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entero!$C$1:$DQ$111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4" i="4" l="1"/>
  <c r="DM4" i="4" s="1"/>
  <c r="DN4" i="4" s="1"/>
  <c r="DO4" i="4" s="1"/>
  <c r="DM4" i="10"/>
  <c r="DN4" i="10" s="1"/>
  <c r="DO4" i="10" s="1"/>
  <c r="DL4" i="10"/>
  <c r="DM4" i="5"/>
  <c r="DN4" i="5" s="1"/>
  <c r="DO4" i="5" s="1"/>
  <c r="DL4" i="5"/>
  <c r="DM4" i="6"/>
  <c r="DN4" i="6" s="1"/>
  <c r="DO4" i="6" s="1"/>
  <c r="DL4" i="6"/>
  <c r="DM4" i="7"/>
  <c r="DN4" i="7" s="1"/>
  <c r="DO4" i="7" s="1"/>
  <c r="DL4" i="7"/>
  <c r="DM4" i="8"/>
  <c r="DN4" i="8" s="1"/>
  <c r="DO4" i="8" s="1"/>
  <c r="DL4" i="8"/>
  <c r="DQ20" i="4"/>
  <c r="DQ19" i="4"/>
  <c r="DP20" i="4"/>
  <c r="DP19" i="4"/>
  <c r="DO20" i="4"/>
  <c r="DO19" i="4"/>
  <c r="DN20" i="4"/>
  <c r="DN19" i="4"/>
  <c r="DM20" i="4"/>
  <c r="DM19" i="4"/>
  <c r="DL20" i="4"/>
  <c r="DL19" i="4"/>
  <c r="DK20" i="4"/>
  <c r="DK19" i="4"/>
  <c r="DJ20" i="4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O10" i="10"/>
  <c r="DJ10" i="10"/>
  <c r="DO10" i="5"/>
  <c r="DO8" i="5"/>
  <c r="DO7" i="5"/>
  <c r="DO6" i="5"/>
  <c r="DN10" i="5"/>
  <c r="DN8" i="5"/>
  <c r="DN7" i="5"/>
  <c r="DN6" i="5"/>
  <c r="DM10" i="5"/>
  <c r="DM8" i="5"/>
  <c r="DM7" i="5"/>
  <c r="DM6" i="5"/>
  <c r="DL10" i="5"/>
  <c r="DL8" i="5"/>
  <c r="DL7" i="5"/>
  <c r="DL6" i="5"/>
  <c r="DK10" i="5"/>
  <c r="DK8" i="5"/>
  <c r="DK7" i="5"/>
  <c r="DK6" i="5"/>
  <c r="DJ10" i="5"/>
  <c r="DJ8" i="5"/>
  <c r="DJ7" i="5"/>
  <c r="DJ6" i="5"/>
  <c r="DO34" i="6"/>
  <c r="DO33" i="6"/>
  <c r="DO32" i="6"/>
  <c r="DO31" i="6"/>
  <c r="DO30" i="6"/>
  <c r="DO29" i="6"/>
  <c r="DO27" i="6"/>
  <c r="DO26" i="6"/>
  <c r="DO25" i="6"/>
  <c r="DO24" i="6"/>
  <c r="DO21" i="6"/>
  <c r="DO20" i="6"/>
  <c r="DO18" i="6"/>
  <c r="DO17" i="6"/>
  <c r="DO15" i="6"/>
  <c r="DO14" i="6"/>
  <c r="DO12" i="6"/>
  <c r="DO11" i="6"/>
  <c r="DO9" i="6"/>
  <c r="DO8" i="6"/>
  <c r="DO7" i="6"/>
  <c r="DO6" i="6"/>
  <c r="DN34" i="6"/>
  <c r="DN33" i="6"/>
  <c r="DN32" i="6"/>
  <c r="DN31" i="6"/>
  <c r="DN30" i="6"/>
  <c r="DN29" i="6"/>
  <c r="DN27" i="6"/>
  <c r="DN26" i="6"/>
  <c r="DN25" i="6"/>
  <c r="DN24" i="6"/>
  <c r="DN21" i="6"/>
  <c r="DN20" i="6"/>
  <c r="DN18" i="6"/>
  <c r="DN17" i="6"/>
  <c r="DN15" i="6"/>
  <c r="DN14" i="6"/>
  <c r="DN12" i="6"/>
  <c r="DN11" i="6"/>
  <c r="DN9" i="6"/>
  <c r="DN8" i="6"/>
  <c r="DN7" i="6"/>
  <c r="DN6" i="6"/>
  <c r="DM34" i="6"/>
  <c r="DM33" i="6"/>
  <c r="DM32" i="6"/>
  <c r="DM31" i="6"/>
  <c r="DM30" i="6"/>
  <c r="DM29" i="6"/>
  <c r="DM27" i="6"/>
  <c r="DM26" i="6"/>
  <c r="DM25" i="6"/>
  <c r="DM24" i="6"/>
  <c r="DM21" i="6"/>
  <c r="DM20" i="6"/>
  <c r="DM18" i="6"/>
  <c r="DM17" i="6"/>
  <c r="DM15" i="6"/>
  <c r="DM14" i="6"/>
  <c r="DM12" i="6"/>
  <c r="DM11" i="6"/>
  <c r="DM9" i="6"/>
  <c r="DM8" i="6"/>
  <c r="DM7" i="6"/>
  <c r="DM6" i="6"/>
  <c r="DL34" i="6"/>
  <c r="DL33" i="6"/>
  <c r="DL32" i="6"/>
  <c r="DL31" i="6"/>
  <c r="DL30" i="6"/>
  <c r="DL29" i="6"/>
  <c r="DL27" i="6"/>
  <c r="DL26" i="6"/>
  <c r="DL25" i="6"/>
  <c r="DL24" i="6"/>
  <c r="DL21" i="6"/>
  <c r="DL20" i="6"/>
  <c r="DL18" i="6"/>
  <c r="DL17" i="6"/>
  <c r="DL15" i="6"/>
  <c r="DL14" i="6"/>
  <c r="DL12" i="6"/>
  <c r="DL11" i="6"/>
  <c r="DL9" i="6"/>
  <c r="DL8" i="6"/>
  <c r="DL7" i="6"/>
  <c r="DL6" i="6"/>
  <c r="DK34" i="6"/>
  <c r="DK33" i="6"/>
  <c r="DK32" i="6"/>
  <c r="DK31" i="6"/>
  <c r="DK30" i="6"/>
  <c r="DK29" i="6"/>
  <c r="DK27" i="6"/>
  <c r="DK26" i="6"/>
  <c r="DK25" i="6"/>
  <c r="DK24" i="6"/>
  <c r="DK21" i="6"/>
  <c r="DK20" i="6"/>
  <c r="DK18" i="6"/>
  <c r="DK17" i="6"/>
  <c r="DK15" i="6"/>
  <c r="DK14" i="6"/>
  <c r="DK12" i="6"/>
  <c r="DK11" i="6"/>
  <c r="DK9" i="6"/>
  <c r="DK8" i="6"/>
  <c r="DK7" i="6"/>
  <c r="DK6" i="6"/>
  <c r="DJ34" i="6"/>
  <c r="DJ33" i="6"/>
  <c r="DJ32" i="6"/>
  <c r="DJ31" i="6"/>
  <c r="DJ30" i="6"/>
  <c r="DJ29" i="6"/>
  <c r="DJ27" i="6"/>
  <c r="DJ26" i="6"/>
  <c r="DJ25" i="6"/>
  <c r="DJ24" i="6"/>
  <c r="DJ21" i="6"/>
  <c r="DJ20" i="6"/>
  <c r="DJ18" i="6"/>
  <c r="DJ17" i="6"/>
  <c r="DJ15" i="6"/>
  <c r="DJ14" i="6"/>
  <c r="DJ12" i="6"/>
  <c r="DJ11" i="6"/>
  <c r="DJ9" i="6"/>
  <c r="DJ8" i="6"/>
  <c r="DJ7" i="6"/>
  <c r="DJ6" i="6"/>
  <c r="DQ19" i="7"/>
  <c r="DO19" i="7"/>
  <c r="DN19" i="7"/>
  <c r="DM19" i="7"/>
  <c r="DL19" i="7"/>
  <c r="DK19" i="7"/>
  <c r="DJ19" i="7"/>
  <c r="DQ18" i="7"/>
  <c r="DO18" i="7"/>
  <c r="DN18" i="7"/>
  <c r="DM18" i="7"/>
  <c r="DL18" i="7"/>
  <c r="DK18" i="7"/>
  <c r="DJ18" i="7"/>
  <c r="DQ17" i="7"/>
  <c r="DQ16" i="7"/>
  <c r="DO16" i="7"/>
  <c r="DN16" i="7"/>
  <c r="DM16" i="7"/>
  <c r="DL16" i="7"/>
  <c r="DK16" i="7"/>
  <c r="DJ16" i="7"/>
  <c r="DQ15" i="7"/>
  <c r="DO15" i="7"/>
  <c r="DN15" i="7"/>
  <c r="DM15" i="7"/>
  <c r="DL15" i="7"/>
  <c r="DK15" i="7"/>
  <c r="DJ15" i="7"/>
  <c r="DQ14" i="7"/>
  <c r="DQ13" i="7"/>
  <c r="DQ12" i="7"/>
  <c r="DO12" i="7"/>
  <c r="DN12" i="7"/>
  <c r="DM12" i="7"/>
  <c r="DL12" i="7"/>
  <c r="DK12" i="7"/>
  <c r="DJ12" i="7"/>
  <c r="DO11" i="7"/>
  <c r="DN11" i="7"/>
  <c r="DM11" i="7"/>
  <c r="DL11" i="7"/>
  <c r="DK11" i="7"/>
  <c r="DJ11" i="7"/>
  <c r="DQ9" i="7"/>
  <c r="DO9" i="7"/>
  <c r="DN9" i="7"/>
  <c r="DM9" i="7"/>
  <c r="DL9" i="7"/>
  <c r="DK9" i="7"/>
  <c r="DJ9" i="7"/>
  <c r="DO8" i="7"/>
  <c r="DN8" i="7"/>
  <c r="DM8" i="7"/>
  <c r="DL8" i="7"/>
  <c r="DK8" i="7"/>
  <c r="DJ8" i="7"/>
  <c r="DQ18" i="8"/>
  <c r="DQ17" i="8"/>
  <c r="DQ16" i="8"/>
  <c r="DO18" i="8"/>
  <c r="DO17" i="8"/>
  <c r="DO16" i="8"/>
  <c r="DO14" i="8"/>
  <c r="DO13" i="8"/>
  <c r="DO12" i="8"/>
  <c r="DO10" i="8"/>
  <c r="DO9" i="8"/>
  <c r="DO8" i="8"/>
  <c r="DO7" i="8"/>
  <c r="DO6" i="8"/>
  <c r="DN18" i="8"/>
  <c r="DN17" i="8"/>
  <c r="DN16" i="8"/>
  <c r="DN14" i="8"/>
  <c r="DN13" i="8"/>
  <c r="DN12" i="8"/>
  <c r="DN10" i="8"/>
  <c r="DN9" i="8"/>
  <c r="DN8" i="8"/>
  <c r="DN7" i="8"/>
  <c r="DN6" i="8"/>
  <c r="DM18" i="8"/>
  <c r="DM17" i="8"/>
  <c r="DM16" i="8"/>
  <c r="DM14" i="8"/>
  <c r="DM13" i="8"/>
  <c r="DM12" i="8"/>
  <c r="DM10" i="8"/>
  <c r="DM9" i="8"/>
  <c r="DM8" i="8"/>
  <c r="DM7" i="8"/>
  <c r="DM6" i="8"/>
  <c r="DL18" i="8"/>
  <c r="DL17" i="8"/>
  <c r="DL16" i="8"/>
  <c r="DL14" i="8"/>
  <c r="DL13" i="8"/>
  <c r="DL12" i="8"/>
  <c r="DL10" i="8"/>
  <c r="DL9" i="8"/>
  <c r="DL8" i="8"/>
  <c r="DL7" i="8"/>
  <c r="DL6" i="8"/>
  <c r="DK18" i="8"/>
  <c r="DK17" i="8"/>
  <c r="DK16" i="8"/>
  <c r="DK14" i="8"/>
  <c r="DK13" i="8"/>
  <c r="DK12" i="8"/>
  <c r="DK10" i="8"/>
  <c r="DK9" i="8"/>
  <c r="DK8" i="8"/>
  <c r="DK7" i="8"/>
  <c r="DK6" i="8"/>
  <c r="DJ18" i="8"/>
  <c r="DJ17" i="8"/>
  <c r="DJ16" i="8"/>
  <c r="DJ14" i="8"/>
  <c r="DJ13" i="8"/>
  <c r="DJ12" i="8"/>
  <c r="DJ10" i="8"/>
  <c r="DJ9" i="8"/>
  <c r="DJ8" i="8"/>
  <c r="DJ7" i="8"/>
  <c r="DJ6" i="8"/>
  <c r="DQ26" i="9"/>
  <c r="DQ25" i="9"/>
  <c r="DQ24" i="9"/>
  <c r="DQ23" i="9"/>
  <c r="DQ22" i="9"/>
  <c r="DQ21" i="9"/>
  <c r="DQ20" i="9"/>
  <c r="DQ19" i="9"/>
  <c r="DQ17" i="9"/>
  <c r="DQ5" i="9"/>
  <c r="DP26" i="9"/>
  <c r="DO26" i="9"/>
  <c r="DN26" i="9"/>
  <c r="DM26" i="9"/>
  <c r="DL26" i="9"/>
  <c r="DK26" i="9"/>
  <c r="DJ26" i="9"/>
  <c r="DP25" i="9"/>
  <c r="DO25" i="9"/>
  <c r="DN25" i="9"/>
  <c r="DM25" i="9"/>
  <c r="DL25" i="9"/>
  <c r="DK25" i="9"/>
  <c r="DJ25" i="9"/>
  <c r="DP24" i="9"/>
  <c r="DO24" i="9"/>
  <c r="DN24" i="9"/>
  <c r="DM24" i="9"/>
  <c r="DL24" i="9"/>
  <c r="DK24" i="9"/>
  <c r="DJ24" i="9"/>
  <c r="DP23" i="9"/>
  <c r="DO23" i="9"/>
  <c r="DN23" i="9"/>
  <c r="DM23" i="9"/>
  <c r="DL23" i="9"/>
  <c r="DK23" i="9"/>
  <c r="DJ23" i="9"/>
  <c r="DP22" i="9"/>
  <c r="DO22" i="9"/>
  <c r="DN22" i="9"/>
  <c r="DM22" i="9"/>
  <c r="DL22" i="9"/>
  <c r="DK22" i="9"/>
  <c r="DJ22" i="9"/>
  <c r="DP21" i="9"/>
  <c r="DO21" i="9"/>
  <c r="DN21" i="9"/>
  <c r="DM21" i="9"/>
  <c r="DL21" i="9"/>
  <c r="DK21" i="9"/>
  <c r="DJ21" i="9"/>
  <c r="DP20" i="9"/>
  <c r="DO20" i="9"/>
  <c r="DN20" i="9"/>
  <c r="DM20" i="9"/>
  <c r="DL20" i="9"/>
  <c r="DK20" i="9"/>
  <c r="DJ20" i="9"/>
  <c r="DP19" i="9"/>
  <c r="DO19" i="9"/>
  <c r="DN19" i="9"/>
  <c r="DM19" i="9"/>
  <c r="DL19" i="9"/>
  <c r="DK19" i="9"/>
  <c r="DJ19" i="9"/>
  <c r="DO17" i="9"/>
  <c r="DN17" i="9"/>
  <c r="DM17" i="9"/>
  <c r="DL17" i="9"/>
  <c r="DK17" i="9"/>
  <c r="DJ17" i="9"/>
  <c r="DO16" i="9"/>
  <c r="DN16" i="9"/>
  <c r="DM16" i="9"/>
  <c r="DL16" i="9"/>
  <c r="DK16" i="9"/>
  <c r="DJ16" i="9"/>
  <c r="DO15" i="9"/>
  <c r="DN15" i="9"/>
  <c r="DM15" i="9"/>
  <c r="DL15" i="9"/>
  <c r="DK15" i="9"/>
  <c r="DJ15" i="9"/>
  <c r="DO13" i="9"/>
  <c r="DN13" i="9"/>
  <c r="DM13" i="9"/>
  <c r="DL13" i="9"/>
  <c r="DK13" i="9"/>
  <c r="DJ13" i="9"/>
  <c r="DO12" i="9"/>
  <c r="DN12" i="9"/>
  <c r="DM12" i="9"/>
  <c r="DL12" i="9"/>
  <c r="DK12" i="9"/>
  <c r="DJ12" i="9"/>
  <c r="DO11" i="9"/>
  <c r="DN11" i="9"/>
  <c r="DM11" i="9"/>
  <c r="DL11" i="9"/>
  <c r="DK11" i="9"/>
  <c r="DJ11" i="9"/>
  <c r="DO10" i="9"/>
  <c r="DN10" i="9"/>
  <c r="DM10" i="9"/>
  <c r="DL10" i="9"/>
  <c r="DK10" i="9"/>
  <c r="DJ10" i="9"/>
  <c r="DO9" i="9"/>
  <c r="DN9" i="9"/>
  <c r="DM9" i="9"/>
  <c r="DL9" i="9"/>
  <c r="DK9" i="9"/>
  <c r="DJ9" i="9"/>
  <c r="DO8" i="9"/>
  <c r="DN8" i="9"/>
  <c r="DM8" i="9"/>
  <c r="DL8" i="9"/>
  <c r="DK8" i="9"/>
  <c r="DJ8" i="9"/>
  <c r="DO7" i="9"/>
  <c r="DN7" i="9"/>
  <c r="DM7" i="9"/>
  <c r="DL7" i="9"/>
  <c r="DK7" i="9"/>
  <c r="DJ7" i="9"/>
  <c r="DP5" i="9"/>
  <c r="DK5" i="9"/>
  <c r="DJ5" i="9"/>
  <c r="DK4" i="9"/>
  <c r="DJ4" i="9"/>
  <c r="DJ18" i="9" l="1"/>
  <c r="DN18" i="9"/>
  <c r="DM18" i="9"/>
  <c r="DL18" i="9"/>
  <c r="DK18" i="9"/>
  <c r="DO18" i="9"/>
  <c r="DK10" i="10" l="1"/>
  <c r="DP32" i="6"/>
  <c r="DL10" i="10" l="1"/>
  <c r="DO28" i="6"/>
  <c r="DN28" i="6"/>
  <c r="DM28" i="6"/>
  <c r="DL28" i="6"/>
  <c r="DK28" i="6"/>
  <c r="DJ28" i="6"/>
  <c r="DO23" i="6"/>
  <c r="DN23" i="6"/>
  <c r="DM23" i="6"/>
  <c r="DL23" i="6"/>
  <c r="DK23" i="6"/>
  <c r="DJ23" i="6"/>
  <c r="DP9" i="6"/>
  <c r="DQ9" i="6"/>
  <c r="DN10" i="10" l="1"/>
  <c r="DM10" i="10"/>
  <c r="DP18" i="7"/>
  <c r="DP19" i="7"/>
  <c r="DN17" i="7"/>
  <c r="DM17" i="7"/>
  <c r="DJ17" i="7"/>
  <c r="DO14" i="7"/>
  <c r="DN14" i="7"/>
  <c r="DM14" i="7"/>
  <c r="DL14" i="7"/>
  <c r="DK14" i="7"/>
  <c r="DJ14" i="7"/>
  <c r="DN7" i="7"/>
  <c r="DM7" i="7"/>
  <c r="DL7" i="7"/>
  <c r="DK7" i="7"/>
  <c r="DJ7" i="7"/>
  <c r="DO10" i="7"/>
  <c r="DN10" i="7"/>
  <c r="DM10" i="7"/>
  <c r="DL10" i="7"/>
  <c r="DK10" i="7"/>
  <c r="DJ10" i="7"/>
  <c r="DP8" i="7"/>
  <c r="DQ8" i="7"/>
  <c r="DP9" i="7"/>
  <c r="DP10" i="7"/>
  <c r="DQ10" i="7"/>
  <c r="DP11" i="7"/>
  <c r="DQ11" i="7"/>
  <c r="DP12" i="7"/>
  <c r="DJ6" i="7" l="1"/>
  <c r="DL13" i="7"/>
  <c r="DL17" i="7"/>
  <c r="DK6" i="7"/>
  <c r="DL6" i="7"/>
  <c r="DO13" i="7"/>
  <c r="DO17" i="7"/>
  <c r="DQ7" i="7"/>
  <c r="DO7" i="7"/>
  <c r="DM6" i="7"/>
  <c r="DN6" i="7"/>
  <c r="DK13" i="7"/>
  <c r="DK17" i="7"/>
  <c r="DJ13" i="7"/>
  <c r="DM13" i="7"/>
  <c r="DN13" i="7"/>
  <c r="DP7" i="7"/>
  <c r="DO6" i="7" l="1"/>
  <c r="DP6" i="7"/>
  <c r="DQ6" i="7"/>
  <c r="DN14" i="9" l="1"/>
  <c r="DM14" i="9"/>
  <c r="DL14" i="9"/>
  <c r="DK14" i="9"/>
  <c r="DJ14" i="9"/>
  <c r="DQ10" i="10"/>
  <c r="DP10" i="10"/>
  <c r="DP10" i="5"/>
  <c r="DQ10" i="5"/>
  <c r="DQ8" i="5"/>
  <c r="DP8" i="5"/>
  <c r="DQ7" i="5"/>
  <c r="DP7" i="5"/>
  <c r="DQ6" i="5"/>
  <c r="DP6" i="5"/>
  <c r="DQ34" i="6"/>
  <c r="DP34" i="6"/>
  <c r="DQ33" i="6"/>
  <c r="DP33" i="6"/>
  <c r="DQ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3" i="6"/>
  <c r="DP23" i="6"/>
  <c r="DQ21" i="6"/>
  <c r="DP21" i="6"/>
  <c r="DQ20" i="6"/>
  <c r="DP20" i="6"/>
  <c r="DQ18" i="6"/>
  <c r="DP18" i="6"/>
  <c r="DQ17" i="6"/>
  <c r="DP17" i="6"/>
  <c r="DQ15" i="6"/>
  <c r="DP15" i="6"/>
  <c r="DQ14" i="6"/>
  <c r="DP14" i="6"/>
  <c r="DQ12" i="6"/>
  <c r="DP12" i="6"/>
  <c r="DQ11" i="6"/>
  <c r="DP11" i="6"/>
  <c r="DQ8" i="6"/>
  <c r="DP8" i="6"/>
  <c r="DQ7" i="6"/>
  <c r="DP7" i="6"/>
  <c r="DQ6" i="6"/>
  <c r="DP6" i="6"/>
  <c r="DP17" i="7"/>
  <c r="DP16" i="7"/>
  <c r="DP15" i="7"/>
  <c r="DP14" i="7"/>
  <c r="DP13" i="7"/>
  <c r="DP18" i="8"/>
  <c r="DP17" i="8"/>
  <c r="DP16" i="8"/>
  <c r="DQ14" i="8"/>
  <c r="DP14" i="8"/>
  <c r="DQ13" i="8"/>
  <c r="DP13" i="8"/>
  <c r="DQ12" i="8"/>
  <c r="DP12" i="8"/>
  <c r="DQ10" i="8"/>
  <c r="DP10" i="8"/>
  <c r="DQ9" i="8"/>
  <c r="DP9" i="8"/>
  <c r="DQ8" i="8"/>
  <c r="DP8" i="8"/>
  <c r="DQ7" i="8"/>
  <c r="DP7" i="8"/>
  <c r="DQ6" i="8"/>
  <c r="DP6" i="8"/>
  <c r="DP17" i="9"/>
  <c r="DQ16" i="9"/>
  <c r="DP16" i="9"/>
  <c r="DQ15" i="9"/>
  <c r="DP15" i="9"/>
  <c r="DQ13" i="9"/>
  <c r="DP13" i="9"/>
  <c r="DQ12" i="9"/>
  <c r="DP12" i="9"/>
  <c r="DQ11" i="9"/>
  <c r="DP11" i="9"/>
  <c r="DQ10" i="9"/>
  <c r="DP10" i="9"/>
  <c r="DQ9" i="9"/>
  <c r="DP9" i="9"/>
  <c r="DQ8" i="9"/>
  <c r="DP8" i="9"/>
  <c r="DQ7" i="9"/>
  <c r="DP7" i="9"/>
  <c r="DL5" i="9"/>
  <c r="DQ14" i="9" l="1"/>
  <c r="DO14" i="9"/>
  <c r="DP14" i="9"/>
  <c r="DM5" i="9" l="1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O5" i="9" l="1"/>
  <c r="DN5" i="9"/>
  <c r="DP9" i="10"/>
  <c r="DP8" i="10"/>
  <c r="DP7" i="10"/>
  <c r="DP6" i="10"/>
  <c r="DO9" i="10"/>
  <c r="DO8" i="10"/>
  <c r="DO7" i="10"/>
  <c r="DO6" i="10"/>
  <c r="DN9" i="10"/>
  <c r="DN8" i="10"/>
  <c r="DN7" i="10"/>
  <c r="DN6" i="10"/>
  <c r="DM9" i="10"/>
  <c r="DM8" i="10"/>
  <c r="DM7" i="10"/>
  <c r="DM6" i="10"/>
  <c r="DL9" i="10"/>
  <c r="DL8" i="10"/>
  <c r="DL7" i="10"/>
  <c r="DL6" i="10"/>
  <c r="DK9" i="10"/>
  <c r="DK8" i="10"/>
  <c r="DK7" i="10"/>
  <c r="DK6" i="10"/>
  <c r="DJ9" i="10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P18" i="9" l="1"/>
  <c r="DQ18" i="9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<sst xmlns="http://schemas.openxmlformats.org/spreadsheetml/2006/main" count="461" uniqueCount="258">
  <si>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</si>
  <si>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</si>
  <si>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</si>
  <si>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</si>
  <si>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</si>
  <si>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</si>
  <si>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</si>
  <si>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</si>
  <si>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</si>
  <si>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</si>
  <si>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</si>
  <si>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</si>
  <si>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</si>
  <si>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</si>
  <si>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</si>
  <si>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</si>
  <si>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</si>
  <si>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</si>
  <si>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</si>
  <si>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</si>
  <si>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</si>
  <si>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</si>
  <si>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</si>
  <si>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</si>
  <si>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</si>
  <si>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</si>
  <si>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</si>
  <si>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</si>
  <si>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</si>
  <si>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</si>
  <si>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</si>
  <si>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</si>
  <si>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</si>
  <si>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</si>
  <si>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</si>
  <si>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</si>
  <si>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</si>
  <si>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</si>
  <si>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</si>
  <si>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</si>
  <si>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</si>
  <si>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</si>
  <si>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</si>
  <si>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</si>
  <si>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</si>
  <si>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</si>
  <si>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</si>
  <si>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</si>
  <si>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</si>
  <si>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</si>
  <si>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</si>
  <si>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</si>
  <si>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</si>
  <si>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</si>
  <si>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</si>
  <si>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</si>
  <si>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</si>
  <si>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</si>
  <si>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</si>
  <si>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</si>
  <si>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</si>
  <si>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</si>
  <si>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</si>
  <si>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</si>
  <si>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</si>
  <si>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</si>
  <si>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</si>
  <si>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</si>
  <si>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</si>
  <si>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</si>
  <si>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</si>
  <si>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</si>
  <si>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</si>
  <si>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</si>
  <si>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</si>
  <si>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</si>
  <si>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</si>
  <si>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</si>
  <si>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</si>
  <si>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</si>
  <si>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</si>
  <si>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</si>
  <si>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</si>
  <si>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</si>
  <si>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</si>
  <si>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</si>
  <si>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</si>
  <si>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</si>
  <si>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</si>
  <si>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</si>
  <si>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</si>
  <si>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</si>
  <si>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</si>
  <si>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</si>
  <si>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</si>
  <si>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</si>
  <si>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</si>
  <si>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</si>
  <si>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</si>
  <si>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</si>
  <si>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</si>
  <si>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</si>
  <si>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</si>
  <si>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</si>
  <si>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</si>
  <si>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</si>
  <si>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</si>
  <si>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</si>
  <si>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</si>
  <si>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</si>
  <si>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</si>
  <si>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</si>
  <si>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</si>
  <si>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</si>
  <si>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</si>
  <si>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</si>
  <si>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</si>
  <si>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</si>
  <si>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</si>
  <si>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</si>
  <si>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</si>
  <si>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</si>
  <si>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</si>
  <si>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</si>
  <si>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</si>
  <si>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</si>
  <si>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</si>
  <si>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</si>
  <si>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</si>
  <si>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</si>
  <si>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</si>
  <si>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</si>
  <si>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</si>
  <si>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</si>
  <si>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</si>
  <si>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</si>
  <si>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</si>
  <si>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</si>
  <si>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</si>
  <si>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</si>
  <si>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</si>
  <si>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</si>
  <si>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</si>
  <si>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</si>
  <si>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</si>
  <si>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</si>
  <si>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</si>
  <si>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</si>
  <si>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</si>
  <si>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</si>
  <si>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</si>
  <si>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</si>
  <si>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</si>
  <si>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</si>
  <si>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</si>
  <si>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</si>
  <si>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</si>
  <si>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</si>
  <si>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</si>
  <si>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</si>
  <si>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</si>
  <si>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</si>
  <si>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</si>
  <si>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</si>
  <si>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</si>
  <si>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</si>
  <si>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</si>
  <si>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</si>
  <si>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</si>
  <si>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</si>
  <si>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</si>
  <si>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</si>
  <si>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</si>
  <si>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</si>
  <si>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</si>
  <si>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</si>
  <si>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</si>
  <si>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</si>
  <si>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</si>
  <si>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</si>
  <si>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</si>
  <si>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</si>
  <si>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</si>
  <si>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</si>
  <si>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</si>
  <si>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</si>
  <si>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</si>
  <si>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</si>
  <si>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</si>
  <si>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</si>
  <si>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</si>
  <si>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</si>
  <si>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</si>
  <si>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</si>
  <si>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</si>
  <si>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</si>
  <si>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</si>
  <si>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</si>
  <si>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</si>
  <si>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</si>
  <si>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</si>
  <si>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</si>
  <si>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</si>
  <si>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</si>
  <si>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</si>
  <si>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</si>
  <si>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</si>
  <si>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</si>
  <si>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</si>
  <si>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</si>
  <si>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</si>
  <si>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</si>
  <si>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</si>
  <si>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</si>
  <si>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</si>
  <si>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</si>
  <si>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</si>
  <si>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</si>
  <si>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</si>
  <si>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</si>
  <si>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</si>
  <si>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</si>
  <si>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</si>
  <si>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</si>
  <si>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</si>
  <si>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</si>
  <si>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</si>
  <si>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</si>
  <si>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</si>
  <si>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</si>
  <si>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</si>
  <si>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</si>
  <si>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</si>
  <si>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</si>
  <si>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</si>
  <si>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</si>
  <si>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</si>
  <si>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</si>
  <si>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</si>
  <si>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</si>
  <si>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</si>
  <si>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</si>
  <si>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</si>
  <si>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</si>
  <si>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</si>
  <si>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</si>
  <si>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</si>
  <si>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</si>
  <si>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</si>
  <si>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</si>
  <si>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</si>
  <si>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</si>
  <si>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</si>
  <si>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</si>
  <si>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</si>
  <si>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</si>
  <si>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r>
      <t xml:space="preserve">5. Fondo Para la Inversión Exploracion y Explotacion de Hidrocarburos (FPIEEH) </t>
    </r>
    <r>
      <rPr>
        <vertAlign val="superscript"/>
        <sz val="8"/>
        <rFont val="Arial"/>
        <family val="2"/>
      </rPr>
      <t>17</t>
    </r>
  </si>
  <si>
    <t xml:space="preserve">   A partir del 29/12/2017, los activos del FIEEH son invertidos en un centro fuera del balance del BCB y pasan a formar parte del resto de activos externos netos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</si>
</sst>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5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985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2" fontId="28" fillId="5" borderId="0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0" fontId="57" fillId="5" borderId="0" xfId="0" applyFont="1" applyFill="1"/>
    <xf numFmtId="168" fontId="60" fillId="0" borderId="12" xfId="0" applyNumberFormat="1" applyFont="1" applyFill="1" applyBorder="1"/>
    <xf numFmtId="0" fontId="57" fillId="5" borderId="10" xfId="0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2" fontId="28" fillId="5" borderId="31" xfId="0" applyNumberFormat="1" applyFont="1" applyFill="1" applyBorder="1" applyAlignment="1" applyProtection="1">
      <alignment horizontal="center"/>
    </xf>
    <xf numFmtId="0" fontId="117" fillId="0" borderId="4" xfId="0" applyFont="1" applyFill="1" applyBorder="1" applyAlignment="1">
      <alignment horizontal="left" indent="1"/>
    </xf>
    <xf numFmtId="0" fontId="41" fillId="0" borderId="1" xfId="0" applyFont="1" applyFill="1" applyBorder="1" applyAlignment="1">
      <alignment horizontal="center" vertical="center" wrapText="1"/>
    </xf>
    <xf numFmtId="168" fontId="33" fillId="2" borderId="57" xfId="0" applyNumberFormat="1" applyFont="1" applyFill="1" applyBorder="1" applyAlignment="1">
      <alignment horizontal="right" vertical="center" wrapText="1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168" fontId="33" fillId="2" borderId="39" xfId="0" applyNumberFormat="1" applyFont="1" applyFill="1" applyBorder="1" applyAlignment="1">
      <alignment horizontal="right" vertical="center" wrapText="1"/>
    </xf>
    <xf numFmtId="0" fontId="56" fillId="0" borderId="1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59" xfId="0" applyFont="1" applyBorder="1" applyAlignment="1">
      <alignment horizontal="center" vertical="center" wrapText="1"/>
    </xf>
    <xf numFmtId="0" fontId="64" fillId="0" borderId="58" xfId="0" applyFont="1" applyBorder="1" applyAlignment="1">
      <alignment horizontal="center" vertical="center" wrapText="1"/>
    </xf>
    <xf numFmtId="0" fontId="64" fillId="0" borderId="32" xfId="0" applyFont="1" applyBorder="1" applyAlignment="1">
      <alignment horizontal="center" vertical="center" wrapText="1"/>
    </xf>
    <xf numFmtId="15" fontId="47" fillId="0" borderId="32" xfId="0" applyNumberFormat="1" applyFont="1" applyFill="1" applyBorder="1" applyAlignment="1">
      <alignment horizontal="center" vertical="center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7" xfId="0" applyNumberFormat="1" applyFont="1" applyFill="1" applyBorder="1" applyAlignment="1" applyProtection="1">
      <alignment horizontal="right" vertical="center" wrapText="1"/>
    </xf>
    <xf numFmtId="0" fontId="64" fillId="0" borderId="60" xfId="0" applyFont="1" applyFill="1" applyBorder="1" applyAlignment="1">
      <alignment vertical="center"/>
    </xf>
    <xf numFmtId="0" fontId="64" fillId="0" borderId="10" xfId="0" applyFont="1" applyBorder="1" applyAlignment="1">
      <alignment horizontal="center" vertical="center" wrapText="1"/>
    </xf>
    <xf numFmtId="0" fontId="0" fillId="0" borderId="10" xfId="0" applyFill="1" applyBorder="1" applyProtection="1">
      <protection locked="0"/>
    </xf>
    <xf numFmtId="0" fontId="64" fillId="0" borderId="12" xfId="0" applyFont="1" applyBorder="1" applyAlignment="1">
      <alignment horizontal="center" vertical="center" wrapText="1"/>
    </xf>
    <xf numFmtId="0" fontId="64" fillId="0" borderId="7" xfId="0" applyFont="1" applyFill="1" applyBorder="1" applyAlignment="1">
      <alignment vertical="center"/>
    </xf>
    <xf numFmtId="168" fontId="33" fillId="0" borderId="30" xfId="0" applyNumberFormat="1" applyFont="1" applyFill="1" applyBorder="1"/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64" fillId="0" borderId="30" xfId="0" applyFont="1" applyBorder="1" applyAlignment="1">
      <alignment horizontal="center" vertical="center" wrapText="1"/>
    </xf>
    <xf numFmtId="0" fontId="0" fillId="0" borderId="30" xfId="0" applyFill="1" applyBorder="1" applyProtection="1">
      <protection locked="0"/>
    </xf>
    <xf numFmtId="0" fontId="64" fillId="0" borderId="13" xfId="0" applyFont="1" applyBorder="1" applyAlignment="1">
      <alignment horizontal="center" vertical="center" wrapText="1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3" fontId="33" fillId="2" borderId="57" xfId="0" applyNumberFormat="1" applyFont="1" applyFill="1" applyBorder="1" applyAlignment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2" fontId="33" fillId="2" borderId="57" xfId="0" applyNumberFormat="1" applyFont="1" applyFill="1" applyBorder="1" applyAlignment="1" applyProtection="1">
      <alignment horizontal="right"/>
      <protection locked="0"/>
    </xf>
    <xf numFmtId="0" fontId="64" fillId="0" borderId="12" xfId="0" applyFont="1" applyFill="1" applyBorder="1" applyAlignment="1">
      <alignment vertical="center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64" fillId="0" borderId="7" xfId="0" applyFont="1" applyFill="1" applyBorder="1" applyAlignment="1">
      <alignment horizontal="center" vertical="center"/>
    </xf>
    <xf numFmtId="0" fontId="64" fillId="0" borderId="8" xfId="0" applyFont="1" applyFill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  <xf numFmtId="0" fontId="64" fillId="0" borderId="59" xfId="0" applyFont="1" applyFill="1" applyBorder="1" applyAlignment="1">
      <alignment horizontal="center" vertical="center"/>
    </xf>
    <xf numFmtId="0" fontId="64" fillId="0" borderId="13" xfId="0" applyFont="1" applyFill="1" applyBorder="1" applyAlignment="1">
      <alignment horizontal="center" vertical="center"/>
    </xf>
    <xf numFmtId="0" fontId="64" fillId="0" borderId="58" xfId="0" applyFont="1" applyFill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Z892"/>
  <sheetViews>
    <sheetView topLeftCell="C1" zoomScaleNormal="100" workbookViewId="0">
      <pane xSplit="86" ySplit="5" topLeftCell="DG7" activePane="bottomRight" state="frozen"/>
      <selection activeCell="C1" sqref="C1"/>
      <selection pane="topRight" activeCell="CK1" sqref="CK1"/>
      <selection pane="bottomLeft" activeCell="C6" sqref="C6"/>
      <selection pane="bottomRight" activeCell="DQ59" sqref="DQ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55.42578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8" width="8.42578125" style="149" customWidth="1"/>
    <col min="109" max="113" width="8.28515625" style="149" customWidth="1"/>
    <col min="114" max="114" width="9.5703125" style="149" customWidth="1"/>
    <col min="115" max="119" width="8.7109375" style="149" customWidth="1"/>
    <col min="120" max="120" width="9" style="149" customWidth="1"/>
    <col min="121" max="121" width="10" style="149" customWidth="1"/>
    <col min="122" max="122" width="14.85546875" customWidth="1"/>
  </cols>
  <sheetData>
    <row r="1" spans="1:13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240"/>
      <c r="DQ1" s="240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</row>
    <row r="3" spans="1:130" ht="19.5" customHeight="1" x14ac:dyDescent="0.2">
      <c r="A3"/>
      <c r="C3" s="11"/>
      <c r="D3" s="964" t="s">
        <v>105</v>
      </c>
      <c r="E3" s="966" t="s">
        <v>86</v>
      </c>
      <c r="F3" s="966" t="s">
        <v>88</v>
      </c>
      <c r="G3" s="966" t="s">
        <v>89</v>
      </c>
      <c r="H3" s="966" t="s">
        <v>90</v>
      </c>
      <c r="I3" s="966" t="s">
        <v>240</v>
      </c>
      <c r="J3" s="966" t="s">
        <v>92</v>
      </c>
      <c r="K3" s="966" t="s">
        <v>94</v>
      </c>
      <c r="L3" s="954" t="s">
        <v>95</v>
      </c>
      <c r="M3" s="956" t="s">
        <v>96</v>
      </c>
      <c r="N3" s="954" t="s">
        <v>97</v>
      </c>
      <c r="O3" s="954" t="s">
        <v>98</v>
      </c>
      <c r="P3" s="956" t="s">
        <v>99</v>
      </c>
      <c r="Q3" s="954" t="s">
        <v>100</v>
      </c>
      <c r="R3" s="954" t="s">
        <v>101</v>
      </c>
      <c r="S3" s="954" t="s">
        <v>102</v>
      </c>
      <c r="T3" s="954" t="s">
        <v>103</v>
      </c>
      <c r="U3" s="954" t="s">
        <v>241</v>
      </c>
      <c r="V3" s="954" t="s">
        <v>110</v>
      </c>
      <c r="W3" s="954" t="s">
        <v>111</v>
      </c>
      <c r="X3" s="954" t="s">
        <v>112</v>
      </c>
      <c r="Y3" s="954" t="s">
        <v>113</v>
      </c>
      <c r="Z3" s="954" t="s">
        <v>114</v>
      </c>
      <c r="AA3" s="954" t="s">
        <v>115</v>
      </c>
      <c r="AB3" s="954" t="s">
        <v>116</v>
      </c>
      <c r="AC3" s="954" t="s">
        <v>117</v>
      </c>
      <c r="AD3" s="954" t="s">
        <v>118</v>
      </c>
      <c r="AE3" s="954" t="s">
        <v>119</v>
      </c>
      <c r="AF3" s="954" t="s">
        <v>120</v>
      </c>
      <c r="AG3" s="954" t="s">
        <v>242</v>
      </c>
      <c r="AH3" s="954" t="s">
        <v>121</v>
      </c>
      <c r="AI3" s="954" t="s">
        <v>122</v>
      </c>
      <c r="AJ3" s="954" t="s">
        <v>123</v>
      </c>
      <c r="AK3" s="954" t="s">
        <v>124</v>
      </c>
      <c r="AL3" s="954" t="s">
        <v>125</v>
      </c>
      <c r="AM3" s="954" t="s">
        <v>126</v>
      </c>
      <c r="AN3" s="954" t="s">
        <v>127</v>
      </c>
      <c r="AO3" s="954" t="s">
        <v>128</v>
      </c>
      <c r="AP3" s="954" t="s">
        <v>129</v>
      </c>
      <c r="AQ3" s="954" t="s">
        <v>130</v>
      </c>
      <c r="AR3" s="954" t="s">
        <v>131</v>
      </c>
      <c r="AS3" s="954" t="s">
        <v>243</v>
      </c>
      <c r="AT3" s="954" t="s">
        <v>132</v>
      </c>
      <c r="AU3" s="954" t="s">
        <v>133</v>
      </c>
      <c r="AV3" s="956" t="s">
        <v>134</v>
      </c>
      <c r="AW3" s="954" t="s">
        <v>135</v>
      </c>
      <c r="AX3" s="954" t="s">
        <v>136</v>
      </c>
      <c r="AY3" s="954" t="s">
        <v>137</v>
      </c>
      <c r="AZ3" s="954" t="s">
        <v>138</v>
      </c>
      <c r="BA3" s="954" t="s">
        <v>139</v>
      </c>
      <c r="BB3" s="954" t="s">
        <v>144</v>
      </c>
      <c r="BC3" s="954" t="s">
        <v>145</v>
      </c>
      <c r="BD3" s="954" t="s">
        <v>146</v>
      </c>
      <c r="BE3" s="954" t="s">
        <v>244</v>
      </c>
      <c r="BF3" s="954" t="s">
        <v>147</v>
      </c>
      <c r="BG3" s="954" t="s">
        <v>153</v>
      </c>
      <c r="BH3" s="954" t="s">
        <v>154</v>
      </c>
      <c r="BI3" s="954" t="s">
        <v>155</v>
      </c>
      <c r="BJ3" s="954" t="s">
        <v>156</v>
      </c>
      <c r="BK3" s="954" t="s">
        <v>158</v>
      </c>
      <c r="BL3" s="956" t="s">
        <v>159</v>
      </c>
      <c r="BM3" s="954" t="s">
        <v>160</v>
      </c>
      <c r="BN3" s="954" t="s">
        <v>161</v>
      </c>
      <c r="BO3" s="954" t="s">
        <v>162</v>
      </c>
      <c r="BP3" s="954" t="s">
        <v>163</v>
      </c>
      <c r="BQ3" s="954" t="s">
        <v>245</v>
      </c>
      <c r="BR3" s="954" t="s">
        <v>164</v>
      </c>
      <c r="BS3" s="958" t="s">
        <v>165</v>
      </c>
      <c r="BT3" s="958" t="s">
        <v>166</v>
      </c>
      <c r="BU3" s="968" t="s">
        <v>175</v>
      </c>
      <c r="BV3" s="954" t="s">
        <v>176</v>
      </c>
      <c r="BW3" s="954" t="s">
        <v>182</v>
      </c>
      <c r="BX3" s="954" t="s">
        <v>183</v>
      </c>
      <c r="BY3" s="954" t="s">
        <v>186</v>
      </c>
      <c r="BZ3" s="956" t="s">
        <v>190</v>
      </c>
      <c r="CA3" s="956" t="s">
        <v>191</v>
      </c>
      <c r="CB3" s="956" t="s">
        <v>193</v>
      </c>
      <c r="CC3" s="956" t="s">
        <v>246</v>
      </c>
      <c r="CD3" s="956" t="s">
        <v>195</v>
      </c>
      <c r="CE3" s="956" t="s">
        <v>196</v>
      </c>
      <c r="CF3" s="956" t="s">
        <v>197</v>
      </c>
      <c r="CG3" s="956" t="s">
        <v>198</v>
      </c>
      <c r="CH3" s="956" t="s">
        <v>200</v>
      </c>
      <c r="CI3" s="956" t="s">
        <v>201</v>
      </c>
      <c r="CJ3" s="954" t="s">
        <v>202</v>
      </c>
      <c r="CK3" s="954" t="s">
        <v>203</v>
      </c>
      <c r="CL3" s="954" t="s">
        <v>204</v>
      </c>
      <c r="CM3" s="954" t="s">
        <v>205</v>
      </c>
      <c r="CN3" s="954" t="s">
        <v>207</v>
      </c>
      <c r="CO3" s="954" t="s">
        <v>247</v>
      </c>
      <c r="CP3" s="954" t="s">
        <v>212</v>
      </c>
      <c r="CQ3" s="954" t="s">
        <v>213</v>
      </c>
      <c r="CR3" s="954" t="s">
        <v>214</v>
      </c>
      <c r="CS3" s="954" t="s">
        <v>216</v>
      </c>
      <c r="CT3" s="954" t="s">
        <v>217</v>
      </c>
      <c r="CU3" s="954" t="s">
        <v>218</v>
      </c>
      <c r="CV3" s="954" t="s">
        <v>219</v>
      </c>
      <c r="CW3" s="954" t="s">
        <v>222</v>
      </c>
      <c r="CX3" s="954" t="s">
        <v>224</v>
      </c>
      <c r="CY3" s="954" t="s">
        <v>225</v>
      </c>
      <c r="CZ3" s="954" t="s">
        <v>226</v>
      </c>
      <c r="DA3" s="954" t="s">
        <v>255</v>
      </c>
      <c r="DB3" s="954" t="s">
        <v>227</v>
      </c>
      <c r="DC3" s="954" t="s">
        <v>228</v>
      </c>
      <c r="DD3" s="954" t="s">
        <v>229</v>
      </c>
      <c r="DE3" s="954" t="s">
        <v>230</v>
      </c>
      <c r="DF3" s="954" t="s">
        <v>231</v>
      </c>
      <c r="DG3" s="954" t="s">
        <v>236</v>
      </c>
      <c r="DH3" s="954" t="s">
        <v>239</v>
      </c>
      <c r="DI3" s="954" t="s">
        <v>251</v>
      </c>
      <c r="DJ3" s="861" t="s">
        <v>223</v>
      </c>
      <c r="DK3" s="951" t="s">
        <v>232</v>
      </c>
      <c r="DL3" s="952"/>
      <c r="DM3" s="952"/>
      <c r="DN3" s="952"/>
      <c r="DO3" s="953"/>
      <c r="DP3" s="881"/>
      <c r="DQ3" s="751"/>
    </row>
    <row r="4" spans="1:130" ht="16.5" customHeight="1" x14ac:dyDescent="0.2">
      <c r="A4"/>
      <c r="C4" s="19"/>
      <c r="D4" s="965"/>
      <c r="E4" s="967"/>
      <c r="F4" s="967"/>
      <c r="G4" s="967"/>
      <c r="H4" s="967"/>
      <c r="I4" s="967"/>
      <c r="J4" s="967"/>
      <c r="K4" s="967"/>
      <c r="L4" s="955"/>
      <c r="M4" s="957"/>
      <c r="N4" s="955"/>
      <c r="O4" s="955"/>
      <c r="P4" s="957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7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7"/>
      <c r="BM4" s="955"/>
      <c r="BN4" s="955"/>
      <c r="BO4" s="955"/>
      <c r="BP4" s="955"/>
      <c r="BQ4" s="955"/>
      <c r="BR4" s="955"/>
      <c r="BS4" s="959"/>
      <c r="BT4" s="959"/>
      <c r="BU4" s="969"/>
      <c r="BV4" s="955"/>
      <c r="BW4" s="955"/>
      <c r="BX4" s="955"/>
      <c r="BY4" s="955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5"/>
      <c r="DC4" s="955"/>
      <c r="DD4" s="955"/>
      <c r="DE4" s="955"/>
      <c r="DF4" s="955"/>
      <c r="DG4" s="955"/>
      <c r="DH4" s="955"/>
      <c r="DI4" s="955"/>
      <c r="DJ4" s="873">
        <v>43105</v>
      </c>
      <c r="DK4" s="845">
        <v>43108</v>
      </c>
      <c r="DL4" s="845">
        <v>43109</v>
      </c>
      <c r="DM4" s="845">
        <v>43110</v>
      </c>
      <c r="DN4" s="845">
        <v>43111</v>
      </c>
      <c r="DO4" s="845">
        <v>43112</v>
      </c>
      <c r="DP4" s="862" t="s">
        <v>250</v>
      </c>
      <c r="DQ4" s="241" t="s">
        <v>185</v>
      </c>
    </row>
    <row r="5" spans="1:13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7"/>
      <c r="DL5" s="907"/>
      <c r="DM5" s="907"/>
      <c r="DN5" s="907"/>
      <c r="DO5" s="907"/>
      <c r="DP5" s="866"/>
      <c r="DQ5" s="864"/>
    </row>
    <row r="6" spans="1:130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46"/>
      <c r="DL6" s="846"/>
      <c r="DM6" s="846"/>
      <c r="DN6" s="846"/>
      <c r="DO6" s="846"/>
      <c r="DP6" s="882"/>
      <c r="DQ6" s="234"/>
      <c r="DS6" s="169"/>
    </row>
    <row r="7" spans="1:130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4">
        <v>10694.288073039999</v>
      </c>
      <c r="CV7" s="357">
        <v>10353.11501207</v>
      </c>
      <c r="CW7" s="724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31">
        <v>10260.637599090001</v>
      </c>
      <c r="DJ7" s="831">
        <v>10244.96193557</v>
      </c>
      <c r="DK7" s="365">
        <v>10230.429923580001</v>
      </c>
      <c r="DL7" s="365">
        <v>10211.44501395</v>
      </c>
      <c r="DM7" s="365">
        <v>10178.763426589998</v>
      </c>
      <c r="DN7" s="365">
        <v>10181.67860537</v>
      </c>
      <c r="DO7" s="365">
        <v>10184.552621340001</v>
      </c>
      <c r="DP7" s="292">
        <v>-60.409314229998927</v>
      </c>
      <c r="DQ7" s="642">
        <v>-0.5896489865937049</v>
      </c>
      <c r="DR7" s="418"/>
      <c r="DS7" s="712"/>
      <c r="DT7" s="232"/>
    </row>
    <row r="8" spans="1:130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4">
        <v>8698.4865364500001</v>
      </c>
      <c r="CV8" s="357">
        <v>8477.6299724400014</v>
      </c>
      <c r="CW8" s="724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31">
        <v>8199.3202505000008</v>
      </c>
      <c r="DJ8" s="831">
        <v>8142.8839217099994</v>
      </c>
      <c r="DK8" s="365">
        <v>8133.8734294800006</v>
      </c>
      <c r="DL8" s="365">
        <v>8115.4462091300002</v>
      </c>
      <c r="DM8" s="365">
        <v>8092.1094294699988</v>
      </c>
      <c r="DN8" s="365">
        <v>8086.5690017700008</v>
      </c>
      <c r="DO8" s="365">
        <v>8083.4927890600002</v>
      </c>
      <c r="DP8" s="292">
        <v>-59.391132649999236</v>
      </c>
      <c r="DQ8" s="642">
        <v>-0.72936238832601585</v>
      </c>
      <c r="DR8" s="418"/>
      <c r="DS8" s="712"/>
      <c r="DT8" s="232"/>
    </row>
    <row r="9" spans="1:130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4">
        <v>228.70130441000001</v>
      </c>
      <c r="CV9" s="357">
        <v>225.42481620000001</v>
      </c>
      <c r="CW9" s="724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31">
        <v>237.21077129</v>
      </c>
      <c r="DJ9" s="831">
        <v>238.39457109</v>
      </c>
      <c r="DK9" s="365">
        <v>238.28270284000001</v>
      </c>
      <c r="DL9" s="365">
        <v>237.798497</v>
      </c>
      <c r="DM9" s="365">
        <v>237.36104207</v>
      </c>
      <c r="DN9" s="365">
        <v>238.15747719000001</v>
      </c>
      <c r="DO9" s="365">
        <v>237.58477857</v>
      </c>
      <c r="DP9" s="292">
        <v>-0.80979252000000201</v>
      </c>
      <c r="DQ9" s="642">
        <v>-0.33968580588786823</v>
      </c>
      <c r="DR9" s="418"/>
      <c r="DS9" s="712"/>
      <c r="DT9" s="232"/>
    </row>
    <row r="10" spans="1:130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4">
        <v>1754.9263059300001</v>
      </c>
      <c r="CV10" s="357">
        <v>1638.0603359300001</v>
      </c>
      <c r="CW10" s="724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31">
        <v>1787.10456088</v>
      </c>
      <c r="DJ10" s="831">
        <v>1826.49676787</v>
      </c>
      <c r="DK10" s="365">
        <v>1821.1045664599999</v>
      </c>
      <c r="DL10" s="365">
        <v>1821.1066132799999</v>
      </c>
      <c r="DM10" s="365">
        <v>1812.2674982000001</v>
      </c>
      <c r="DN10" s="365">
        <v>1819.8024353000001</v>
      </c>
      <c r="DO10" s="365">
        <v>1826.41469667</v>
      </c>
      <c r="DP10" s="292">
        <v>-8.2071199999973032E-2</v>
      </c>
      <c r="DQ10" s="642">
        <v>-4.4933668344571132E-3</v>
      </c>
      <c r="DR10" s="418"/>
      <c r="DS10" s="712"/>
      <c r="DT10" s="232"/>
    </row>
    <row r="11" spans="1:130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4">
        <v>12.173926250000001</v>
      </c>
      <c r="CV11" s="357">
        <v>11.999887500000002</v>
      </c>
      <c r="CW11" s="724">
        <v>11.89329875</v>
      </c>
      <c r="CX11" s="831">
        <v>35.247999750000005</v>
      </c>
      <c r="CY11" s="724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31">
        <v>37.002016419999997</v>
      </c>
      <c r="DJ11" s="831">
        <v>37.1866749</v>
      </c>
      <c r="DK11" s="365">
        <v>37.169224800000002</v>
      </c>
      <c r="DL11" s="365">
        <v>37.093694539999994</v>
      </c>
      <c r="DM11" s="365">
        <v>37.025456850000005</v>
      </c>
      <c r="DN11" s="365">
        <v>37.149691109999999</v>
      </c>
      <c r="DO11" s="365">
        <v>37.06035704</v>
      </c>
      <c r="DP11" s="855">
        <v>-0.12631786000000034</v>
      </c>
      <c r="DQ11" s="642">
        <v>-0.33968581579204571</v>
      </c>
      <c r="DR11" s="418"/>
      <c r="DS11" s="712"/>
      <c r="DT11" s="232"/>
    </row>
    <row r="12" spans="1:130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31">
        <v>10260.636338480001</v>
      </c>
      <c r="DJ12" s="831">
        <v>10244.960674960001</v>
      </c>
      <c r="DK12" s="365">
        <v>10230.428893980001</v>
      </c>
      <c r="DL12" s="365">
        <v>10211.44398435</v>
      </c>
      <c r="DM12" s="365">
        <v>10178.762315369997</v>
      </c>
      <c r="DN12" s="365">
        <v>10181.677494149999</v>
      </c>
      <c r="DO12" s="365">
        <v>10184.551346830001</v>
      </c>
      <c r="DP12" s="292">
        <v>-60.409328129999267</v>
      </c>
      <c r="DQ12" s="642">
        <v>-0.58964919482460409</v>
      </c>
      <c r="DR12" s="418"/>
      <c r="DS12" s="712"/>
      <c r="DT12" s="232"/>
    </row>
    <row r="13" spans="1:130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31">
        <v>2346.4082264897961</v>
      </c>
      <c r="DJ13" s="831">
        <v>2387.2974408556838</v>
      </c>
      <c r="DK13" s="365">
        <v>2398.0789452055392</v>
      </c>
      <c r="DL13" s="365">
        <v>2393.9882848104949</v>
      </c>
      <c r="DM13" s="365">
        <v>2374.9733478075796</v>
      </c>
      <c r="DN13" s="365">
        <v>2389.4954999081633</v>
      </c>
      <c r="DO13" s="365">
        <v>2437.4188207638485</v>
      </c>
      <c r="DP13" s="292">
        <v>50.121379908164727</v>
      </c>
      <c r="DQ13" s="642">
        <v>2.0995029379413888</v>
      </c>
      <c r="DR13" s="418"/>
      <c r="DS13" s="713"/>
      <c r="DT13" s="625"/>
      <c r="DU13" s="625"/>
      <c r="DV13" s="625"/>
      <c r="DW13" s="625"/>
    </row>
    <row r="14" spans="1:130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31">
        <v>1433.6710182500003</v>
      </c>
      <c r="DJ14" s="831">
        <v>1431.3282871499998</v>
      </c>
      <c r="DK14" s="365">
        <v>1431.4163132699996</v>
      </c>
      <c r="DL14" s="365">
        <v>1431.0761700300002</v>
      </c>
      <c r="DM14" s="365">
        <v>1431.1111421199998</v>
      </c>
      <c r="DN14" s="365">
        <v>1431.1822144899998</v>
      </c>
      <c r="DO14" s="365">
        <v>1431.29164326</v>
      </c>
      <c r="DP14" s="292">
        <v>-3.6643889999822932E-2</v>
      </c>
      <c r="DQ14" s="642">
        <v>-2.5601317551582348E-3</v>
      </c>
      <c r="DR14" s="418"/>
      <c r="DS14" s="712"/>
      <c r="DT14" s="625"/>
      <c r="DU14" s="625"/>
      <c r="DV14" s="625"/>
      <c r="DW14" s="625"/>
    </row>
    <row r="15" spans="1:130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31">
        <v>557.96358860000009</v>
      </c>
      <c r="DJ15" s="831">
        <v>558.13003265999998</v>
      </c>
      <c r="DK15" s="365">
        <v>558.17804415000001</v>
      </c>
      <c r="DL15" s="365">
        <v>558.22511528999996</v>
      </c>
      <c r="DM15" s="365">
        <v>558.24887984000009</v>
      </c>
      <c r="DN15" s="365">
        <v>558.27264866000007</v>
      </c>
      <c r="DO15" s="365">
        <v>558.29643019000002</v>
      </c>
      <c r="DP15" s="292">
        <v>0.16639753000004021</v>
      </c>
      <c r="DQ15" s="642">
        <v>2.9813398359346266E-2</v>
      </c>
      <c r="DR15" s="418"/>
      <c r="DS15" s="712"/>
      <c r="DT15" s="625"/>
      <c r="DU15" s="625"/>
      <c r="DV15" s="625"/>
      <c r="DW15" s="625"/>
      <c r="DX15" s="625"/>
      <c r="DY15" s="625"/>
      <c r="DZ15" s="625"/>
    </row>
    <row r="16" spans="1:130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31">
        <v>117.99498267999999</v>
      </c>
      <c r="DJ16" s="831">
        <v>117.97614541999999</v>
      </c>
      <c r="DK16" s="365">
        <v>117.9881494</v>
      </c>
      <c r="DL16" s="365">
        <v>117.99758635000001</v>
      </c>
      <c r="DM16" s="365">
        <v>118.00292062000001</v>
      </c>
      <c r="DN16" s="365">
        <v>118.00767528999999</v>
      </c>
      <c r="DO16" s="365">
        <v>118.01490237</v>
      </c>
      <c r="DP16" s="292">
        <v>3.8756950000006896E-2</v>
      </c>
      <c r="DQ16" s="642">
        <v>3.2851514059917264E-2</v>
      </c>
      <c r="DR16" s="418"/>
      <c r="DS16" s="712"/>
      <c r="DT16" s="625"/>
      <c r="DU16" s="625"/>
      <c r="DV16" s="625"/>
      <c r="DW16" s="625"/>
    </row>
    <row r="17" spans="1:127" s="841" customFormat="1" ht="12.75" customHeight="1" x14ac:dyDescent="0.2">
      <c r="A17" s="830"/>
      <c r="C17" s="828"/>
      <c r="D17" s="905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31">
        <v>220.86848337999999</v>
      </c>
      <c r="DJ17" s="831">
        <v>220.93620188</v>
      </c>
      <c r="DK17" s="365">
        <v>220.96051463000001</v>
      </c>
      <c r="DL17" s="365">
        <v>220.97571832</v>
      </c>
      <c r="DM17" s="365">
        <v>220.98559790000002</v>
      </c>
      <c r="DN17" s="365">
        <v>220.99547580999996</v>
      </c>
      <c r="DO17" s="365">
        <v>221.00535612000002</v>
      </c>
      <c r="DP17" s="292">
        <v>6.9154240000017353E-2</v>
      </c>
      <c r="DQ17" s="906"/>
      <c r="DR17" s="418"/>
      <c r="DS17" s="712"/>
      <c r="DT17" s="625"/>
      <c r="DU17" s="625"/>
      <c r="DV17" s="625"/>
      <c r="DW17" s="625"/>
    </row>
    <row r="18" spans="1:127" ht="12.75" customHeight="1" x14ac:dyDescent="0.2">
      <c r="C18" s="21"/>
      <c r="D18" s="610" t="s">
        <v>254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31">
        <v>13503.871619629797</v>
      </c>
      <c r="DJ18" s="831">
        <v>13529.300495775684</v>
      </c>
      <c r="DK18" s="365">
        <v>13525.63454736554</v>
      </c>
      <c r="DL18" s="365">
        <v>13502.630689120497</v>
      </c>
      <c r="DM18" s="365">
        <v>13450.973061537577</v>
      </c>
      <c r="DN18" s="365">
        <v>13468.448793818163</v>
      </c>
      <c r="DO18" s="365">
        <v>13519.286856273849</v>
      </c>
      <c r="DP18" s="292">
        <v>-10.013639501834405</v>
      </c>
      <c r="DQ18" s="642">
        <v>-7.4014465899108206E-2</v>
      </c>
      <c r="DR18" s="418"/>
      <c r="DS18" s="712"/>
      <c r="DT18" s="625"/>
      <c r="DU18" s="625"/>
      <c r="DV18" s="625"/>
      <c r="DW18" s="625"/>
    </row>
    <row r="19" spans="1:127" ht="12.75" customHeight="1" x14ac:dyDescent="0.2">
      <c r="C19" s="493"/>
      <c r="D19" s="900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5">
        <v>38.200000000000003</v>
      </c>
      <c r="CV19" s="615">
        <v>26.2</v>
      </c>
      <c r="CW19" s="725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31">
        <v>24</v>
      </c>
      <c r="DJ19" s="831">
        <v>1.1000000000000001</v>
      </c>
      <c r="DK19" s="365">
        <v>0</v>
      </c>
      <c r="DL19" s="365">
        <v>2.2000000000000002</v>
      </c>
      <c r="DM19" s="365">
        <v>0</v>
      </c>
      <c r="DN19" s="365">
        <v>3.5</v>
      </c>
      <c r="DO19" s="365">
        <v>0</v>
      </c>
      <c r="DP19" s="883"/>
      <c r="DQ19" s="733"/>
      <c r="DR19" s="418"/>
      <c r="DS19" s="712"/>
      <c r="DT19" s="625"/>
      <c r="DU19" s="625"/>
      <c r="DV19" s="625"/>
      <c r="DW19" s="625"/>
    </row>
    <row r="20" spans="1:127" ht="12.75" customHeight="1" x14ac:dyDescent="0.2">
      <c r="C20" s="493"/>
      <c r="D20" s="900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5">
        <v>0</v>
      </c>
      <c r="CV20" s="615">
        <v>0</v>
      </c>
      <c r="CW20" s="725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31"/>
      <c r="DJ20" s="831">
        <v>0</v>
      </c>
      <c r="DK20" s="365">
        <v>0</v>
      </c>
      <c r="DL20" s="365">
        <v>0</v>
      </c>
      <c r="DM20" s="365">
        <v>0</v>
      </c>
      <c r="DN20" s="365">
        <v>0</v>
      </c>
      <c r="DO20" s="365">
        <v>0</v>
      </c>
      <c r="DP20" s="883"/>
      <c r="DQ20" s="733"/>
      <c r="DR20" s="418"/>
      <c r="DS20" s="712"/>
      <c r="DT20" s="625"/>
      <c r="DU20" s="625"/>
      <c r="DV20" s="625"/>
      <c r="DW20" s="625"/>
    </row>
    <row r="21" spans="1:127" s="761" customFormat="1" ht="12.75" customHeight="1" x14ac:dyDescent="0.2">
      <c r="A21" s="169"/>
      <c r="C21" s="493"/>
      <c r="D21" s="901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5"/>
      <c r="CV21" s="806"/>
      <c r="CW21" s="725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31">
        <v>231.39999999999998</v>
      </c>
      <c r="DJ21" s="831">
        <v>52</v>
      </c>
      <c r="DK21" s="365">
        <v>15</v>
      </c>
      <c r="DL21" s="365">
        <v>9.6</v>
      </c>
      <c r="DM21" s="365">
        <v>3.6</v>
      </c>
      <c r="DN21" s="365">
        <v>5.5</v>
      </c>
      <c r="DO21" s="365">
        <v>0</v>
      </c>
      <c r="DP21" s="883"/>
      <c r="DQ21" s="733"/>
      <c r="DR21" s="418"/>
      <c r="DS21" s="712"/>
      <c r="DT21" s="625"/>
      <c r="DU21" s="625"/>
      <c r="DV21" s="625"/>
      <c r="DW21" s="625"/>
    </row>
    <row r="22" spans="1:127" s="761" customFormat="1" ht="12.75" customHeight="1" x14ac:dyDescent="0.2">
      <c r="A22" s="169"/>
      <c r="C22" s="493"/>
      <c r="D22" s="901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5"/>
      <c r="CV22" s="806"/>
      <c r="CW22" s="725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31">
        <v>8</v>
      </c>
      <c r="DJ22" s="831">
        <v>1.7000000000000002</v>
      </c>
      <c r="DK22" s="365">
        <v>0</v>
      </c>
      <c r="DL22" s="365">
        <v>0.5</v>
      </c>
      <c r="DM22" s="365">
        <v>0.1</v>
      </c>
      <c r="DN22" s="365">
        <v>0.9</v>
      </c>
      <c r="DO22" s="365">
        <v>0</v>
      </c>
      <c r="DP22" s="883"/>
      <c r="DQ22" s="733"/>
      <c r="DR22" s="418"/>
      <c r="DS22" s="712"/>
      <c r="DT22" s="625"/>
      <c r="DU22" s="625"/>
      <c r="DV22" s="625"/>
      <c r="DW22" s="625"/>
    </row>
    <row r="23" spans="1:127" s="761" customFormat="1" ht="12.75" customHeight="1" x14ac:dyDescent="0.2">
      <c r="A23" s="169"/>
      <c r="C23" s="493"/>
      <c r="D23" s="901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5"/>
      <c r="CV23" s="806"/>
      <c r="CW23" s="725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31">
        <v>2.5676986999999998</v>
      </c>
      <c r="DJ23" s="831">
        <v>0.43619724000000004</v>
      </c>
      <c r="DK23" s="365">
        <v>8.2555000000000003E-2</v>
      </c>
      <c r="DL23" s="365">
        <v>9.5984E-2</v>
      </c>
      <c r="DM23" s="365">
        <v>0.21047860999999998</v>
      </c>
      <c r="DN23" s="365">
        <v>8.6629999999999999E-2</v>
      </c>
      <c r="DO23" s="365">
        <v>0.21445</v>
      </c>
      <c r="DP23" s="883"/>
      <c r="DQ23" s="733"/>
      <c r="DR23" s="418"/>
      <c r="DS23" s="712"/>
      <c r="DT23" s="625"/>
      <c r="DU23" s="625"/>
      <c r="DV23" s="625"/>
      <c r="DW23" s="625"/>
    </row>
    <row r="24" spans="1:127" ht="12.75" customHeight="1" x14ac:dyDescent="0.2">
      <c r="C24" s="493"/>
      <c r="D24" s="902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5">
        <v>0</v>
      </c>
      <c r="CV24" s="615">
        <v>0</v>
      </c>
      <c r="CW24" s="725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31">
        <v>0</v>
      </c>
      <c r="DJ24" s="831">
        <v>0</v>
      </c>
      <c r="DK24" s="365">
        <v>0</v>
      </c>
      <c r="DL24" s="365">
        <v>0</v>
      </c>
      <c r="DM24" s="365">
        <v>0</v>
      </c>
      <c r="DN24" s="365">
        <v>0</v>
      </c>
      <c r="DO24" s="365">
        <v>0</v>
      </c>
      <c r="DP24" s="883"/>
      <c r="DQ24" s="733"/>
      <c r="DR24" s="418"/>
      <c r="DS24" s="712"/>
      <c r="DT24" s="625"/>
      <c r="DU24" s="625"/>
      <c r="DV24" s="625"/>
      <c r="DW24" s="625"/>
    </row>
    <row r="25" spans="1:127" ht="12.75" customHeight="1" x14ac:dyDescent="0.2">
      <c r="C25" s="493"/>
      <c r="D25" s="902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5">
        <v>0</v>
      </c>
      <c r="CV25" s="615">
        <v>0</v>
      </c>
      <c r="CW25" s="725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31">
        <v>0</v>
      </c>
      <c r="DJ25" s="831">
        <v>0</v>
      </c>
      <c r="DK25" s="365">
        <v>0</v>
      </c>
      <c r="DL25" s="365">
        <v>0</v>
      </c>
      <c r="DM25" s="365">
        <v>0</v>
      </c>
      <c r="DN25" s="365">
        <v>0</v>
      </c>
      <c r="DO25" s="365">
        <v>0</v>
      </c>
      <c r="DP25" s="883"/>
      <c r="DQ25" s="733"/>
      <c r="DR25" s="418"/>
      <c r="DS25" s="712"/>
      <c r="DT25" s="625"/>
      <c r="DU25" s="625"/>
      <c r="DV25" s="625"/>
      <c r="DW25" s="625"/>
    </row>
    <row r="26" spans="1:127" ht="13.5" customHeight="1" thickBot="1" x14ac:dyDescent="0.25">
      <c r="C26" s="493"/>
      <c r="D26" s="902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31">
        <v>259.2</v>
      </c>
      <c r="DJ26" s="831">
        <v>48.3</v>
      </c>
      <c r="DK26" s="365">
        <v>0.5</v>
      </c>
      <c r="DL26" s="365">
        <v>4</v>
      </c>
      <c r="DM26" s="365">
        <v>4</v>
      </c>
      <c r="DN26" s="365">
        <v>2</v>
      </c>
      <c r="DO26" s="365">
        <v>2</v>
      </c>
      <c r="DP26" s="883"/>
      <c r="DQ26" s="733"/>
      <c r="DR26" s="418"/>
      <c r="DS26" s="712"/>
      <c r="DT26" s="625"/>
      <c r="DU26" s="625"/>
      <c r="DV26" s="625"/>
      <c r="DW26" s="625"/>
    </row>
    <row r="27" spans="1:12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785"/>
      <c r="DJ27" s="785"/>
      <c r="DK27" s="569"/>
      <c r="DL27" s="569"/>
      <c r="DM27" s="569"/>
      <c r="DN27" s="569"/>
      <c r="DO27" s="569"/>
      <c r="DP27" s="633"/>
      <c r="DQ27" s="419"/>
      <c r="DR27" s="418"/>
      <c r="DS27" s="714"/>
    </row>
    <row r="28" spans="1:127" x14ac:dyDescent="0.2">
      <c r="A28" s="171"/>
      <c r="B28" s="96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804">
        <v>69565.526135366119</v>
      </c>
      <c r="DJ28" s="804">
        <v>70857.726416571721</v>
      </c>
      <c r="DK28" s="595">
        <v>70615.950940878145</v>
      </c>
      <c r="DL28" s="595">
        <v>70822.364310896824</v>
      </c>
      <c r="DM28" s="595">
        <v>70708.009315101284</v>
      </c>
      <c r="DN28" s="595">
        <v>70502.391720321946</v>
      </c>
      <c r="DO28" s="595">
        <v>70651.900750083631</v>
      </c>
      <c r="DP28" s="292">
        <v>-205.82566648809006</v>
      </c>
      <c r="DQ28" s="642">
        <v>-0.29047737896364945</v>
      </c>
      <c r="DR28" s="418"/>
      <c r="DS28" s="631"/>
      <c r="DT28" s="232"/>
    </row>
    <row r="29" spans="1:127" x14ac:dyDescent="0.2">
      <c r="A29" s="171"/>
      <c r="B29" s="96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804">
        <v>46334.519414800001</v>
      </c>
      <c r="DJ29" s="804">
        <v>46717.133491599998</v>
      </c>
      <c r="DK29" s="595">
        <v>46635.6617768</v>
      </c>
      <c r="DL29" s="595">
        <v>46538.186158900004</v>
      </c>
      <c r="DM29" s="595">
        <v>46497.019601</v>
      </c>
      <c r="DN29" s="595">
        <v>46558.530153199994</v>
      </c>
      <c r="DO29" s="595">
        <v>46504.3773821</v>
      </c>
      <c r="DP29" s="292">
        <v>-212.75610949999827</v>
      </c>
      <c r="DQ29" s="642">
        <v>-0.4554134502671392</v>
      </c>
      <c r="DR29" s="418"/>
      <c r="DS29" s="631"/>
      <c r="DT29" s="232"/>
    </row>
    <row r="30" spans="1:127" x14ac:dyDescent="0.2">
      <c r="A30" s="171"/>
      <c r="B30" s="96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67">
        <v>-23451.160890710769</v>
      </c>
      <c r="DJ30" s="804">
        <v>-23563.296738527635</v>
      </c>
      <c r="DK30" s="595">
        <v>-23545.080435823642</v>
      </c>
      <c r="DL30" s="595">
        <v>-23512.319573650555</v>
      </c>
      <c r="DM30" s="595">
        <v>-23329.289882402532</v>
      </c>
      <c r="DN30" s="595">
        <v>-23287.777456639335</v>
      </c>
      <c r="DO30" s="595">
        <v>-23361.644857145566</v>
      </c>
      <c r="DP30" s="292">
        <v>201.6518813820694</v>
      </c>
      <c r="DQ30" s="642">
        <v>-0.85578806573510802</v>
      </c>
      <c r="DR30" s="418"/>
      <c r="DS30" s="631"/>
      <c r="DT30" s="232"/>
    </row>
    <row r="31" spans="1:127" x14ac:dyDescent="0.2">
      <c r="A31" s="171"/>
      <c r="B31" s="961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67">
        <v>3121.5539574553368</v>
      </c>
      <c r="DJ31" s="804">
        <v>4845.956152687575</v>
      </c>
      <c r="DK31" s="595">
        <v>4688.5637275005902</v>
      </c>
      <c r="DL31" s="595">
        <v>4987.6527461421883</v>
      </c>
      <c r="DM31" s="595">
        <v>4991.3227270374191</v>
      </c>
      <c r="DN31" s="595">
        <v>4838.1481649678171</v>
      </c>
      <c r="DO31" s="595">
        <v>5083.6197422136065</v>
      </c>
      <c r="DP31" s="292">
        <v>237.6635895260315</v>
      </c>
      <c r="DQ31" s="642">
        <v>4.9043693759841966</v>
      </c>
      <c r="DR31" s="418"/>
      <c r="DS31" s="631"/>
      <c r="DT31" s="232"/>
    </row>
    <row r="32" spans="1:127" x14ac:dyDescent="0.2">
      <c r="A32" s="171"/>
      <c r="B32" s="961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67">
        <v>7508.8731095847997</v>
      </c>
      <c r="DJ32" s="804">
        <v>7413.4819257221998</v>
      </c>
      <c r="DK32" s="595">
        <v>7413.4623002041999</v>
      </c>
      <c r="DL32" s="595">
        <v>7413.400351579</v>
      </c>
      <c r="DM32" s="595">
        <v>7413.3783642316002</v>
      </c>
      <c r="DN32" s="595">
        <v>7413.0937815883999</v>
      </c>
      <c r="DO32" s="595">
        <v>7413.1557314480006</v>
      </c>
      <c r="DP32" s="292">
        <v>-0.32619427419922431</v>
      </c>
      <c r="DQ32" s="642">
        <v>-4.4000144259759288E-3</v>
      </c>
      <c r="DR32" s="418"/>
      <c r="DS32" s="631"/>
      <c r="DT32" s="232"/>
    </row>
    <row r="33" spans="1:124" ht="13.5" x14ac:dyDescent="0.2">
      <c r="A33" s="171"/>
      <c r="B33" s="961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805"/>
      <c r="DJ33" s="805"/>
      <c r="DK33" s="564"/>
      <c r="DL33" s="564"/>
      <c r="DM33" s="564"/>
      <c r="DN33" s="564"/>
      <c r="DO33" s="564"/>
      <c r="DP33" s="478"/>
      <c r="DQ33" s="643"/>
      <c r="DR33" s="418"/>
      <c r="DS33" s="226"/>
    </row>
    <row r="34" spans="1:124" x14ac:dyDescent="0.2">
      <c r="A34" s="171"/>
      <c r="B34" s="96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804">
        <v>73572.306351120002</v>
      </c>
      <c r="DJ34" s="804">
        <v>73589.192510604102</v>
      </c>
      <c r="DK34" s="595">
        <v>73981.502694534109</v>
      </c>
      <c r="DL34" s="595">
        <v>73971.605831654102</v>
      </c>
      <c r="DM34" s="595">
        <v>73500.176901704122</v>
      </c>
      <c r="DN34" s="595">
        <v>73692.239462884128</v>
      </c>
      <c r="DO34" s="595">
        <v>74251.273085584122</v>
      </c>
      <c r="DP34" s="292">
        <v>662.08057498002017</v>
      </c>
      <c r="DQ34" s="642">
        <v>0.89969811108419062</v>
      </c>
      <c r="DR34" s="418"/>
      <c r="DS34" s="713"/>
      <c r="DT34" s="232"/>
    </row>
    <row r="35" spans="1:124" x14ac:dyDescent="0.2">
      <c r="A35" s="171"/>
      <c r="B35" s="96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804">
        <v>129588.93960962999</v>
      </c>
      <c r="DJ35" s="804">
        <v>129469.27312918536</v>
      </c>
      <c r="DK35" s="595">
        <v>129968.98263676539</v>
      </c>
      <c r="DL35" s="595">
        <v>129831.06213990536</v>
      </c>
      <c r="DM35" s="595">
        <v>129175.0289149154</v>
      </c>
      <c r="DN35" s="595">
        <v>129255.99243059542</v>
      </c>
      <c r="DO35" s="595">
        <v>129829.09911689541</v>
      </c>
      <c r="DP35" s="292">
        <v>359.82598771004996</v>
      </c>
      <c r="DQ35" s="642">
        <v>0.27792384943028381</v>
      </c>
      <c r="DR35" s="418"/>
      <c r="DS35" s="713"/>
      <c r="DT35" s="232"/>
    </row>
    <row r="36" spans="1:124" x14ac:dyDescent="0.2">
      <c r="A36" s="171"/>
      <c r="B36" s="96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804">
        <v>210521.44759132998</v>
      </c>
      <c r="DJ36" s="804">
        <v>210307.14381611295</v>
      </c>
      <c r="DK36" s="595">
        <v>210752.1669310529</v>
      </c>
      <c r="DL36" s="595">
        <v>210704.77362458294</v>
      </c>
      <c r="DM36" s="595">
        <v>210186.82466657291</v>
      </c>
      <c r="DN36" s="595">
        <v>210353.25250678294</v>
      </c>
      <c r="DO36" s="595">
        <v>210801.46508831295</v>
      </c>
      <c r="DP36" s="292">
        <v>494.32127220000257</v>
      </c>
      <c r="DQ36" s="642">
        <v>0.23504730425716325</v>
      </c>
      <c r="DR36" s="418"/>
      <c r="DS36" s="713"/>
      <c r="DT36" s="232"/>
    </row>
    <row r="37" spans="1:12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878"/>
      <c r="DJ37" s="878"/>
      <c r="DK37" s="876"/>
      <c r="DL37" s="876"/>
      <c r="DM37" s="876"/>
      <c r="DN37" s="876"/>
      <c r="DO37" s="876"/>
      <c r="DP37" s="478"/>
      <c r="DQ37" s="753"/>
      <c r="DR37" s="418"/>
      <c r="DS37" s="714"/>
    </row>
    <row r="38" spans="1:124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8">
        <v>88.794658345560222</v>
      </c>
      <c r="CY38" s="744">
        <v>88.868163434058616</v>
      </c>
      <c r="CZ38" s="744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808">
        <v>90.311947355512672</v>
      </c>
      <c r="DJ38" s="808">
        <v>90.278057641223029</v>
      </c>
      <c r="DK38" s="628">
        <v>90.301298171575965</v>
      </c>
      <c r="DL38" s="628">
        <v>90.282399926642768</v>
      </c>
      <c r="DM38" s="628">
        <v>90.265736007997987</v>
      </c>
      <c r="DN38" s="628">
        <v>90.154821647489086</v>
      </c>
      <c r="DO38" s="628">
        <v>90.193617244370131</v>
      </c>
      <c r="DP38" s="898">
        <v>-8.4440396852897948E-2</v>
      </c>
      <c r="DQ38" s="642"/>
      <c r="DR38" s="418"/>
      <c r="DS38" s="713"/>
    </row>
    <row r="39" spans="1:124" x14ac:dyDescent="0.2">
      <c r="A39" s="171"/>
      <c r="B39" s="32"/>
      <c r="C39" s="13"/>
      <c r="D39" s="647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2">
        <v>83.442450853385225</v>
      </c>
      <c r="BZ39" s="648">
        <v>82.726479779714111</v>
      </c>
      <c r="CA39" s="648">
        <v>82.365601639783463</v>
      </c>
      <c r="CB39" s="472">
        <v>81.809200985689912</v>
      </c>
      <c r="CC39" s="648">
        <v>81.569298124319985</v>
      </c>
      <c r="CD39" s="648">
        <v>81.419929497921046</v>
      </c>
      <c r="CE39" s="472">
        <v>81.923887376399819</v>
      </c>
      <c r="CF39" s="648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8">
        <v>83.671997446641655</v>
      </c>
      <c r="CY39" s="744">
        <v>83.639082387729133</v>
      </c>
      <c r="CZ39" s="744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808">
        <v>85.672760050711688</v>
      </c>
      <c r="DJ39" s="808">
        <v>85.636886823618227</v>
      </c>
      <c r="DK39" s="628">
        <v>85.688019171728229</v>
      </c>
      <c r="DL39" s="628">
        <v>85.674345168607374</v>
      </c>
      <c r="DM39" s="628">
        <v>85.639920029186158</v>
      </c>
      <c r="DN39" s="628">
        <v>85.579845560536</v>
      </c>
      <c r="DO39" s="628">
        <v>85.620399132197122</v>
      </c>
      <c r="DP39" s="898">
        <v>-1.6487691421104955E-2</v>
      </c>
      <c r="DQ39" s="642"/>
      <c r="DR39" s="418"/>
      <c r="DS39" s="713"/>
    </row>
    <row r="40" spans="1:124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1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1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2">
        <v>81.404792892849557</v>
      </c>
      <c r="BM40" s="442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5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4">
        <v>88.258695505385347</v>
      </c>
      <c r="DH40" s="727">
        <v>88.360220911077008</v>
      </c>
      <c r="DI40" s="657">
        <v>88.882822165211152</v>
      </c>
      <c r="DJ40" s="657">
        <v>88.853971604641188</v>
      </c>
      <c r="DK40" s="908">
        <v>88.87817083216035</v>
      </c>
      <c r="DL40" s="908">
        <v>88.872112510873635</v>
      </c>
      <c r="DM40" s="908">
        <v>88.867431902013365</v>
      </c>
      <c r="DN40" s="908">
        <v>88.836036049000597</v>
      </c>
      <c r="DO40" s="908">
        <v>88.891888846952725</v>
      </c>
      <c r="DP40" s="899">
        <v>3.791724231153637E-2</v>
      </c>
      <c r="DQ40" s="885"/>
      <c r="DR40" s="418"/>
      <c r="DS40" s="713"/>
    </row>
    <row r="41" spans="1:124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8"/>
      <c r="CW41" s="738"/>
      <c r="CX41" s="811"/>
      <c r="CY41" s="717"/>
      <c r="CZ41" s="717"/>
      <c r="DA41" s="811"/>
      <c r="DB41" s="811"/>
      <c r="DC41" s="811"/>
      <c r="DD41" s="811"/>
      <c r="DE41" s="811"/>
      <c r="DF41" s="811"/>
      <c r="DG41" s="630"/>
      <c r="DH41" s="811"/>
      <c r="DI41" s="811"/>
      <c r="DJ41" s="811"/>
      <c r="DK41" s="630"/>
      <c r="DL41" s="630"/>
      <c r="DM41" s="630"/>
      <c r="DN41" s="630"/>
      <c r="DO41" s="630"/>
      <c r="DP41" s="479"/>
      <c r="DQ41" s="754"/>
      <c r="DR41" s="418"/>
      <c r="DS41" s="226"/>
    </row>
    <row r="42" spans="1:124" ht="12.75" customHeight="1" x14ac:dyDescent="0.2">
      <c r="A42" s="171"/>
      <c r="B42" s="96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31">
        <v>2445.0359024825066</v>
      </c>
      <c r="DJ42" s="831">
        <v>2418.9530890714277</v>
      </c>
      <c r="DK42" s="365">
        <v>2418.9530890714277</v>
      </c>
      <c r="DL42" s="365">
        <v>2418.9530890714277</v>
      </c>
      <c r="DM42" s="365">
        <v>2418.9530890714277</v>
      </c>
      <c r="DN42" s="365">
        <v>2418.9530890714277</v>
      </c>
      <c r="DO42" s="365">
        <v>2427.1309316370257</v>
      </c>
      <c r="DP42" s="292">
        <v>8.1778425655979845</v>
      </c>
      <c r="DQ42" s="642">
        <v>0.33807363204125807</v>
      </c>
      <c r="DR42" s="418"/>
      <c r="DS42" s="538"/>
      <c r="DT42" s="232"/>
    </row>
    <row r="43" spans="1:124" x14ac:dyDescent="0.2">
      <c r="A43" s="171"/>
      <c r="B43" s="96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31">
        <v>1971.9428498542275</v>
      </c>
      <c r="DJ43" s="831">
        <v>1969.0947303206999</v>
      </c>
      <c r="DK43" s="365">
        <v>1969.0947303206999</v>
      </c>
      <c r="DL43" s="365">
        <v>1969.0947303206999</v>
      </c>
      <c r="DM43" s="365">
        <v>1969.0947303206999</v>
      </c>
      <c r="DN43" s="365">
        <v>1969.0947303206999</v>
      </c>
      <c r="DO43" s="365">
        <v>1969.0947303206999</v>
      </c>
      <c r="DP43" s="292">
        <v>0</v>
      </c>
      <c r="DQ43" s="642">
        <v>0</v>
      </c>
      <c r="DR43" s="418"/>
      <c r="DS43" s="226"/>
      <c r="DT43" s="232"/>
    </row>
    <row r="44" spans="1:124" ht="12.75" customHeight="1" x14ac:dyDescent="0.2">
      <c r="A44" s="171"/>
      <c r="B44" s="963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31">
        <v>13527.527950000002</v>
      </c>
      <c r="DJ44" s="831">
        <v>13507.989850000002</v>
      </c>
      <c r="DK44" s="365">
        <v>13507.989850000002</v>
      </c>
      <c r="DL44" s="365">
        <v>13507.989850000002</v>
      </c>
      <c r="DM44" s="365">
        <v>13507.989850000002</v>
      </c>
      <c r="DN44" s="365">
        <v>13507.989850000002</v>
      </c>
      <c r="DO44" s="365">
        <v>13507.989850000002</v>
      </c>
      <c r="DP44" s="292">
        <v>0</v>
      </c>
      <c r="DQ44" s="642">
        <v>0</v>
      </c>
      <c r="DR44" s="418"/>
      <c r="DS44" s="226"/>
      <c r="DT44" s="232"/>
    </row>
    <row r="45" spans="1:124" ht="12.75" customHeight="1" x14ac:dyDescent="0.2">
      <c r="A45" s="171"/>
      <c r="B45" s="963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31">
        <v>0</v>
      </c>
      <c r="DJ45" s="831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292">
        <v>0</v>
      </c>
      <c r="DQ45" s="736"/>
      <c r="DR45" s="418"/>
      <c r="DS45" s="226"/>
      <c r="DT45" s="232"/>
    </row>
    <row r="46" spans="1:124" x14ac:dyDescent="0.2">
      <c r="A46" s="171"/>
      <c r="B46" s="96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31">
        <v>473.09305262827911</v>
      </c>
      <c r="DJ46" s="831">
        <v>449.85835875072803</v>
      </c>
      <c r="DK46" s="365">
        <v>449.85835875072803</v>
      </c>
      <c r="DL46" s="365">
        <v>449.85835875072803</v>
      </c>
      <c r="DM46" s="365">
        <v>449.85835875072803</v>
      </c>
      <c r="DN46" s="365">
        <v>449.85835875072803</v>
      </c>
      <c r="DO46" s="365">
        <v>458.03620131632573</v>
      </c>
      <c r="DP46" s="292">
        <v>8.1778425655977003</v>
      </c>
      <c r="DQ46" s="642">
        <v>1.8178705378083526</v>
      </c>
      <c r="DR46" s="418"/>
      <c r="DS46" s="226"/>
      <c r="DT46" s="232"/>
    </row>
    <row r="47" spans="1:124" ht="13.5" x14ac:dyDescent="0.2">
      <c r="A47" s="171"/>
      <c r="B47" s="963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31">
        <v>3245.4183410299947</v>
      </c>
      <c r="DJ47" s="831">
        <v>3086.0283410299944</v>
      </c>
      <c r="DK47" s="365">
        <v>3086.0283410299944</v>
      </c>
      <c r="DL47" s="365">
        <v>3086.0283410299944</v>
      </c>
      <c r="DM47" s="365">
        <v>3086.0283410299944</v>
      </c>
      <c r="DN47" s="365">
        <v>3086.0283410299944</v>
      </c>
      <c r="DO47" s="365">
        <v>3142.1283410299948</v>
      </c>
      <c r="DP47" s="292">
        <v>56.100000000000364</v>
      </c>
      <c r="DQ47" s="642">
        <v>1.8178705378083526</v>
      </c>
      <c r="DR47" s="418"/>
      <c r="DS47" s="226"/>
      <c r="DT47" s="232"/>
    </row>
    <row r="48" spans="1:124" ht="12.75" customHeight="1" x14ac:dyDescent="0.2">
      <c r="A48" s="171"/>
      <c r="B48" s="963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31">
        <v>1381.5453410299997</v>
      </c>
      <c r="DJ48" s="831">
        <v>1441.1553410299996</v>
      </c>
      <c r="DK48" s="365">
        <v>1441.1553410299996</v>
      </c>
      <c r="DL48" s="365">
        <v>1441.1553410299996</v>
      </c>
      <c r="DM48" s="365">
        <v>1441.1553410299996</v>
      </c>
      <c r="DN48" s="365">
        <v>1441.1553410299996</v>
      </c>
      <c r="DO48" s="365">
        <v>1509.3553410299994</v>
      </c>
      <c r="DP48" s="292">
        <v>68.199999999999818</v>
      </c>
      <c r="DQ48" s="642">
        <v>4.7323142799621465</v>
      </c>
      <c r="DR48" s="418"/>
      <c r="DS48" s="226"/>
      <c r="DT48" s="232"/>
    </row>
    <row r="49" spans="1:126" x14ac:dyDescent="0.2">
      <c r="A49" s="171"/>
      <c r="B49" s="96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31">
        <v>0</v>
      </c>
      <c r="DJ49" s="831">
        <v>0</v>
      </c>
      <c r="DK49" s="365">
        <v>0</v>
      </c>
      <c r="DL49" s="365">
        <v>0</v>
      </c>
      <c r="DM49" s="365">
        <v>0</v>
      </c>
      <c r="DN49" s="365">
        <v>0</v>
      </c>
      <c r="DO49" s="365">
        <v>0</v>
      </c>
      <c r="DP49" s="292">
        <v>0</v>
      </c>
      <c r="DQ49" s="733"/>
      <c r="DR49" s="418"/>
      <c r="DS49" s="226"/>
    </row>
    <row r="50" spans="1:126" x14ac:dyDescent="0.2">
      <c r="A50" s="171"/>
      <c r="B50" s="96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806">
        <v>25.516034985422742</v>
      </c>
      <c r="DJ50" s="806">
        <v>0.1749271137026239</v>
      </c>
      <c r="DK50" s="801">
        <v>0.1749271137026239</v>
      </c>
      <c r="DL50" s="801">
        <v>0.1749271137026239</v>
      </c>
      <c r="DM50" s="801">
        <v>0.1749271137026239</v>
      </c>
      <c r="DN50" s="801">
        <v>0.1749271137026239</v>
      </c>
      <c r="DO50" s="801">
        <v>0.1749271137026239</v>
      </c>
      <c r="DP50" s="292">
        <v>0</v>
      </c>
      <c r="DQ50" s="736"/>
      <c r="DR50" s="418"/>
      <c r="DS50" s="226"/>
    </row>
    <row r="51" spans="1:126" x14ac:dyDescent="0.2">
      <c r="A51" s="171"/>
      <c r="B51" s="96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806">
        <v>25.516034985422742</v>
      </c>
      <c r="DJ51" s="806">
        <v>0.1749271137026239</v>
      </c>
      <c r="DK51" s="801">
        <v>0.1749271137026239</v>
      </c>
      <c r="DL51" s="801">
        <v>0.1749271137026239</v>
      </c>
      <c r="DM51" s="801">
        <v>0.1749271137026239</v>
      </c>
      <c r="DN51" s="801">
        <v>0.1749271137026239</v>
      </c>
      <c r="DO51" s="801">
        <v>0.1749271137026239</v>
      </c>
      <c r="DP51" s="292">
        <v>0</v>
      </c>
      <c r="DQ51" s="736"/>
      <c r="DR51" s="418"/>
      <c r="DS51" s="538"/>
    </row>
    <row r="52" spans="1:126" ht="12.75" customHeight="1" outlineLevel="1" x14ac:dyDescent="0.2">
      <c r="A52" s="171"/>
      <c r="B52" s="96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806">
        <v>79</v>
      </c>
      <c r="DJ52" s="806">
        <v>1.2</v>
      </c>
      <c r="DK52" s="801">
        <v>1.2</v>
      </c>
      <c r="DL52" s="801">
        <v>1.2</v>
      </c>
      <c r="DM52" s="801">
        <v>1.2</v>
      </c>
      <c r="DN52" s="801">
        <v>1.2</v>
      </c>
      <c r="DO52" s="801">
        <v>1.2</v>
      </c>
      <c r="DP52" s="292">
        <v>0</v>
      </c>
      <c r="DQ52" s="736"/>
      <c r="DR52" s="418"/>
      <c r="DS52" s="538"/>
    </row>
    <row r="53" spans="1:126" ht="12.75" customHeight="1" outlineLevel="1" x14ac:dyDescent="0.2">
      <c r="A53" s="171"/>
      <c r="B53" s="96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806">
        <v>14</v>
      </c>
      <c r="DJ53" s="806">
        <v>0</v>
      </c>
      <c r="DK53" s="801">
        <v>0</v>
      </c>
      <c r="DL53" s="801">
        <v>0</v>
      </c>
      <c r="DM53" s="801">
        <v>0</v>
      </c>
      <c r="DN53" s="801">
        <v>0</v>
      </c>
      <c r="DO53" s="801">
        <v>0</v>
      </c>
      <c r="DP53" s="292">
        <v>0</v>
      </c>
      <c r="DQ53" s="736"/>
      <c r="DR53" s="418"/>
      <c r="DS53" s="538"/>
    </row>
    <row r="54" spans="1:126" x14ac:dyDescent="0.2">
      <c r="A54" s="171"/>
      <c r="B54" s="96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806">
        <v>0</v>
      </c>
      <c r="DJ54" s="806">
        <v>0</v>
      </c>
      <c r="DK54" s="801">
        <v>0</v>
      </c>
      <c r="DL54" s="801">
        <v>0</v>
      </c>
      <c r="DM54" s="801">
        <v>0</v>
      </c>
      <c r="DN54" s="801">
        <v>0</v>
      </c>
      <c r="DO54" s="801">
        <v>0</v>
      </c>
      <c r="DP54" s="292">
        <v>0</v>
      </c>
      <c r="DQ54" s="736"/>
      <c r="DR54" s="418"/>
      <c r="DS54" s="226"/>
    </row>
    <row r="55" spans="1:126" ht="12.75" customHeight="1" outlineLevel="1" x14ac:dyDescent="0.2">
      <c r="A55" s="171"/>
      <c r="B55" s="96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806">
        <v>0</v>
      </c>
      <c r="DJ55" s="806">
        <v>0</v>
      </c>
      <c r="DK55" s="801">
        <v>0</v>
      </c>
      <c r="DL55" s="801">
        <v>0</v>
      </c>
      <c r="DM55" s="801">
        <v>0</v>
      </c>
      <c r="DN55" s="801">
        <v>0</v>
      </c>
      <c r="DO55" s="801">
        <v>0</v>
      </c>
      <c r="DP55" s="292">
        <v>0</v>
      </c>
      <c r="DQ55" s="736"/>
      <c r="DR55" s="418"/>
      <c r="DS55" s="226"/>
    </row>
    <row r="56" spans="1:126" ht="12.75" customHeight="1" outlineLevel="1" thickBot="1" x14ac:dyDescent="0.25">
      <c r="A56" s="171"/>
      <c r="B56" s="963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3">
        <v>0</v>
      </c>
      <c r="DH56" s="669">
        <v>0</v>
      </c>
      <c r="DI56" s="669">
        <v>0</v>
      </c>
      <c r="DJ56" s="669">
        <v>0</v>
      </c>
      <c r="DK56" s="909">
        <v>0</v>
      </c>
      <c r="DL56" s="909">
        <v>0</v>
      </c>
      <c r="DM56" s="909">
        <v>0</v>
      </c>
      <c r="DN56" s="909">
        <v>0</v>
      </c>
      <c r="DO56" s="909">
        <v>0</v>
      </c>
      <c r="DP56" s="886">
        <v>0</v>
      </c>
      <c r="DQ56" s="887"/>
      <c r="DR56" s="418"/>
      <c r="DS56" s="226"/>
    </row>
    <row r="57" spans="1:12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893"/>
      <c r="DJ57" s="779"/>
      <c r="DK57" s="140"/>
      <c r="DL57" s="140"/>
      <c r="DM57" s="140"/>
      <c r="DN57" s="140"/>
      <c r="DO57" s="140"/>
      <c r="DP57" s="479"/>
      <c r="DQ57" s="754"/>
      <c r="DR57" s="418"/>
      <c r="DS57" s="714"/>
      <c r="DT57" s="169"/>
    </row>
    <row r="58" spans="1:126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31">
        <v>25945.064855010201</v>
      </c>
      <c r="DJ58" s="831">
        <v>25975.520097412962</v>
      </c>
      <c r="DK58" s="365">
        <v>26024.097879679721</v>
      </c>
      <c r="DL58" s="365">
        <v>26035.266360520833</v>
      </c>
      <c r="DM58" s="365">
        <v>25985.246875898378</v>
      </c>
      <c r="DN58" s="365">
        <v>26025.698796169523</v>
      </c>
      <c r="DO58" s="365">
        <v>26092.558716917338</v>
      </c>
      <c r="DP58" s="292">
        <v>117.03861950437567</v>
      </c>
      <c r="DQ58" s="642">
        <v>0.4505727664565029</v>
      </c>
      <c r="DR58" s="418"/>
      <c r="DS58" s="713"/>
      <c r="DT58" s="169"/>
    </row>
    <row r="59" spans="1:126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802">
        <v>86.573238061891615</v>
      </c>
      <c r="DJ59" s="802">
        <v>86.572350969753259</v>
      </c>
      <c r="DK59" s="596">
        <v>86.608606446398753</v>
      </c>
      <c r="DL59" s="596">
        <v>86.577645229388509</v>
      </c>
      <c r="DM59" s="596">
        <v>86.580901048625989</v>
      </c>
      <c r="DN59" s="596">
        <v>86.553034756195984</v>
      </c>
      <c r="DO59" s="596">
        <v>86.572226334663185</v>
      </c>
      <c r="DP59" s="855">
        <v>-1.2463509007432094E-4</v>
      </c>
      <c r="DQ59" s="642"/>
      <c r="DR59" s="418"/>
      <c r="DS59" s="538"/>
      <c r="DT59" s="169"/>
    </row>
    <row r="60" spans="1:126" ht="12.75" customHeight="1" x14ac:dyDescent="0.2">
      <c r="A60" s="171"/>
      <c r="B60" s="962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31">
        <v>24803.302952814865</v>
      </c>
      <c r="DJ60" s="831">
        <v>24824.521457911505</v>
      </c>
      <c r="DK60" s="365">
        <v>24870.167241787593</v>
      </c>
      <c r="DL60" s="365">
        <v>24879.301489928996</v>
      </c>
      <c r="DM60" s="365">
        <v>24827.548647242405</v>
      </c>
      <c r="DN60" s="365">
        <v>24866.696387828415</v>
      </c>
      <c r="DO60" s="365">
        <v>24932.956308576231</v>
      </c>
      <c r="DP60" s="292">
        <v>108.43485066472567</v>
      </c>
      <c r="DQ60" s="642">
        <v>0.43680540166128878</v>
      </c>
      <c r="DR60" s="418"/>
      <c r="DS60" s="712"/>
      <c r="DT60" s="715"/>
    </row>
    <row r="61" spans="1:126" ht="12.75" customHeight="1" x14ac:dyDescent="0.2">
      <c r="A61" s="171"/>
      <c r="B61" s="962"/>
      <c r="C61" s="15"/>
      <c r="D61" s="911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802">
        <v>86.237300882036664</v>
      </c>
      <c r="DJ61" s="802">
        <v>86.235223334698489</v>
      </c>
      <c r="DK61" s="596">
        <v>86.261306108095397</v>
      </c>
      <c r="DL61" s="596">
        <v>86.261959188519725</v>
      </c>
      <c r="DM61" s="596">
        <v>86.26138692811827</v>
      </c>
      <c r="DN61" s="596">
        <v>86.233439444953461</v>
      </c>
      <c r="DO61" s="596">
        <v>86.30960590268522</v>
      </c>
      <c r="DP61" s="855">
        <v>7.4382567986731374E-2</v>
      </c>
      <c r="DQ61" s="642"/>
      <c r="DR61" s="418"/>
      <c r="DS61" s="713"/>
      <c r="DT61" s="715"/>
    </row>
    <row r="62" spans="1:126" ht="3" customHeight="1" x14ac:dyDescent="0.2">
      <c r="A62" s="171"/>
      <c r="B62" s="962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802"/>
      <c r="DJ62" s="802"/>
      <c r="DK62" s="596"/>
      <c r="DL62" s="596"/>
      <c r="DM62" s="596"/>
      <c r="DN62" s="596"/>
      <c r="DO62" s="596"/>
      <c r="DP62" s="292"/>
      <c r="DQ62" s="642"/>
      <c r="DR62" s="418"/>
      <c r="DS62" s="714"/>
      <c r="DT62" s="715"/>
    </row>
    <row r="63" spans="1:126" x14ac:dyDescent="0.2">
      <c r="A63" s="171"/>
      <c r="B63" s="962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31">
        <v>4839.8712851457722</v>
      </c>
      <c r="DJ63" s="831">
        <v>4894.7909469043898</v>
      </c>
      <c r="DK63" s="365">
        <v>4932.7526300501604</v>
      </c>
      <c r="DL63" s="365">
        <v>4947.3528320676551</v>
      </c>
      <c r="DM63" s="365">
        <v>4902.3813345793151</v>
      </c>
      <c r="DN63" s="365">
        <v>4945.265914956869</v>
      </c>
      <c r="DO63" s="365">
        <v>5027.6805064291702</v>
      </c>
      <c r="DP63" s="549">
        <v>132.88955952478045</v>
      </c>
      <c r="DQ63" s="642">
        <v>2.7149179804874857</v>
      </c>
      <c r="DR63" s="418"/>
      <c r="DS63" s="714"/>
      <c r="DT63" s="715"/>
    </row>
    <row r="64" spans="1:126" x14ac:dyDescent="0.2">
      <c r="A64" s="171"/>
      <c r="B64" s="962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802">
        <v>78.531444892642824</v>
      </c>
      <c r="DJ64" s="802">
        <v>78.693661845494915</v>
      </c>
      <c r="DK64" s="596">
        <v>78.795731070284248</v>
      </c>
      <c r="DL64" s="596">
        <v>78.819945726155964</v>
      </c>
      <c r="DM64" s="596">
        <v>78.725454114617392</v>
      </c>
      <c r="DN64" s="596">
        <v>78.613900760076618</v>
      </c>
      <c r="DO64" s="596">
        <v>78.888409316282448</v>
      </c>
      <c r="DP64" s="891">
        <v>0.19474747078753296</v>
      </c>
      <c r="DQ64" s="642"/>
      <c r="DR64" s="418"/>
      <c r="DS64" s="714"/>
      <c r="DT64" s="714"/>
      <c r="DU64" s="714"/>
      <c r="DV64" s="714"/>
    </row>
    <row r="65" spans="1:124" ht="3" customHeight="1" x14ac:dyDescent="0.2">
      <c r="A65" s="171"/>
      <c r="B65" s="962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8"/>
      <c r="CV65" s="728"/>
      <c r="CW65" s="728">
        <v>0</v>
      </c>
      <c r="CX65" s="809"/>
      <c r="CY65" s="718"/>
      <c r="CZ65" s="718"/>
      <c r="DA65" s="809"/>
      <c r="DB65" s="809"/>
      <c r="DC65" s="809"/>
      <c r="DD65" s="809"/>
      <c r="DE65" s="809"/>
      <c r="DF65" s="809"/>
      <c r="DG65" s="644"/>
      <c r="DH65" s="809"/>
      <c r="DI65" s="894"/>
      <c r="DJ65" s="894">
        <v>8145.7843467319608</v>
      </c>
      <c r="DK65" s="892"/>
      <c r="DL65" s="892"/>
      <c r="DM65" s="892"/>
      <c r="DN65" s="892"/>
      <c r="DO65" s="892"/>
      <c r="DP65" s="549"/>
      <c r="DQ65" s="642"/>
      <c r="DR65" s="418"/>
      <c r="DS65" s="714"/>
      <c r="DT65" s="715"/>
    </row>
    <row r="66" spans="1:124" x14ac:dyDescent="0.2">
      <c r="A66" s="171"/>
      <c r="B66" s="962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31">
        <v>8165.6899793746334</v>
      </c>
      <c r="DJ66" s="831">
        <v>8145.7843467319608</v>
      </c>
      <c r="DK66" s="365">
        <v>8161.4402248150564</v>
      </c>
      <c r="DL66" s="365">
        <v>8142.777887500185</v>
      </c>
      <c r="DM66" s="365">
        <v>8115.8676404098069</v>
      </c>
      <c r="DN66" s="365">
        <v>8099.6724442727818</v>
      </c>
      <c r="DO66" s="365">
        <v>8101.7239112698662</v>
      </c>
      <c r="DP66" s="549">
        <v>-44.060435462094574</v>
      </c>
      <c r="DQ66" s="642">
        <v>-0.54089862420395596</v>
      </c>
      <c r="DR66" s="418"/>
      <c r="DS66" s="714"/>
      <c r="DT66" s="715"/>
    </row>
    <row r="67" spans="1:124" x14ac:dyDescent="0.2">
      <c r="A67" s="171"/>
      <c r="B67" s="962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802">
        <v>79.561718802208262</v>
      </c>
      <c r="DJ67" s="802">
        <v>79.524869643425603</v>
      </c>
      <c r="DK67" s="596">
        <v>79.592061412778733</v>
      </c>
      <c r="DL67" s="596">
        <v>79.572151686252951</v>
      </c>
      <c r="DM67" s="596">
        <v>79.533064232304667</v>
      </c>
      <c r="DN67" s="596">
        <v>79.512216659863441</v>
      </c>
      <c r="DO67" s="596">
        <v>79.510637538866845</v>
      </c>
      <c r="DP67" s="891">
        <v>-1.4232104558757896E-2</v>
      </c>
      <c r="DQ67" s="642"/>
      <c r="DR67" s="418"/>
      <c r="DS67" s="714"/>
      <c r="DT67" s="715"/>
    </row>
    <row r="68" spans="1:124" ht="3.75" customHeight="1" x14ac:dyDescent="0.2">
      <c r="A68" s="171"/>
      <c r="B68" s="962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1"/>
      <c r="CY68" s="581"/>
      <c r="CZ68" s="581"/>
      <c r="DA68" s="821"/>
      <c r="DB68" s="821"/>
      <c r="DC68" s="821"/>
      <c r="DD68" s="821"/>
      <c r="DE68" s="821"/>
      <c r="DF68" s="821"/>
      <c r="DG68" s="646"/>
      <c r="DH68" s="821"/>
      <c r="DI68" s="894"/>
      <c r="DJ68" s="894"/>
      <c r="DK68" s="892"/>
      <c r="DL68" s="892"/>
      <c r="DM68" s="892"/>
      <c r="DN68" s="892"/>
      <c r="DO68" s="892"/>
      <c r="DP68" s="549"/>
      <c r="DQ68" s="642"/>
      <c r="DR68" s="418"/>
      <c r="DS68" s="714"/>
      <c r="DT68" s="715"/>
    </row>
    <row r="69" spans="1:124" x14ac:dyDescent="0.2">
      <c r="A69" s="171"/>
      <c r="B69" s="962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31">
        <v>10956.988677946065</v>
      </c>
      <c r="DJ69" s="831">
        <v>10950.050910058304</v>
      </c>
      <c r="DK69" s="365">
        <v>10940.698241122442</v>
      </c>
      <c r="DL69" s="365">
        <v>10950.756958370259</v>
      </c>
      <c r="DM69" s="365">
        <v>10970.267435279877</v>
      </c>
      <c r="DN69" s="365">
        <v>10982.445761049554</v>
      </c>
      <c r="DO69" s="365">
        <v>10976.865365001451</v>
      </c>
      <c r="DP69" s="549">
        <v>26.814454943147211</v>
      </c>
      <c r="DQ69" s="642">
        <v>0.24487972853639572</v>
      </c>
      <c r="DR69" s="418"/>
      <c r="DS69" s="714"/>
      <c r="DT69" s="715"/>
    </row>
    <row r="70" spans="1:124" x14ac:dyDescent="0.2">
      <c r="A70" s="171"/>
      <c r="B70" s="962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802">
        <v>95.140276281143926</v>
      </c>
      <c r="DJ70" s="802">
        <v>95.140770218419135</v>
      </c>
      <c r="DK70" s="596">
        <v>95.135878121895388</v>
      </c>
      <c r="DL70" s="596">
        <v>95.141624188350249</v>
      </c>
      <c r="DM70" s="596">
        <v>95.148911292719205</v>
      </c>
      <c r="DN70" s="596">
        <v>95.159842300054606</v>
      </c>
      <c r="DO70" s="596">
        <v>95.161637460904601</v>
      </c>
      <c r="DP70" s="891">
        <v>2.0867242485465454E-2</v>
      </c>
      <c r="DQ70" s="642"/>
      <c r="DR70" s="418"/>
      <c r="DS70" s="714"/>
      <c r="DT70" s="715"/>
    </row>
    <row r="71" spans="1:124" ht="3" customHeight="1" x14ac:dyDescent="0.2">
      <c r="A71" s="171"/>
      <c r="B71" s="962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831">
        <v>79.564326519194921</v>
      </c>
      <c r="DJ71" s="831"/>
      <c r="DK71" s="365"/>
      <c r="DL71" s="365"/>
      <c r="DM71" s="365"/>
      <c r="DN71" s="365"/>
      <c r="DO71" s="365"/>
      <c r="DP71" s="549"/>
      <c r="DQ71" s="642"/>
      <c r="DR71" s="418"/>
      <c r="DS71" s="714"/>
      <c r="DT71" s="715"/>
    </row>
    <row r="72" spans="1:124" x14ac:dyDescent="0.2">
      <c r="A72" s="171"/>
      <c r="B72" s="962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31">
        <v>840.75301034839651</v>
      </c>
      <c r="DJ72" s="831">
        <v>833.89525421684937</v>
      </c>
      <c r="DK72" s="365">
        <v>835.27614579993974</v>
      </c>
      <c r="DL72" s="365">
        <v>838.41381199090188</v>
      </c>
      <c r="DM72" s="365">
        <v>839.03223697340911</v>
      </c>
      <c r="DN72" s="365">
        <v>839.3122675492109</v>
      </c>
      <c r="DO72" s="365">
        <v>826.68652587574161</v>
      </c>
      <c r="DP72" s="549">
        <v>-7.2087283411077578</v>
      </c>
      <c r="DQ72" s="642">
        <v>-0.86446448815419297</v>
      </c>
      <c r="DR72" s="418"/>
      <c r="DS72" s="714"/>
      <c r="DT72" s="715"/>
    </row>
    <row r="73" spans="1:124" ht="12.75" customHeight="1" x14ac:dyDescent="0.2">
      <c r="A73" s="171"/>
      <c r="B73" s="962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29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802">
        <v>79.40566810633328</v>
      </c>
      <c r="DJ73" s="802">
        <v>79.111150177633633</v>
      </c>
      <c r="DK73" s="596">
        <v>79.272554396032319</v>
      </c>
      <c r="DL73" s="596">
        <v>79.168600015002326</v>
      </c>
      <c r="DM73" s="596">
        <v>79.171878265189875</v>
      </c>
      <c r="DN73" s="596">
        <v>79.187924329983559</v>
      </c>
      <c r="DO73" s="596">
        <v>80.536209947898485</v>
      </c>
      <c r="DP73" s="891">
        <v>1.425059770264852</v>
      </c>
      <c r="DQ73" s="642"/>
      <c r="DR73" s="418"/>
      <c r="DS73" s="714"/>
      <c r="DT73" s="715"/>
    </row>
    <row r="74" spans="1:124" s="378" customFormat="1" ht="4.5" customHeight="1" x14ac:dyDescent="0.2">
      <c r="A74" s="171"/>
      <c r="B74" s="962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0"/>
      <c r="CV74" s="730"/>
      <c r="CW74" s="730"/>
      <c r="CX74" s="810"/>
      <c r="CY74" s="719"/>
      <c r="CZ74" s="719"/>
      <c r="DA74" s="810"/>
      <c r="DB74" s="810"/>
      <c r="DC74" s="810"/>
      <c r="DD74" s="810"/>
      <c r="DE74" s="810"/>
      <c r="DF74" s="810"/>
      <c r="DG74" s="632"/>
      <c r="DH74" s="810"/>
      <c r="DI74" s="810"/>
      <c r="DJ74" s="810"/>
      <c r="DK74" s="632"/>
      <c r="DL74" s="632"/>
      <c r="DM74" s="632"/>
      <c r="DN74" s="632"/>
      <c r="DO74" s="632"/>
      <c r="DP74" s="478"/>
      <c r="DQ74" s="643"/>
      <c r="DR74" s="418"/>
      <c r="DS74" s="714"/>
      <c r="DT74" s="715"/>
    </row>
    <row r="75" spans="1:124" ht="12.75" customHeight="1" x14ac:dyDescent="0.2">
      <c r="A75" s="171"/>
      <c r="B75" s="962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31">
        <v>5127.253026937743</v>
      </c>
      <c r="DJ75" s="831">
        <v>5243.4574860471539</v>
      </c>
      <c r="DK75" s="365">
        <v>5216.6688737616132</v>
      </c>
      <c r="DL75" s="365">
        <v>5263.2503386721573</v>
      </c>
      <c r="DM75" s="365">
        <v>5247.0069659966994</v>
      </c>
      <c r="DN75" s="365">
        <v>5210.4668936654862</v>
      </c>
      <c r="DO75" s="365">
        <v>5238.7424439686602</v>
      </c>
      <c r="DP75" s="292">
        <v>-4.7150420784937523</v>
      </c>
      <c r="DQ75" s="642">
        <v>-8.992238596461366E-2</v>
      </c>
      <c r="DR75" s="418"/>
      <c r="DS75" s="712"/>
      <c r="DT75" s="715"/>
    </row>
    <row r="76" spans="1:124" x14ac:dyDescent="0.2">
      <c r="A76" s="171"/>
      <c r="B76" s="96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31">
        <v>2342.291465090379</v>
      </c>
      <c r="DJ76" s="831">
        <v>2491.7126297930031</v>
      </c>
      <c r="DK76" s="365">
        <v>2461.1432908002907</v>
      </c>
      <c r="DL76" s="365">
        <v>2498.2439801982505</v>
      </c>
      <c r="DM76" s="365">
        <v>2492.6083500116615</v>
      </c>
      <c r="DN76" s="365">
        <v>2463.1082492988335</v>
      </c>
      <c r="DO76" s="365">
        <v>2498.6998352427122</v>
      </c>
      <c r="DP76" s="292">
        <v>6.9872054497091085</v>
      </c>
      <c r="DQ76" s="642">
        <v>0.28041778839840159</v>
      </c>
      <c r="DR76" s="418"/>
      <c r="DS76" s="538"/>
      <c r="DT76" s="232"/>
    </row>
    <row r="77" spans="1:124" ht="15" x14ac:dyDescent="0.25">
      <c r="A77" s="171"/>
      <c r="B77" s="96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31">
        <v>550.12310025364422</v>
      </c>
      <c r="DJ77" s="831">
        <v>561.57949972011647</v>
      </c>
      <c r="DK77" s="365">
        <v>561.59636085714271</v>
      </c>
      <c r="DL77" s="365">
        <v>570.56016304081629</v>
      </c>
      <c r="DM77" s="365">
        <v>570.56587848396498</v>
      </c>
      <c r="DN77" s="365">
        <v>570.57159392565597</v>
      </c>
      <c r="DO77" s="365">
        <v>570.57730936880455</v>
      </c>
      <c r="DP77" s="292">
        <v>8.9978096486880759</v>
      </c>
      <c r="DQ77" s="642">
        <v>1.602232569595663</v>
      </c>
      <c r="DR77" s="418"/>
      <c r="DS77" s="538"/>
      <c r="DT77" s="560"/>
    </row>
    <row r="78" spans="1:124" ht="15" x14ac:dyDescent="0.25">
      <c r="A78" s="171"/>
      <c r="B78" s="96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31">
        <v>801.16744334371992</v>
      </c>
      <c r="DJ78" s="831">
        <v>758.83706938403486</v>
      </c>
      <c r="DK78" s="365">
        <v>762.51290883418051</v>
      </c>
      <c r="DL78" s="365">
        <v>763.37002540309027</v>
      </c>
      <c r="DM78" s="365">
        <v>752.72159538107269</v>
      </c>
      <c r="DN78" s="365">
        <v>745.60483595099697</v>
      </c>
      <c r="DO78" s="365">
        <v>738.17365609714284</v>
      </c>
      <c r="DP78" s="292">
        <v>-20.663413286892023</v>
      </c>
      <c r="DQ78" s="642">
        <v>-2.7230368837496299</v>
      </c>
      <c r="DR78" s="418"/>
      <c r="DS78" s="538"/>
      <c r="DT78" s="560"/>
    </row>
    <row r="79" spans="1:124" ht="15" x14ac:dyDescent="0.25">
      <c r="A79" s="171"/>
      <c r="B79" s="96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31">
        <v>1433.6710182500003</v>
      </c>
      <c r="DJ79" s="831">
        <v>1431.3282871499998</v>
      </c>
      <c r="DK79" s="365">
        <v>1431.4163132699996</v>
      </c>
      <c r="DL79" s="365">
        <v>1431.0761700300002</v>
      </c>
      <c r="DM79" s="365">
        <v>1431.1111421199998</v>
      </c>
      <c r="DN79" s="365">
        <v>1431.1822144899998</v>
      </c>
      <c r="DO79" s="365">
        <v>1431.29164326</v>
      </c>
      <c r="DP79" s="292">
        <v>-3.6643889999822932E-2</v>
      </c>
      <c r="DQ79" s="642">
        <v>-2.5601317551582348E-3</v>
      </c>
      <c r="DR79" s="418"/>
      <c r="DS79" s="538"/>
      <c r="DT79" s="560"/>
    </row>
    <row r="80" spans="1:124" ht="15" x14ac:dyDescent="0.25">
      <c r="A80" s="171"/>
      <c r="B80" s="962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31">
        <v>1745.0621478848971</v>
      </c>
      <c r="DJ80" s="831">
        <v>1833.7541833991029</v>
      </c>
      <c r="DK80" s="365">
        <v>1799.757765517342</v>
      </c>
      <c r="DL80" s="365">
        <v>1839.9403808066472</v>
      </c>
      <c r="DM80" s="365">
        <v>1827.4030182744614</v>
      </c>
      <c r="DN80" s="365">
        <v>1788.7533763240194</v>
      </c>
      <c r="DO80" s="365">
        <v>1822.3459643276906</v>
      </c>
      <c r="DP80" s="292">
        <v>-11.408219071412304</v>
      </c>
      <c r="DQ80" s="642">
        <v>-0.62212368346261648</v>
      </c>
      <c r="DR80" s="418"/>
      <c r="DS80" s="538"/>
      <c r="DT80" s="560"/>
    </row>
    <row r="81" spans="1:124" x14ac:dyDescent="0.2">
      <c r="A81" s="171"/>
      <c r="B81" s="96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31">
        <v>1431.4625344711772</v>
      </c>
      <c r="DJ81" s="831">
        <v>1560.9358099350679</v>
      </c>
      <c r="DK81" s="365">
        <v>1523.9036485331615</v>
      </c>
      <c r="DL81" s="365">
        <v>1563.1765350435569</v>
      </c>
      <c r="DM81" s="365">
        <v>1558.5034706433887</v>
      </c>
      <c r="DN81" s="365">
        <v>1526.3105397330223</v>
      </c>
      <c r="DO81" s="365">
        <v>1562.6177201605476</v>
      </c>
      <c r="DP81" s="292">
        <v>1.681910225479669</v>
      </c>
      <c r="DQ81" s="642">
        <v>0.10775012109880411</v>
      </c>
      <c r="DR81" s="418"/>
      <c r="DS81" s="538"/>
      <c r="DT81" s="232"/>
    </row>
    <row r="82" spans="1:124" x14ac:dyDescent="0.2">
      <c r="A82" s="171"/>
      <c r="B82" s="962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31">
        <v>313.59961341372002</v>
      </c>
      <c r="DJ82" s="831">
        <v>272.81837346403489</v>
      </c>
      <c r="DK82" s="365">
        <v>275.85411698418051</v>
      </c>
      <c r="DL82" s="365">
        <v>276.76384576309033</v>
      </c>
      <c r="DM82" s="365">
        <v>268.89954763107278</v>
      </c>
      <c r="DN82" s="365">
        <v>262.44283659099716</v>
      </c>
      <c r="DO82" s="365">
        <v>259.72824416714292</v>
      </c>
      <c r="DP82" s="292">
        <v>-13.090129296891973</v>
      </c>
      <c r="DQ82" s="642">
        <v>-4.7981113334427334</v>
      </c>
      <c r="DR82" s="418"/>
      <c r="DS82" s="538"/>
      <c r="DT82" s="232"/>
    </row>
    <row r="83" spans="1:124" ht="12.75" hidden="1" customHeight="1" outlineLevel="1" x14ac:dyDescent="0.2">
      <c r="A83" s="171"/>
      <c r="B83" s="962"/>
      <c r="C83" s="13"/>
      <c r="D83" s="647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1">
        <v>0</v>
      </c>
      <c r="CV83" s="739">
        <v>0</v>
      </c>
      <c r="CW83" s="739">
        <v>0</v>
      </c>
      <c r="CX83" s="812">
        <v>0</v>
      </c>
      <c r="CY83" s="720">
        <v>0</v>
      </c>
      <c r="CZ83" s="720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812"/>
      <c r="DJ83" s="812"/>
      <c r="DK83" s="626"/>
      <c r="DL83" s="626"/>
      <c r="DM83" s="626"/>
      <c r="DN83" s="626"/>
      <c r="DO83" s="626"/>
      <c r="DP83" s="292">
        <v>0</v>
      </c>
      <c r="DQ83" s="642" t="e">
        <v>#DIV/0!</v>
      </c>
      <c r="DR83" s="418"/>
      <c r="DS83" s="226"/>
      <c r="DT83" s="232"/>
    </row>
    <row r="84" spans="1:124" collapsed="1" x14ac:dyDescent="0.2">
      <c r="A84" s="171"/>
      <c r="B84" s="962"/>
      <c r="C84" s="15"/>
      <c r="D84" s="647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31">
        <v>22375.732698670807</v>
      </c>
      <c r="DJ84" s="831">
        <v>22297.718605021724</v>
      </c>
      <c r="DK84" s="365">
        <v>22269.211406626688</v>
      </c>
      <c r="DL84" s="365">
        <v>22258.406775088777</v>
      </c>
      <c r="DM84" s="365">
        <v>22232.722088926974</v>
      </c>
      <c r="DN84" s="365">
        <v>22232.473744345338</v>
      </c>
      <c r="DO84" s="365">
        <v>22234.09885918062</v>
      </c>
      <c r="DP84" s="292">
        <v>-63.619745841104304</v>
      </c>
      <c r="DQ84" s="642">
        <v>-0.28531952962567164</v>
      </c>
      <c r="DR84" s="418"/>
      <c r="DS84" s="624"/>
      <c r="DT84" s="232"/>
    </row>
    <row r="85" spans="1:124" ht="12.75" hidden="1" customHeight="1" x14ac:dyDescent="0.2">
      <c r="A85" s="171"/>
      <c r="B85" s="962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2"/>
      <c r="CV85" s="732"/>
      <c r="CW85" s="742"/>
      <c r="CX85" s="818"/>
      <c r="CY85" s="721"/>
      <c r="CZ85" s="721"/>
      <c r="DA85" s="818"/>
      <c r="DB85" s="818"/>
      <c r="DC85" s="818"/>
      <c r="DD85" s="818"/>
      <c r="DE85" s="818"/>
      <c r="DF85" s="818"/>
      <c r="DG85" s="627"/>
      <c r="DH85" s="818"/>
      <c r="DI85" s="818"/>
      <c r="DJ85" s="818"/>
      <c r="DK85" s="627"/>
      <c r="DL85" s="627"/>
      <c r="DM85" s="627"/>
      <c r="DN85" s="627"/>
      <c r="DO85" s="627"/>
      <c r="DP85" s="292">
        <v>0</v>
      </c>
      <c r="DQ85" s="642" t="e">
        <v>#DIV/0!</v>
      </c>
      <c r="DR85" s="418"/>
      <c r="DS85" s="226"/>
      <c r="DT85" s="232"/>
    </row>
    <row r="86" spans="1:124" ht="13.5" thickBot="1" x14ac:dyDescent="0.25">
      <c r="A86" s="171"/>
      <c r="B86" s="962"/>
      <c r="C86" s="36"/>
      <c r="D86" s="670" t="s">
        <v>167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5">
        <v>97.616148950507736</v>
      </c>
      <c r="DH86" s="680">
        <v>97.699138589187214</v>
      </c>
      <c r="DI86" s="680">
        <v>97.782514621637958</v>
      </c>
      <c r="DJ86" s="680">
        <v>97.784608661540005</v>
      </c>
      <c r="DK86" s="681">
        <v>97.786710239269212</v>
      </c>
      <c r="DL86" s="681">
        <v>97.788921658057731</v>
      </c>
      <c r="DM86" s="681">
        <v>97.790109922116642</v>
      </c>
      <c r="DN86" s="681">
        <v>97.791989414475481</v>
      </c>
      <c r="DO86" s="681">
        <v>97.793025867546717</v>
      </c>
      <c r="DP86" s="884">
        <v>8.4172060067118082E-3</v>
      </c>
      <c r="DQ86" s="885"/>
      <c r="DR86" s="418"/>
      <c r="DS86" s="713"/>
      <c r="DT86" s="232"/>
    </row>
    <row r="87" spans="1:124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780"/>
      <c r="DJ87" s="780"/>
      <c r="DK87" s="269"/>
      <c r="DL87" s="269"/>
      <c r="DM87" s="269"/>
      <c r="DN87" s="269"/>
      <c r="DO87" s="269"/>
      <c r="DP87" s="478"/>
      <c r="DQ87" s="643"/>
      <c r="DR87" s="418"/>
      <c r="DS87" s="714"/>
      <c r="DT87" s="232"/>
    </row>
    <row r="88" spans="1:12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824">
        <v>6.96</v>
      </c>
      <c r="DJ88" s="824">
        <v>6.96</v>
      </c>
      <c r="DK88" s="629">
        <v>6.96</v>
      </c>
      <c r="DL88" s="629">
        <v>6.96</v>
      </c>
      <c r="DM88" s="629">
        <v>6.96</v>
      </c>
      <c r="DN88" s="629">
        <v>6.96</v>
      </c>
      <c r="DO88" s="629">
        <v>6.96</v>
      </c>
      <c r="DP88" s="856">
        <v>0</v>
      </c>
      <c r="DQ88" s="642">
        <v>0</v>
      </c>
      <c r="DR88" s="418"/>
      <c r="DS88" s="226"/>
      <c r="DT88" s="232"/>
    </row>
    <row r="89" spans="1:12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824">
        <v>6.86</v>
      </c>
      <c r="DJ89" s="824">
        <v>6.86</v>
      </c>
      <c r="DK89" s="629">
        <v>6.86</v>
      </c>
      <c r="DL89" s="629">
        <v>6.86</v>
      </c>
      <c r="DM89" s="629">
        <v>6.86</v>
      </c>
      <c r="DN89" s="629">
        <v>6.86</v>
      </c>
      <c r="DO89" s="629">
        <v>6.86</v>
      </c>
      <c r="DP89" s="856">
        <v>0</v>
      </c>
      <c r="DQ89" s="642">
        <v>0</v>
      </c>
      <c r="DR89" s="418"/>
      <c r="DS89" s="226"/>
      <c r="DT89" s="232"/>
    </row>
    <row r="90" spans="1:124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823">
        <v>6.9309922951728309</v>
      </c>
      <c r="DJ90" s="824">
        <v>6.9579045985703374</v>
      </c>
      <c r="DK90" s="629">
        <v>6.9679217649048582</v>
      </c>
      <c r="DL90" s="629">
        <v>6.9693704687708236</v>
      </c>
      <c r="DM90" s="629">
        <v>6.9660110854327746</v>
      </c>
      <c r="DN90" s="629">
        <v>6.9997277826645643</v>
      </c>
      <c r="DO90" s="629">
        <v>6.9710222060721723</v>
      </c>
      <c r="DP90" s="856">
        <v>1.3117607501834883E-2</v>
      </c>
      <c r="DQ90" s="642">
        <v>0.18852813107741451</v>
      </c>
      <c r="DR90" s="418"/>
      <c r="DS90" s="226"/>
      <c r="DT90" s="232"/>
    </row>
    <row r="91" spans="1:124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64.510476135698468</v>
      </c>
      <c r="DG91" s="849">
        <v>63.98</v>
      </c>
      <c r="DH91" s="825">
        <v>64.91380027496777</v>
      </c>
      <c r="DI91" s="825">
        <v>64.850732587647911</v>
      </c>
      <c r="DJ91" s="816"/>
      <c r="DK91" s="853"/>
      <c r="DL91" s="272"/>
      <c r="DM91" s="272"/>
      <c r="DN91" s="272"/>
      <c r="DO91" s="844"/>
      <c r="DP91" s="856"/>
      <c r="DQ91" s="642"/>
      <c r="DR91" s="418"/>
      <c r="DS91" s="226"/>
      <c r="DT91" s="232"/>
    </row>
    <row r="92" spans="1:124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824">
        <v>2.2366199999999998</v>
      </c>
      <c r="DJ92" s="824">
        <v>2.2377400000000001</v>
      </c>
      <c r="DK92" s="629">
        <v>2.2382200000000001</v>
      </c>
      <c r="DL92" s="629">
        <v>2.2383799999999998</v>
      </c>
      <c r="DM92" s="629">
        <v>2.23854</v>
      </c>
      <c r="DN92" s="629">
        <v>2.2387000000000001</v>
      </c>
      <c r="DO92" s="629">
        <v>2.2388599999999999</v>
      </c>
      <c r="DP92" s="856">
        <v>1.1199999999997878E-3</v>
      </c>
      <c r="DQ92" s="642">
        <v>5.005049737680789E-2</v>
      </c>
      <c r="DR92" s="418"/>
      <c r="DS92" s="538"/>
      <c r="DT92" s="232"/>
    </row>
    <row r="93" spans="1:124" ht="12.75" customHeight="1" thickBot="1" x14ac:dyDescent="0.25">
      <c r="A93" s="171"/>
      <c r="B93" s="9"/>
      <c r="C93" s="36"/>
      <c r="D93" s="59" t="s">
        <v>75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2">
        <v>2.2196699999999998</v>
      </c>
      <c r="DG93" s="850">
        <v>2.2259799999999998</v>
      </c>
      <c r="DH93" s="697">
        <v>2.2317800000000001</v>
      </c>
      <c r="DI93" s="697">
        <v>2.2366199999999998</v>
      </c>
      <c r="DJ93" s="816"/>
      <c r="DK93" s="853"/>
      <c r="DL93" s="272"/>
      <c r="DM93" s="272"/>
      <c r="DN93" s="272"/>
      <c r="DO93" s="844"/>
      <c r="DP93" s="886"/>
      <c r="DQ93" s="885"/>
      <c r="DR93" s="418"/>
      <c r="DS93" s="226"/>
      <c r="DT93" s="232"/>
    </row>
    <row r="94" spans="1:124" ht="7.5" customHeight="1" x14ac:dyDescent="0.2">
      <c r="A94" s="171"/>
      <c r="B94" s="399"/>
      <c r="C94" s="15"/>
      <c r="D94" s="683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4"/>
      <c r="BW94" s="684"/>
      <c r="BX94" s="684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0"/>
      <c r="CW94" s="740"/>
      <c r="CX94" s="813"/>
      <c r="CY94" s="722"/>
      <c r="CZ94" s="722"/>
      <c r="DA94" s="813"/>
      <c r="DB94" s="813"/>
      <c r="DC94" s="813"/>
      <c r="DD94" s="813"/>
      <c r="DE94" s="813"/>
      <c r="DF94" s="813"/>
      <c r="DG94" s="685"/>
      <c r="DH94" s="813"/>
      <c r="DI94" s="813"/>
      <c r="DJ94" s="813"/>
      <c r="DK94" s="685"/>
      <c r="DL94" s="685"/>
      <c r="DM94" s="685"/>
      <c r="DN94" s="685"/>
      <c r="DO94" s="685"/>
      <c r="DP94" s="478"/>
      <c r="DQ94" s="643"/>
      <c r="DR94" s="418"/>
      <c r="DS94" s="226"/>
      <c r="DT94" s="232"/>
    </row>
    <row r="95" spans="1:124" ht="12.75" customHeight="1" thickBot="1" x14ac:dyDescent="0.25">
      <c r="A95" s="171"/>
      <c r="B95" s="961"/>
      <c r="C95" s="708" t="s">
        <v>177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0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1">
        <v>2232.481405132653</v>
      </c>
      <c r="CJ95" s="523">
        <v>1974.48059843586</v>
      </c>
      <c r="CK95" s="711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6">
        <v>1084.7431516281645</v>
      </c>
      <c r="DH95" s="734">
        <v>1007.9865400698557</v>
      </c>
      <c r="DI95" s="875">
        <v>1023.2869370581952</v>
      </c>
      <c r="DJ95" s="875">
        <v>1011.4826076616937</v>
      </c>
      <c r="DK95" s="847">
        <v>1011.4826076616937</v>
      </c>
      <c r="DL95" s="847">
        <v>1011.4826076616937</v>
      </c>
      <c r="DM95" s="847">
        <v>1011.4826076616937</v>
      </c>
      <c r="DN95" s="847">
        <v>1011.4826076616937</v>
      </c>
      <c r="DO95" s="847">
        <v>1028.6582598759794</v>
      </c>
      <c r="DP95" s="855">
        <v>17.175652214285719</v>
      </c>
      <c r="DQ95" s="642">
        <v>1.6980669844627094</v>
      </c>
      <c r="DR95" s="418"/>
      <c r="DS95" s="538"/>
      <c r="DT95" s="232"/>
    </row>
    <row r="96" spans="1:124" x14ac:dyDescent="0.2">
      <c r="A96" s="171"/>
      <c r="B96" s="961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1"/>
      <c r="BO96" s="561"/>
      <c r="BP96" s="561"/>
      <c r="BQ96" s="561"/>
      <c r="BR96" s="561"/>
      <c r="BS96" s="706"/>
      <c r="BT96" s="561"/>
      <c r="BU96" s="561"/>
      <c r="BV96" s="707"/>
      <c r="BW96" s="707"/>
      <c r="BX96" s="707"/>
      <c r="BY96" s="561"/>
      <c r="BZ96" s="707"/>
      <c r="CA96" s="707"/>
      <c r="CB96" s="561"/>
      <c r="CC96" s="707"/>
      <c r="CD96" s="707"/>
      <c r="CE96" s="561"/>
      <c r="CF96" s="707"/>
      <c r="CG96" s="561"/>
      <c r="CH96" s="561"/>
      <c r="CI96" s="706"/>
      <c r="CJ96" s="561"/>
      <c r="CK96" s="707"/>
      <c r="CL96" s="707"/>
      <c r="CM96" s="707"/>
      <c r="CN96" s="707"/>
      <c r="CO96" s="707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789"/>
      <c r="DJ96" s="789"/>
      <c r="DK96" s="320"/>
      <c r="DL96" s="320"/>
      <c r="DM96" s="320"/>
      <c r="DN96" s="320"/>
      <c r="DO96" s="320"/>
      <c r="DP96" s="480"/>
      <c r="DQ96" s="322"/>
      <c r="DR96" s="418"/>
      <c r="DS96" s="226"/>
    </row>
    <row r="97" spans="1:123" ht="12.75" customHeight="1" x14ac:dyDescent="0.2">
      <c r="A97" s="171"/>
      <c r="B97" s="961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7"/>
      <c r="DK97" s="321"/>
      <c r="DL97" s="321"/>
      <c r="DM97" s="321"/>
      <c r="DN97" s="321"/>
      <c r="DO97" s="321"/>
      <c r="DP97" s="481"/>
      <c r="DQ97" s="888"/>
      <c r="DR97" s="418"/>
      <c r="DS97" s="226"/>
    </row>
    <row r="98" spans="1:123" x14ac:dyDescent="0.2">
      <c r="A98" s="171"/>
      <c r="B98" s="961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7"/>
      <c r="DK98" s="321"/>
      <c r="DL98" s="321"/>
      <c r="DM98" s="321"/>
      <c r="DN98" s="321"/>
      <c r="DO98" s="321"/>
      <c r="DP98" s="481"/>
      <c r="DQ98" s="888"/>
      <c r="DR98" s="418"/>
      <c r="DS98" s="226"/>
    </row>
    <row r="99" spans="1:123" x14ac:dyDescent="0.2">
      <c r="A99" s="171"/>
      <c r="B99" s="961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7"/>
      <c r="DK99" s="321"/>
      <c r="DL99" s="321"/>
      <c r="DM99" s="321"/>
      <c r="DN99" s="321"/>
      <c r="DO99" s="321"/>
      <c r="DP99" s="481"/>
      <c r="DQ99" s="888"/>
      <c r="DR99" s="418"/>
      <c r="DS99" s="226"/>
    </row>
    <row r="100" spans="1:123" x14ac:dyDescent="0.2">
      <c r="A100" s="171"/>
      <c r="B100" s="961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7"/>
      <c r="DK100" s="321"/>
      <c r="DL100" s="321"/>
      <c r="DM100" s="321"/>
      <c r="DN100" s="321"/>
      <c r="DO100" s="321"/>
      <c r="DP100" s="481"/>
      <c r="DQ100" s="888"/>
      <c r="DR100" s="418"/>
      <c r="DS100" s="226"/>
    </row>
    <row r="101" spans="1:123" x14ac:dyDescent="0.2">
      <c r="A101" s="171"/>
      <c r="B101" s="961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7"/>
      <c r="DK101" s="321"/>
      <c r="DL101" s="321"/>
      <c r="DM101" s="321"/>
      <c r="DN101" s="321"/>
      <c r="DO101" s="321"/>
      <c r="DP101" s="481"/>
      <c r="DQ101" s="888"/>
      <c r="DR101" s="418"/>
      <c r="DS101" s="226"/>
    </row>
    <row r="102" spans="1:123" x14ac:dyDescent="0.2">
      <c r="A102" s="171"/>
      <c r="B102" s="961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7"/>
      <c r="DK102" s="321"/>
      <c r="DL102" s="321"/>
      <c r="DM102" s="321"/>
      <c r="DN102" s="321"/>
      <c r="DO102" s="321"/>
      <c r="DP102" s="481"/>
      <c r="DQ102" s="888"/>
      <c r="DR102" s="418"/>
      <c r="DS102" s="226"/>
    </row>
    <row r="103" spans="1:123" x14ac:dyDescent="0.2">
      <c r="A103" s="171"/>
      <c r="B103" s="961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7"/>
      <c r="DK103" s="321"/>
      <c r="DL103" s="321"/>
      <c r="DM103" s="321"/>
      <c r="DN103" s="321"/>
      <c r="DO103" s="321"/>
      <c r="DP103" s="481"/>
      <c r="DQ103" s="888"/>
      <c r="DR103" s="418"/>
      <c r="DS103" s="226"/>
    </row>
    <row r="104" spans="1:123" x14ac:dyDescent="0.2">
      <c r="A104" s="171"/>
      <c r="B104" s="961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7"/>
      <c r="DK104" s="321"/>
      <c r="DL104" s="321"/>
      <c r="DM104" s="321"/>
      <c r="DN104" s="321"/>
      <c r="DO104" s="321"/>
      <c r="DP104" s="481"/>
      <c r="DQ104" s="888"/>
      <c r="DR104" s="418"/>
      <c r="DS104" s="226"/>
    </row>
    <row r="105" spans="1:123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17"/>
      <c r="DK105" s="321"/>
      <c r="DL105" s="321"/>
      <c r="DM105" s="321"/>
      <c r="DN105" s="321"/>
      <c r="DO105" s="321"/>
      <c r="DP105" s="481"/>
      <c r="DQ105" s="888"/>
      <c r="DR105" s="418"/>
      <c r="DS105" s="226"/>
    </row>
    <row r="106" spans="1:123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17"/>
      <c r="DK106" s="321"/>
      <c r="DL106" s="321"/>
      <c r="DM106" s="321"/>
      <c r="DN106" s="321"/>
      <c r="DO106" s="321"/>
      <c r="DP106" s="481"/>
      <c r="DQ106" s="888"/>
      <c r="DR106" s="418"/>
      <c r="DS106" s="226"/>
    </row>
    <row r="107" spans="1:123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17"/>
      <c r="DK107" s="321"/>
      <c r="DL107" s="321"/>
      <c r="DM107" s="321"/>
      <c r="DN107" s="321"/>
      <c r="DO107" s="321"/>
      <c r="DP107" s="481"/>
      <c r="DQ107" s="888"/>
      <c r="DR107" s="418"/>
      <c r="DS107" s="226"/>
    </row>
    <row r="108" spans="1:123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852">
        <v>-1.3968824494722032</v>
      </c>
      <c r="DJ108" s="817"/>
      <c r="DK108" s="321"/>
      <c r="DL108" s="321"/>
      <c r="DM108" s="321"/>
      <c r="DN108" s="321"/>
      <c r="DO108" s="321"/>
      <c r="DP108" s="481"/>
      <c r="DQ108" s="888"/>
      <c r="DR108" s="418"/>
      <c r="DS108" s="226"/>
    </row>
    <row r="109" spans="1:123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789"/>
      <c r="DJ109" s="789"/>
      <c r="DK109" s="320"/>
      <c r="DL109" s="320"/>
      <c r="DM109" s="320"/>
      <c r="DN109" s="320"/>
      <c r="DO109" s="320"/>
      <c r="DP109" s="482"/>
      <c r="DQ109" s="420"/>
      <c r="DR109" s="418"/>
      <c r="DS109" s="226"/>
    </row>
    <row r="110" spans="1:123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879">
        <v>2.5</v>
      </c>
      <c r="DJ110" s="879">
        <v>2.5</v>
      </c>
      <c r="DK110" s="877">
        <v>2.5</v>
      </c>
      <c r="DL110" s="877">
        <v>2.5</v>
      </c>
      <c r="DM110" s="877">
        <v>2.5</v>
      </c>
      <c r="DN110" s="877">
        <v>2.5</v>
      </c>
      <c r="DO110" s="877">
        <v>2.5</v>
      </c>
      <c r="DP110" s="292"/>
      <c r="DQ110" s="889"/>
      <c r="DR110" s="418"/>
      <c r="DS110" s="226"/>
    </row>
    <row r="111" spans="1:123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880">
        <v>4</v>
      </c>
      <c r="DJ111" s="880">
        <v>4</v>
      </c>
      <c r="DK111" s="910">
        <v>4</v>
      </c>
      <c r="DL111" s="910">
        <v>4</v>
      </c>
      <c r="DM111" s="910">
        <v>4</v>
      </c>
      <c r="DN111" s="910">
        <v>4</v>
      </c>
      <c r="DO111" s="910">
        <v>4</v>
      </c>
      <c r="DP111" s="886"/>
      <c r="DQ111" s="890"/>
      <c r="DR111" s="418"/>
      <c r="DS111" s="226"/>
    </row>
    <row r="112" spans="1:12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242"/>
      <c r="DQ112" s="242"/>
      <c r="DR112" s="307"/>
      <c r="DS112" s="226"/>
    </row>
    <row r="113" spans="3:123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960"/>
      <c r="DQ113" s="960"/>
      <c r="DR113" s="307"/>
      <c r="DS113" s="226"/>
    </row>
    <row r="114" spans="3:12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43"/>
      <c r="DQ114" s="244"/>
      <c r="DR114" s="307"/>
      <c r="DS114" s="226"/>
    </row>
    <row r="115" spans="3:123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43"/>
      <c r="DQ115" s="244"/>
      <c r="DR115" s="307"/>
      <c r="DS115" s="226"/>
    </row>
    <row r="116" spans="3:123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43"/>
      <c r="DQ116" s="244"/>
      <c r="DR116" s="307"/>
      <c r="DS116" s="226"/>
    </row>
    <row r="117" spans="3:12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43"/>
      <c r="DQ117" s="242"/>
      <c r="DR117" s="307"/>
      <c r="DS117" s="226"/>
    </row>
    <row r="118" spans="3:123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242"/>
      <c r="DQ118" s="242"/>
      <c r="DR118" s="307"/>
      <c r="DS118" s="226"/>
    </row>
    <row r="119" spans="3:123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242"/>
      <c r="DQ119" s="242"/>
      <c r="DR119" s="307"/>
      <c r="DS119" s="226"/>
    </row>
    <row r="120" spans="3:123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242"/>
      <c r="DQ120" s="242"/>
      <c r="DR120" s="307"/>
      <c r="DS120" s="226"/>
    </row>
    <row r="121" spans="3:12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242"/>
      <c r="DQ121" s="242"/>
      <c r="DR121" s="307"/>
      <c r="DS121" s="226"/>
    </row>
    <row r="122" spans="3:12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242"/>
      <c r="DQ122" s="242"/>
      <c r="DR122" s="307"/>
      <c r="DS122" s="226"/>
    </row>
    <row r="123" spans="3:123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307"/>
      <c r="DS123" s="226"/>
    </row>
    <row r="124" spans="3:123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307"/>
      <c r="DS124" s="226"/>
    </row>
    <row r="125" spans="3:123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307"/>
      <c r="DS125" s="226"/>
    </row>
    <row r="126" spans="3:123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307"/>
      <c r="DS126" s="226"/>
    </row>
    <row r="127" spans="3:123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307"/>
      <c r="DS127" s="226"/>
    </row>
    <row r="128" spans="3:12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307"/>
      <c r="DS128" s="226"/>
    </row>
    <row r="129" spans="3:12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307"/>
      <c r="DS129" s="226"/>
    </row>
    <row r="130" spans="3:12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307"/>
      <c r="DS130" s="226"/>
    </row>
    <row r="131" spans="3:123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307"/>
      <c r="DS131" s="226"/>
    </row>
    <row r="132" spans="3:123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</row>
    <row r="133" spans="3:123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</row>
    <row r="134" spans="3:123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</row>
    <row r="135" spans="3:123" ht="14.25" x14ac:dyDescent="0.25">
      <c r="C135" s="840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</row>
    <row r="136" spans="3:123" ht="14.25" x14ac:dyDescent="0.25">
      <c r="C136" s="840">
        <v>17</v>
      </c>
      <c r="D136" s="1" t="s">
        <v>257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</row>
    <row r="137" spans="3:12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</row>
    <row r="138" spans="3:12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</row>
    <row r="139" spans="3:12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</row>
    <row r="140" spans="3:12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</row>
    <row r="141" spans="3:12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</row>
    <row r="142" spans="3:12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</row>
    <row r="143" spans="3:12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</row>
    <row r="144" spans="3:12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</row>
    <row r="145" spans="3:121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</row>
    <row r="146" spans="3:12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</row>
    <row r="147" spans="3:12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</row>
    <row r="148" spans="3:12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</row>
    <row r="149" spans="3:12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</row>
    <row r="150" spans="3:12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</row>
    <row r="151" spans="3:12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</row>
    <row r="152" spans="3:12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</row>
    <row r="153" spans="3:12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</row>
    <row r="154" spans="3:12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</row>
    <row r="155" spans="3:12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</row>
    <row r="156" spans="3:12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</row>
    <row r="157" spans="3:12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</row>
    <row r="158" spans="3:12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</row>
    <row r="159" spans="3:12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</row>
    <row r="160" spans="3:12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</row>
    <row r="161" spans="3:12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</row>
    <row r="162" spans="3:12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</row>
    <row r="163" spans="3:12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</row>
    <row r="164" spans="3:12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</row>
    <row r="165" spans="3:12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</row>
    <row r="166" spans="3:12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</row>
    <row r="167" spans="3:12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</row>
    <row r="168" spans="3:12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</row>
    <row r="169" spans="3:12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</row>
    <row r="170" spans="3:12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</row>
    <row r="171" spans="3:12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</row>
    <row r="172" spans="3:12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</row>
    <row r="173" spans="3:12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</row>
    <row r="174" spans="3:12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</row>
    <row r="175" spans="3:12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</row>
    <row r="176" spans="3:12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</row>
    <row r="177" spans="3:12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</row>
    <row r="178" spans="3:12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</row>
    <row r="179" spans="3:12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</row>
    <row r="180" spans="3:12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</row>
    <row r="181" spans="3:12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</row>
    <row r="182" spans="3:12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</row>
    <row r="183" spans="3:12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</row>
    <row r="184" spans="3:12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</row>
    <row r="185" spans="3:12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</row>
    <row r="186" spans="3:12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</row>
    <row r="187" spans="3:12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</row>
    <row r="188" spans="3:12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</row>
    <row r="189" spans="3:12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</row>
    <row r="190" spans="3:12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</row>
    <row r="191" spans="3:12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</row>
    <row r="192" spans="3:12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</row>
    <row r="193" spans="3:12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</row>
    <row r="194" spans="3:12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</row>
    <row r="195" spans="3:12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</row>
    <row r="196" spans="3:12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</row>
    <row r="197" spans="3:12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</row>
    <row r="198" spans="3:12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</row>
    <row r="199" spans="3:12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</row>
    <row r="200" spans="3:12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</row>
    <row r="201" spans="3:12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</row>
    <row r="202" spans="3:12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</row>
    <row r="203" spans="3:12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</row>
    <row r="204" spans="3:12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</row>
    <row r="205" spans="3:12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</row>
    <row r="206" spans="3:121" x14ac:dyDescent="0.2">
      <c r="E206" s="104"/>
      <c r="F206" s="104"/>
      <c r="G206" s="104"/>
      <c r="H206" s="104"/>
      <c r="I206" s="104"/>
      <c r="J206" s="104"/>
      <c r="K206" s="104"/>
    </row>
    <row r="207" spans="3:121" x14ac:dyDescent="0.2">
      <c r="E207" s="104"/>
      <c r="F207" s="104"/>
      <c r="G207" s="104"/>
      <c r="H207" s="104"/>
      <c r="I207" s="104"/>
      <c r="J207" s="104"/>
      <c r="K207" s="104"/>
    </row>
    <row r="208" spans="3:12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6"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P113:D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DK3:DO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19" sqref="DL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8.85546875" style="841" customWidth="1"/>
    <col min="117" max="118" width="8.85546875" customWidth="1"/>
    <col min="119" max="137" width="11.42578125" style="169"/>
  </cols>
  <sheetData>
    <row r="2" spans="3:129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311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843"/>
      <c r="DK3" s="843"/>
      <c r="DL3" s="843"/>
      <c r="DM3" s="310"/>
      <c r="DN3" s="8"/>
      <c r="DP3" s="166"/>
      <c r="DQ3" s="166"/>
      <c r="DR3" s="166"/>
      <c r="DS3" s="166"/>
      <c r="DT3" s="166"/>
      <c r="DU3" s="166"/>
      <c r="DV3" s="166"/>
      <c r="DW3" s="166"/>
      <c r="DX3" s="166"/>
      <c r="DY3" s="166"/>
    </row>
    <row r="4" spans="3:129" ht="13.5" customHeight="1" thickBot="1" x14ac:dyDescent="0.25">
      <c r="C4" s="11"/>
      <c r="D4" s="964" t="str">
        <f>+entero!D3</f>
        <v>V   A   R   I   A   B   L   E   S     b/</v>
      </c>
      <c r="E4" s="966" t="str">
        <f>+entero!E3</f>
        <v>2008                          A  fines de Dic*</v>
      </c>
      <c r="F4" s="966" t="str">
        <f>+entero!F3</f>
        <v>2009                          A  fines de Ene*</v>
      </c>
      <c r="G4" s="966" t="str">
        <f>+entero!G3</f>
        <v>2009                          A  fines de Feb*</v>
      </c>
      <c r="H4" s="966" t="str">
        <f>+entero!H3</f>
        <v>2009                          A  fines de Mar*</v>
      </c>
      <c r="I4" s="966" t="str">
        <f>+entero!I3</f>
        <v>2009                          A  fines de adr*</v>
      </c>
      <c r="J4" s="966" t="str">
        <f>+entero!J3</f>
        <v>2009                          A  fines de May*</v>
      </c>
      <c r="K4" s="966" t="str">
        <f>+entero!K3</f>
        <v>2009                          A  fines de Jun*</v>
      </c>
      <c r="L4" s="966" t="str">
        <f>+entero!L3</f>
        <v>2009                          A  fines de Jul*</v>
      </c>
      <c r="M4" s="966" t="str">
        <f>+entero!M3</f>
        <v>2009                          A  fines de Ago*</v>
      </c>
      <c r="N4" s="966" t="str">
        <f>+entero!N3</f>
        <v>2009                          A  fines de Sep*</v>
      </c>
      <c r="O4" s="966" t="str">
        <f>+entero!O3</f>
        <v>2009                          A  fines de Oct*</v>
      </c>
      <c r="P4" s="966" t="str">
        <f>+entero!P3</f>
        <v>2009                          A  fines de Nov*</v>
      </c>
      <c r="Q4" s="966" t="str">
        <f>+entero!Q3</f>
        <v>2009                          A  fines de Dic*</v>
      </c>
      <c r="R4" s="966" t="str">
        <f>+entero!R3</f>
        <v>2010                          A  fines de Ene*</v>
      </c>
      <c r="S4" s="966" t="str">
        <f>+entero!S3</f>
        <v>2010                          A  fines de Feb*</v>
      </c>
      <c r="T4" s="966" t="str">
        <f>+entero!T3</f>
        <v>2010                          A  fines de Mar*</v>
      </c>
      <c r="U4" s="966" t="str">
        <f>+entero!U3</f>
        <v>2010                          A  fines de adr*</v>
      </c>
      <c r="V4" s="966" t="str">
        <f>+entero!V3</f>
        <v>2010                          A  fines de May*</v>
      </c>
      <c r="W4" s="966" t="str">
        <f>+entero!W3</f>
        <v>2010                          A  fines de Jun*</v>
      </c>
      <c r="X4" s="966" t="str">
        <f>+entero!X3</f>
        <v>2010                          A  fines de Jul*</v>
      </c>
      <c r="Y4" s="966" t="str">
        <f>+entero!Y3</f>
        <v>2010                          A  fines de Ago*</v>
      </c>
      <c r="Z4" s="966" t="str">
        <f>+entero!Z3</f>
        <v>2010                          A  fines de Sep*</v>
      </c>
      <c r="AA4" s="966" t="str">
        <f>+entero!AA3</f>
        <v>2010                          A  fines de Oct*</v>
      </c>
      <c r="AB4" s="966" t="str">
        <f>+entero!AB3</f>
        <v>2010                          A  fines de Nov*</v>
      </c>
      <c r="AC4" s="966" t="str">
        <f>+entero!AC3</f>
        <v>2010                          A  fines de Dic*</v>
      </c>
      <c r="AD4" s="966" t="str">
        <f>+entero!AD3</f>
        <v>2011                          A  fines de Ene*</v>
      </c>
      <c r="AE4" s="966" t="str">
        <f>+entero!AE3</f>
        <v>2011                          A  fines de Feb*</v>
      </c>
      <c r="AF4" s="966" t="str">
        <f>+entero!AF3</f>
        <v>2011                          A  fines de Mar*</v>
      </c>
      <c r="AG4" s="966" t="str">
        <f>+entero!AG3</f>
        <v>2011                          A  fines de adr*</v>
      </c>
      <c r="AH4" s="966" t="str">
        <f>+entero!AH3</f>
        <v>2011                          A  fines de May*</v>
      </c>
      <c r="AI4" s="966" t="str">
        <f>+entero!AI3</f>
        <v>2011                          A  fines de Jun*</v>
      </c>
      <c r="AJ4" s="966" t="str">
        <f>+entero!AJ3</f>
        <v>2011                          A  fines de Jul*</v>
      </c>
      <c r="AK4" s="966" t="str">
        <f>+entero!AK3</f>
        <v>2011                          A  fines de Ago*</v>
      </c>
      <c r="AL4" s="966" t="str">
        <f>+entero!AL3</f>
        <v>2011                          A  fines de Sep*</v>
      </c>
      <c r="AM4" s="966" t="str">
        <f>+entero!AM3</f>
        <v>2011                          A  fines de Oct*</v>
      </c>
      <c r="AN4" s="966" t="str">
        <f>+entero!AN3</f>
        <v>2011                          A  fines de Nov*</v>
      </c>
      <c r="AO4" s="966" t="str">
        <f>+entero!AO3</f>
        <v>2011                          A  fines de Dic*</v>
      </c>
      <c r="AP4" s="966" t="str">
        <f>+entero!AP3</f>
        <v>2012                          A  fines de Ene*</v>
      </c>
      <c r="AQ4" s="966" t="str">
        <f>+entero!AQ3</f>
        <v>2012                          A  fines de Feb*</v>
      </c>
      <c r="AR4" s="966" t="str">
        <f>+entero!AR3</f>
        <v>2012                          A  fines de Mar*</v>
      </c>
      <c r="AS4" s="966" t="str">
        <f>+entero!AS3</f>
        <v>2012                          A  fines de adr*</v>
      </c>
      <c r="AT4" s="966" t="str">
        <f>+entero!AT3</f>
        <v>2012                          A  fines de May*</v>
      </c>
      <c r="AU4" s="966" t="str">
        <f>+entero!AU3</f>
        <v>2012                          A  fines de Jun*</v>
      </c>
      <c r="AV4" s="966" t="str">
        <f>+entero!AV3</f>
        <v>2012                          A  fines de Jul*</v>
      </c>
      <c r="AW4" s="966" t="str">
        <f>+entero!AW3</f>
        <v>2012                          A  fines de Ago*</v>
      </c>
      <c r="AX4" s="966" t="str">
        <f>+entero!AX3</f>
        <v>2012                          A  fines de Sep*</v>
      </c>
      <c r="AY4" s="966" t="str">
        <f>+entero!AY3</f>
        <v>2012                          A  fines de Oct*</v>
      </c>
      <c r="AZ4" s="966" t="str">
        <f>+entero!AZ3</f>
        <v>2012                          A  fines de Nov*</v>
      </c>
      <c r="BA4" s="966" t="str">
        <f>+entero!BA3</f>
        <v>2012                          A  fines de Dic*</v>
      </c>
      <c r="BB4" s="966" t="str">
        <f>+entero!BB3</f>
        <v>2013                          A  fines de Ene*</v>
      </c>
      <c r="BC4" s="966" t="str">
        <f>+entero!BC3</f>
        <v>2013                          A  fines de Feb*</v>
      </c>
      <c r="BD4" s="966" t="str">
        <f>+entero!BD3</f>
        <v>2013                          A  fines de Mar*</v>
      </c>
      <c r="BE4" s="966" t="str">
        <f>+entero!BE3</f>
        <v>2013                          A  fines de adr*</v>
      </c>
      <c r="BF4" s="966" t="str">
        <f>+entero!BF3</f>
        <v>2013                          A  fines de May*</v>
      </c>
      <c r="BG4" s="966" t="str">
        <f>+entero!BG3</f>
        <v>2013                          A  fines de Jun*</v>
      </c>
      <c r="BH4" s="966" t="str">
        <f>+entero!BH3</f>
        <v>2013                          A  fines de Jul*</v>
      </c>
      <c r="BI4" s="966" t="str">
        <f>+entero!BI3</f>
        <v>2013                          A  fines de Ago*</v>
      </c>
      <c r="BJ4" s="966" t="str">
        <f>+entero!BJ3</f>
        <v>2013                          A  fines de Sep*</v>
      </c>
      <c r="BK4" s="966" t="str">
        <f>+entero!BK3</f>
        <v>2013                          A  fines de Oct*</v>
      </c>
      <c r="BL4" s="966" t="str">
        <f>+entero!BL3</f>
        <v>2013                          A  fines de Nov*</v>
      </c>
      <c r="BM4" s="966" t="str">
        <f>+entero!BM3</f>
        <v>2013                          A  fines de Dic*</v>
      </c>
      <c r="BN4" s="966" t="str">
        <f>+entero!BN3</f>
        <v>2014                          A  fines de Ene*</v>
      </c>
      <c r="BO4" s="966" t="str">
        <f>+entero!BO3</f>
        <v>2014                          A  fines de Feb*</v>
      </c>
      <c r="BP4" s="966" t="str">
        <f>+entero!BP3</f>
        <v>2014                          A  fines de Mar*</v>
      </c>
      <c r="BQ4" s="966" t="str">
        <f>+entero!BQ3</f>
        <v>2014                          A  fines de adr*</v>
      </c>
      <c r="BR4" s="966" t="str">
        <f>+entero!BR3</f>
        <v>2014                          A  fines de May*</v>
      </c>
      <c r="BS4" s="966" t="str">
        <f>+entero!BS3</f>
        <v>2014                          A  fines de Jun*</v>
      </c>
      <c r="BT4" s="966" t="str">
        <f>+entero!BT3</f>
        <v>2014                          A  fines de Jul*</v>
      </c>
      <c r="BU4" s="966" t="str">
        <f>+entero!BU3</f>
        <v>2014                          A  fines de Ago*</v>
      </c>
      <c r="BV4" s="966" t="str">
        <f>+entero!BV3</f>
        <v>2014                          A  fines de Sep*</v>
      </c>
      <c r="BW4" s="966" t="str">
        <f>+entero!BW3</f>
        <v>2014                          A  fines de Oct*</v>
      </c>
      <c r="BX4" s="966" t="str">
        <f>+entero!BX3</f>
        <v>2014                          A  fines de Nov*</v>
      </c>
      <c r="BY4" s="966" t="str">
        <f>+entero!BY3</f>
        <v>2014                          A  fines de Dic*</v>
      </c>
      <c r="BZ4" s="966" t="str">
        <f>+entero!BZ3</f>
        <v>2015                         A  fines de Ene*</v>
      </c>
      <c r="CA4" s="966" t="str">
        <f>+entero!CA3</f>
        <v>2015                         A  fines de Feb*</v>
      </c>
      <c r="CB4" s="966" t="str">
        <f>+entero!CB3</f>
        <v>2015                         A  fines de Mar*</v>
      </c>
      <c r="CC4" s="966" t="str">
        <f>+entero!CC3</f>
        <v xml:space="preserve">2015                         A  fines de adr* </v>
      </c>
      <c r="CD4" s="966" t="str">
        <f>+entero!CD3</f>
        <v xml:space="preserve">2015                         A  fines de May* </v>
      </c>
      <c r="CE4" s="966" t="str">
        <f>+entero!CE3</f>
        <v xml:space="preserve">2015                         A  fines de Jun* </v>
      </c>
      <c r="CF4" s="966" t="str">
        <f>+entero!CF3</f>
        <v xml:space="preserve">2015                         A  fines de Jul* </v>
      </c>
      <c r="CG4" s="966" t="str">
        <f>+entero!CG3</f>
        <v xml:space="preserve">2015                         A  fines de Ago* </v>
      </c>
      <c r="CH4" s="966" t="str">
        <f>+entero!CH3</f>
        <v xml:space="preserve">2015                         A  fines de Sep* </v>
      </c>
      <c r="CI4" s="966" t="str">
        <f>+entero!CI3</f>
        <v xml:space="preserve">2015                         A  fines de Oct* </v>
      </c>
      <c r="CJ4" s="966" t="str">
        <f>+entero!CJ3</f>
        <v xml:space="preserve">2015                         A  fines de Nov* </v>
      </c>
      <c r="CK4" s="966" t="str">
        <f>+entero!CK3</f>
        <v xml:space="preserve">2015                         A  fines de Dic* </v>
      </c>
      <c r="CL4" s="966" t="str">
        <f>+entero!CL3</f>
        <v xml:space="preserve">2016                         A  fines de Ene* </v>
      </c>
      <c r="CM4" s="966" t="str">
        <f>+entero!CM3</f>
        <v xml:space="preserve">2016                         A  fines de Feb* </v>
      </c>
      <c r="CN4" s="966" t="str">
        <f>+entero!CN3</f>
        <v xml:space="preserve">2016                         A  fines de Mar* </v>
      </c>
      <c r="CO4" s="966" t="str">
        <f>+entero!CO3</f>
        <v xml:space="preserve">2016                         A  fines de adr* </v>
      </c>
      <c r="CP4" s="966" t="str">
        <f>+entero!CP3</f>
        <v xml:space="preserve">2016                         A  fines de May* </v>
      </c>
      <c r="CQ4" s="966" t="str">
        <f>+entero!CQ3</f>
        <v xml:space="preserve">2016                         A  fines de Jun* </v>
      </c>
      <c r="CR4" s="966" t="str">
        <f>+entero!CR3</f>
        <v xml:space="preserve">2016                         A  fines de Jul* </v>
      </c>
      <c r="CS4" s="966" t="str">
        <f>+entero!CS3</f>
        <v xml:space="preserve">2016                         A  fines de Ago* </v>
      </c>
      <c r="CT4" s="966" t="str">
        <f>+entero!CT3</f>
        <v xml:space="preserve">2016                         A  fines de Sep* </v>
      </c>
      <c r="CU4" s="966" t="str">
        <f>+entero!CU3</f>
        <v xml:space="preserve">2016                         A  fines de Oct* </v>
      </c>
      <c r="CV4" s="966" t="str">
        <f>+entero!CV3</f>
        <v xml:space="preserve">2016                         A  fines de Nov* </v>
      </c>
      <c r="CW4" s="966" t="str">
        <f>+entero!CW3</f>
        <v>2016                         A  fines de Dic* 15</v>
      </c>
      <c r="CX4" s="966" t="str">
        <f>+entero!CX3</f>
        <v xml:space="preserve">2017                         A  fines de Ene* </v>
      </c>
      <c r="CY4" s="966" t="str">
        <f>+entero!CY3</f>
        <v xml:space="preserve">2017                         A  fines de Feb* </v>
      </c>
      <c r="CZ4" s="966" t="str">
        <f>+entero!CZ3</f>
        <v xml:space="preserve">2017                         A  fines de Mar* </v>
      </c>
      <c r="DA4" s="966" t="str">
        <f>+entero!DA3</f>
        <v xml:space="preserve">2017                         A  fines de Abr* </v>
      </c>
      <c r="DB4" s="966" t="str">
        <f>+entero!DB3</f>
        <v xml:space="preserve">2017                         A  fines de May* </v>
      </c>
      <c r="DC4" s="966" t="str">
        <f>+entero!DC3</f>
        <v xml:space="preserve">2017                         A  fines de Jun* </v>
      </c>
      <c r="DD4" s="966" t="str">
        <f>+entero!DD3</f>
        <v xml:space="preserve">2017                         A  fines de Jul* </v>
      </c>
      <c r="DE4" s="966" t="str">
        <f>+entero!DE3</f>
        <v xml:space="preserve">2017                         A  fines de Ago* </v>
      </c>
      <c r="DF4" s="966" t="str">
        <f>+entero!DF3</f>
        <v xml:space="preserve">2017                         A  fines de Sep* </v>
      </c>
      <c r="DG4" s="966" t="str">
        <f>+entero!DG3</f>
        <v xml:space="preserve">2017                         A  fines de Oct* </v>
      </c>
      <c r="DH4" s="954" t="s">
        <v>239</v>
      </c>
      <c r="DI4" s="954" t="str">
        <f>+entero!DI3</f>
        <v>2017
A fines de Dic</v>
      </c>
      <c r="DJ4" s="917" t="str">
        <f>+entero!DJ3</f>
        <v>Semana 1°</v>
      </c>
      <c r="DK4" s="973" t="str">
        <f>+entero!DK3</f>
        <v>Semana 2°</v>
      </c>
      <c r="DL4" s="973"/>
      <c r="DM4" s="973"/>
      <c r="DN4" s="973"/>
      <c r="DO4" s="974"/>
      <c r="DP4" s="918"/>
      <c r="DQ4" s="919"/>
      <c r="DR4" s="166"/>
      <c r="DS4" s="166"/>
      <c r="DT4" s="166"/>
      <c r="DU4" s="166"/>
      <c r="DV4" s="166"/>
      <c r="DW4" s="166"/>
      <c r="DX4" s="166"/>
      <c r="DY4" s="166"/>
    </row>
    <row r="5" spans="3:129" ht="23.25" customHeight="1" thickBot="1" x14ac:dyDescent="0.25">
      <c r="C5" s="16"/>
      <c r="D5" s="972"/>
      <c r="E5" s="970"/>
      <c r="F5" s="970"/>
      <c r="G5" s="970"/>
      <c r="H5" s="970"/>
      <c r="I5" s="970"/>
      <c r="J5" s="970"/>
      <c r="K5" s="970"/>
      <c r="L5" s="970"/>
      <c r="M5" s="970"/>
      <c r="N5" s="970"/>
      <c r="O5" s="970"/>
      <c r="P5" s="970"/>
      <c r="Q5" s="970"/>
      <c r="R5" s="970"/>
      <c r="S5" s="970"/>
      <c r="T5" s="970"/>
      <c r="U5" s="970"/>
      <c r="V5" s="970"/>
      <c r="W5" s="970"/>
      <c r="X5" s="970"/>
      <c r="Y5" s="970"/>
      <c r="Z5" s="970"/>
      <c r="AA5" s="970"/>
      <c r="AB5" s="970"/>
      <c r="AC5" s="970"/>
      <c r="AD5" s="970"/>
      <c r="AE5" s="970"/>
      <c r="AF5" s="970"/>
      <c r="AG5" s="970"/>
      <c r="AH5" s="970"/>
      <c r="AI5" s="970"/>
      <c r="AJ5" s="970"/>
      <c r="AK5" s="970"/>
      <c r="AL5" s="970"/>
      <c r="AM5" s="970"/>
      <c r="AN5" s="970"/>
      <c r="AO5" s="970"/>
      <c r="AP5" s="970"/>
      <c r="AQ5" s="970"/>
      <c r="AR5" s="970"/>
      <c r="AS5" s="970"/>
      <c r="AT5" s="970"/>
      <c r="AU5" s="970"/>
      <c r="AV5" s="970"/>
      <c r="AW5" s="970"/>
      <c r="AX5" s="970"/>
      <c r="AY5" s="970"/>
      <c r="AZ5" s="970"/>
      <c r="BA5" s="970"/>
      <c r="BB5" s="970"/>
      <c r="BC5" s="970"/>
      <c r="BD5" s="970"/>
      <c r="BE5" s="970"/>
      <c r="BF5" s="970"/>
      <c r="BG5" s="970"/>
      <c r="BH5" s="970"/>
      <c r="BI5" s="970"/>
      <c r="BJ5" s="970"/>
      <c r="BK5" s="970"/>
      <c r="BL5" s="970"/>
      <c r="BM5" s="970"/>
      <c r="BN5" s="970"/>
      <c r="BO5" s="970"/>
      <c r="BP5" s="970"/>
      <c r="BQ5" s="970"/>
      <c r="BR5" s="970"/>
      <c r="BS5" s="970"/>
      <c r="BT5" s="970"/>
      <c r="BU5" s="970"/>
      <c r="BV5" s="970"/>
      <c r="BW5" s="970"/>
      <c r="BX5" s="970"/>
      <c r="BY5" s="970"/>
      <c r="BZ5" s="970"/>
      <c r="CA5" s="970"/>
      <c r="CB5" s="970"/>
      <c r="CC5" s="970"/>
      <c r="CD5" s="970"/>
      <c r="CE5" s="970"/>
      <c r="CF5" s="970"/>
      <c r="CG5" s="970"/>
      <c r="CH5" s="970"/>
      <c r="CI5" s="970"/>
      <c r="CJ5" s="970"/>
      <c r="CK5" s="970"/>
      <c r="CL5" s="970"/>
      <c r="CM5" s="970"/>
      <c r="CN5" s="970"/>
      <c r="CO5" s="970"/>
      <c r="CP5" s="970"/>
      <c r="CQ5" s="970"/>
      <c r="CR5" s="970"/>
      <c r="CS5" s="970"/>
      <c r="CT5" s="970"/>
      <c r="CU5" s="970"/>
      <c r="CV5" s="970"/>
      <c r="CW5" s="970"/>
      <c r="CX5" s="970"/>
      <c r="CY5" s="970"/>
      <c r="CZ5" s="970"/>
      <c r="DA5" s="970"/>
      <c r="DB5" s="970"/>
      <c r="DC5" s="970"/>
      <c r="DD5" s="970"/>
      <c r="DE5" s="970"/>
      <c r="DF5" s="970"/>
      <c r="DG5" s="970"/>
      <c r="DH5" s="971"/>
      <c r="DI5" s="955">
        <f>+entero!DI4</f>
        <v>0</v>
      </c>
      <c r="DJ5" s="895">
        <f>+entero!DJ4</f>
        <v>43105</v>
      </c>
      <c r="DK5" s="904">
        <f>+entero!DK4</f>
        <v>43108</v>
      </c>
      <c r="DL5" s="895">
        <f>+entero!DL4</f>
        <v>43109</v>
      </c>
      <c r="DM5" s="904">
        <f>+entero!DM4</f>
        <v>43110</v>
      </c>
      <c r="DN5" s="895">
        <f>+entero!DN4</f>
        <v>43111</v>
      </c>
      <c r="DO5" s="904">
        <f>+entero!DO4</f>
        <v>43112</v>
      </c>
      <c r="DP5" s="922" t="str">
        <f>+entero!DP4</f>
        <v>absoluta</v>
      </c>
      <c r="DQ5" s="921" t="str">
        <f>+entero!DQ4</f>
        <v>Relativa (%)</v>
      </c>
      <c r="DR5" s="166"/>
      <c r="DS5" s="166"/>
      <c r="DT5" s="166"/>
      <c r="DU5" s="166"/>
      <c r="DV5" s="166"/>
      <c r="DW5" s="166"/>
      <c r="DX5" s="166"/>
      <c r="DY5" s="166"/>
    </row>
    <row r="6" spans="3:12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3"/>
      <c r="CU6" s="723"/>
      <c r="CV6" s="737"/>
      <c r="CW6" s="741"/>
      <c r="CX6" s="747"/>
      <c r="CY6" s="748"/>
      <c r="CZ6" s="749"/>
      <c r="DA6" s="750"/>
      <c r="DB6" s="752"/>
      <c r="DC6" s="755"/>
      <c r="DD6" s="756"/>
      <c r="DE6" s="758"/>
      <c r="DF6" s="759"/>
      <c r="DG6" s="832"/>
      <c r="DH6" s="863"/>
      <c r="DI6" s="863"/>
      <c r="DJ6" s="863"/>
      <c r="DK6" s="912"/>
      <c r="DL6" s="863"/>
      <c r="DM6" s="746"/>
      <c r="DN6" s="863"/>
      <c r="DO6" s="914"/>
      <c r="DP6" s="863"/>
      <c r="DQ6" s="863"/>
      <c r="DR6" s="166"/>
      <c r="DS6" s="166"/>
      <c r="DT6" s="166"/>
      <c r="DU6" s="166"/>
      <c r="DV6" s="166"/>
      <c r="DW6" s="166"/>
      <c r="DX6" s="166"/>
      <c r="DY6" s="166"/>
    </row>
    <row r="7" spans="3:129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10244.96193557</v>
      </c>
      <c r="DK7" s="795">
        <f>+entero!DK7</f>
        <v>10230.429923580001</v>
      </c>
      <c r="DL7" s="793">
        <f>+entero!DL7</f>
        <v>10211.44501395</v>
      </c>
      <c r="DM7" s="486">
        <f>+entero!DM7</f>
        <v>10178.763426589998</v>
      </c>
      <c r="DN7" s="793">
        <f>+entero!DN7</f>
        <v>10181.67860537</v>
      </c>
      <c r="DO7" s="915">
        <f>+entero!DO7</f>
        <v>10184.552621340001</v>
      </c>
      <c r="DP7" s="793">
        <f>+entero!DP7</f>
        <v>-60.409314229998927</v>
      </c>
      <c r="DQ7" s="793">
        <f>+entero!DQ7</f>
        <v>-0.5896489865937049</v>
      </c>
      <c r="DR7" s="166"/>
      <c r="DS7" s="166"/>
      <c r="DT7" s="166"/>
      <c r="DU7" s="166"/>
      <c r="DV7" s="166"/>
      <c r="DW7" s="166"/>
      <c r="DX7" s="166"/>
      <c r="DY7" s="166"/>
    </row>
    <row r="8" spans="3:129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8142.8839217099994</v>
      </c>
      <c r="DK8" s="795">
        <f>+entero!DK8</f>
        <v>8133.8734294800006</v>
      </c>
      <c r="DL8" s="793">
        <f>+entero!DL8</f>
        <v>8115.4462091300002</v>
      </c>
      <c r="DM8" s="486">
        <f>+entero!DM8</f>
        <v>8092.1094294699988</v>
      </c>
      <c r="DN8" s="793">
        <f>+entero!DN8</f>
        <v>8086.5690017700008</v>
      </c>
      <c r="DO8" s="915">
        <f>+entero!DO8</f>
        <v>8083.4927890600002</v>
      </c>
      <c r="DP8" s="793">
        <f>+entero!DP8</f>
        <v>-59.391132649999236</v>
      </c>
      <c r="DQ8" s="793">
        <f>+entero!DQ8</f>
        <v>-0.72936238832601585</v>
      </c>
      <c r="DR8" s="166"/>
      <c r="DS8" s="166"/>
      <c r="DT8" s="166"/>
      <c r="DU8" s="166"/>
      <c r="DV8" s="166"/>
      <c r="DW8" s="166"/>
      <c r="DX8" s="166"/>
      <c r="DY8" s="166"/>
    </row>
    <row r="9" spans="3:129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238.39457109</v>
      </c>
      <c r="DK9" s="795">
        <f>+entero!DK9</f>
        <v>238.28270284000001</v>
      </c>
      <c r="DL9" s="793">
        <f>+entero!DL9</f>
        <v>237.798497</v>
      </c>
      <c r="DM9" s="486">
        <f>+entero!DM9</f>
        <v>237.36104207</v>
      </c>
      <c r="DN9" s="793">
        <f>+entero!DN9</f>
        <v>238.15747719000001</v>
      </c>
      <c r="DO9" s="915">
        <f>+entero!DO9</f>
        <v>237.58477857</v>
      </c>
      <c r="DP9" s="793">
        <f>+entero!DP9</f>
        <v>-0.80979252000000201</v>
      </c>
      <c r="DQ9" s="793">
        <f>+entero!DQ9</f>
        <v>-0.33968580588786823</v>
      </c>
      <c r="DR9" s="166"/>
      <c r="DS9" s="166"/>
      <c r="DT9" s="166"/>
      <c r="DU9" s="166"/>
      <c r="DV9" s="166"/>
      <c r="DW9" s="166"/>
      <c r="DX9" s="166"/>
      <c r="DY9" s="166"/>
    </row>
    <row r="10" spans="3:129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1826.49676787</v>
      </c>
      <c r="DK10" s="795">
        <f>+entero!DK10</f>
        <v>1821.1045664599999</v>
      </c>
      <c r="DL10" s="793">
        <f>+entero!DL10</f>
        <v>1821.1066132799999</v>
      </c>
      <c r="DM10" s="486">
        <f>+entero!DM10</f>
        <v>1812.2674982000001</v>
      </c>
      <c r="DN10" s="793">
        <f>+entero!DN10</f>
        <v>1819.8024353000001</v>
      </c>
      <c r="DO10" s="915">
        <f>+entero!DO10</f>
        <v>1826.41469667</v>
      </c>
      <c r="DP10" s="793">
        <f>+entero!DP10</f>
        <v>-8.2071199999973032E-2</v>
      </c>
      <c r="DQ10" s="793">
        <f>+entero!DQ10</f>
        <v>-4.4933668344571132E-3</v>
      </c>
      <c r="DR10" s="166"/>
      <c r="DS10" s="166"/>
      <c r="DT10" s="166"/>
      <c r="DU10" s="166"/>
      <c r="DV10" s="166"/>
      <c r="DW10" s="166"/>
      <c r="DX10" s="166"/>
      <c r="DY10" s="166"/>
    </row>
    <row r="11" spans="3:129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37.1866749</v>
      </c>
      <c r="DK11" s="795">
        <f>+entero!DK11</f>
        <v>37.169224800000002</v>
      </c>
      <c r="DL11" s="793">
        <f>+entero!DL11</f>
        <v>37.093694539999994</v>
      </c>
      <c r="DM11" s="486">
        <f>+entero!DM11</f>
        <v>37.025456850000005</v>
      </c>
      <c r="DN11" s="793">
        <f>+entero!DN11</f>
        <v>37.149691109999999</v>
      </c>
      <c r="DO11" s="915">
        <f>+entero!DO11</f>
        <v>37.06035704</v>
      </c>
      <c r="DP11" s="793">
        <f>+entero!DP11</f>
        <v>-0.12631786000000034</v>
      </c>
      <c r="DQ11" s="793">
        <f>+entero!DQ11</f>
        <v>-0.33968581579204571</v>
      </c>
      <c r="DR11" s="166"/>
      <c r="DS11" s="166"/>
      <c r="DT11" s="166"/>
      <c r="DU11" s="166"/>
      <c r="DV11" s="166"/>
      <c r="DW11" s="166"/>
      <c r="DX11" s="166"/>
      <c r="DY11" s="166"/>
    </row>
    <row r="12" spans="3:129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10244.960674960001</v>
      </c>
      <c r="DK12" s="795">
        <f>+entero!DK12</f>
        <v>10230.428893980001</v>
      </c>
      <c r="DL12" s="793">
        <f>+entero!DL12</f>
        <v>10211.44398435</v>
      </c>
      <c r="DM12" s="486">
        <f>+entero!DM12</f>
        <v>10178.762315369997</v>
      </c>
      <c r="DN12" s="793">
        <f>+entero!DN12</f>
        <v>10181.677494149999</v>
      </c>
      <c r="DO12" s="915">
        <f>+entero!DO12</f>
        <v>10184.551346830001</v>
      </c>
      <c r="DP12" s="793">
        <f>+entero!DP12</f>
        <v>-60.409328129999267</v>
      </c>
      <c r="DQ12" s="793">
        <f>+entero!DQ12</f>
        <v>-0.58964919482460409</v>
      </c>
      <c r="DR12" s="166"/>
      <c r="DS12" s="166"/>
      <c r="DT12" s="166"/>
      <c r="DU12" s="166"/>
      <c r="DV12" s="166"/>
      <c r="DW12" s="166"/>
      <c r="DX12" s="166"/>
      <c r="DY12" s="166"/>
    </row>
    <row r="13" spans="3:129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2387.2974408556838</v>
      </c>
      <c r="DK13" s="795">
        <f>+entero!DK13</f>
        <v>2398.0789452055392</v>
      </c>
      <c r="DL13" s="793">
        <f>+entero!DL13</f>
        <v>2393.9882848104949</v>
      </c>
      <c r="DM13" s="486">
        <f>+entero!DM13</f>
        <v>2374.9733478075796</v>
      </c>
      <c r="DN13" s="793">
        <f>+entero!DN13</f>
        <v>2389.4954999081633</v>
      </c>
      <c r="DO13" s="915">
        <f>+entero!DO13</f>
        <v>2437.4188207638485</v>
      </c>
      <c r="DP13" s="793">
        <f>+entero!DP13</f>
        <v>50.121379908164727</v>
      </c>
      <c r="DQ13" s="793">
        <f>+entero!DQ13</f>
        <v>2.0995029379413888</v>
      </c>
      <c r="DR13" s="166"/>
      <c r="DS13" s="166"/>
      <c r="DT13" s="166"/>
      <c r="DU13" s="166"/>
      <c r="DV13" s="166"/>
      <c r="DW13" s="166"/>
      <c r="DX13" s="166"/>
      <c r="DY13" s="166"/>
    </row>
    <row r="14" spans="3:129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1431.3282871499998</v>
      </c>
      <c r="DK14" s="795">
        <f>+entero!DK14</f>
        <v>1431.4163132699996</v>
      </c>
      <c r="DL14" s="793">
        <f>+entero!DL14</f>
        <v>1431.0761700300002</v>
      </c>
      <c r="DM14" s="486">
        <f>+entero!DM14</f>
        <v>1431.1111421199998</v>
      </c>
      <c r="DN14" s="793">
        <f>+entero!DN14</f>
        <v>1431.1822144899998</v>
      </c>
      <c r="DO14" s="915">
        <f>+entero!DO14</f>
        <v>1431.29164326</v>
      </c>
      <c r="DP14" s="793">
        <f>+entero!DP14</f>
        <v>-3.6643889999822932E-2</v>
      </c>
      <c r="DQ14" s="793">
        <f>+entero!DQ14</f>
        <v>-2.5601317551582348E-3</v>
      </c>
      <c r="DR14" s="166"/>
      <c r="DS14" s="166"/>
      <c r="DT14" s="166"/>
      <c r="DU14" s="166"/>
      <c r="DV14" s="166"/>
      <c r="DW14" s="166"/>
      <c r="DX14" s="166"/>
      <c r="DY14" s="166"/>
    </row>
    <row r="15" spans="3:129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558.13003265999998</v>
      </c>
      <c r="DK15" s="795">
        <f>+entero!DK15</f>
        <v>558.17804415000001</v>
      </c>
      <c r="DL15" s="793">
        <f>+entero!DL15</f>
        <v>558.22511528999996</v>
      </c>
      <c r="DM15" s="486">
        <f>+entero!DM15</f>
        <v>558.24887984000009</v>
      </c>
      <c r="DN15" s="793">
        <f>+entero!DN15</f>
        <v>558.27264866000007</v>
      </c>
      <c r="DO15" s="915">
        <f>+entero!DO15</f>
        <v>558.29643019000002</v>
      </c>
      <c r="DP15" s="793">
        <f>+entero!DP15</f>
        <v>0.16639753000004021</v>
      </c>
      <c r="DQ15" s="793">
        <f>+entero!DQ15</f>
        <v>2.9813398359346266E-2</v>
      </c>
      <c r="DR15" s="166"/>
      <c r="DS15" s="166"/>
      <c r="DT15" s="166"/>
      <c r="DU15" s="166"/>
      <c r="DV15" s="166"/>
      <c r="DW15" s="166"/>
      <c r="DX15" s="166"/>
      <c r="DY15" s="166"/>
    </row>
    <row r="16" spans="3:129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117.97614541999999</v>
      </c>
      <c r="DK16" s="795">
        <f>+entero!DK16</f>
        <v>117.9881494</v>
      </c>
      <c r="DL16" s="793">
        <f>+entero!DL16</f>
        <v>117.99758635000001</v>
      </c>
      <c r="DM16" s="486">
        <f>+entero!DM16</f>
        <v>118.00292062000001</v>
      </c>
      <c r="DN16" s="793">
        <f>+entero!DN16</f>
        <v>118.00767528999999</v>
      </c>
      <c r="DO16" s="915">
        <f>+entero!DO16</f>
        <v>118.01490237</v>
      </c>
      <c r="DP16" s="793">
        <f>+entero!DP16</f>
        <v>3.8756950000006896E-2</v>
      </c>
      <c r="DQ16" s="793">
        <f>+entero!DQ16</f>
        <v>3.2851514059917264E-2</v>
      </c>
      <c r="DR16" s="166"/>
      <c r="DS16" s="166"/>
      <c r="DT16" s="166"/>
      <c r="DU16" s="166"/>
      <c r="DV16" s="166"/>
      <c r="DW16" s="166"/>
      <c r="DX16" s="166"/>
      <c r="DY16" s="166"/>
    </row>
    <row r="17" spans="2:137" s="841" customFormat="1" x14ac:dyDescent="0.2">
      <c r="C17" s="828"/>
      <c r="D17" s="71" t="str">
        <f>+entero!D17</f>
        <v>5. Fondo Para la Inversión Exploracion y Explotacion de Hidrocarburos (FPIEEH) 17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220.93620188</v>
      </c>
      <c r="DK17" s="795">
        <f>+entero!DK17</f>
        <v>220.96051463000001</v>
      </c>
      <c r="DL17" s="793">
        <f>+entero!DL17</f>
        <v>220.97571832</v>
      </c>
      <c r="DM17" s="486">
        <f>+entero!DM17</f>
        <v>220.98559790000002</v>
      </c>
      <c r="DN17" s="793">
        <f>+entero!DN17</f>
        <v>220.99547580999996</v>
      </c>
      <c r="DO17" s="915">
        <f>+entero!DO17</f>
        <v>221.00535612000002</v>
      </c>
      <c r="DP17" s="793">
        <f>+entero!DP17</f>
        <v>6.9154240000017353E-2</v>
      </c>
      <c r="DQ17" s="793">
        <f>+entero!DQ17</f>
        <v>0</v>
      </c>
      <c r="DR17" s="829"/>
      <c r="DS17" s="829"/>
      <c r="DT17" s="829"/>
      <c r="DU17" s="829"/>
      <c r="DV17" s="829"/>
      <c r="DW17" s="829"/>
      <c r="DX17" s="829"/>
      <c r="DY17" s="829"/>
      <c r="DZ17" s="830"/>
      <c r="EA17" s="830"/>
      <c r="EB17" s="830"/>
      <c r="EC17" s="830"/>
      <c r="ED17" s="830"/>
      <c r="EE17" s="830"/>
      <c r="EF17" s="830"/>
      <c r="EG17" s="830"/>
    </row>
    <row r="18" spans="2:137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13529.300495775684</v>
      </c>
      <c r="DK18" s="795">
        <f>+entero!DK18</f>
        <v>13525.63454736554</v>
      </c>
      <c r="DL18" s="793">
        <f>+entero!DL18</f>
        <v>13502.630689120497</v>
      </c>
      <c r="DM18" s="486">
        <f>+entero!DM18</f>
        <v>13450.973061537577</v>
      </c>
      <c r="DN18" s="793">
        <f>+entero!DN18</f>
        <v>13468.448793818163</v>
      </c>
      <c r="DO18" s="915">
        <f>+entero!DO18</f>
        <v>13519.286856273849</v>
      </c>
      <c r="DP18" s="793">
        <f>+entero!DP18</f>
        <v>-10.013639501834405</v>
      </c>
      <c r="DQ18" s="793">
        <f>+entero!DQ18</f>
        <v>-7.4014465899108206E-2</v>
      </c>
      <c r="DR18" s="166"/>
      <c r="DS18" s="166"/>
      <c r="DT18" s="166"/>
      <c r="DU18" s="166"/>
      <c r="DV18" s="166"/>
      <c r="DW18" s="166"/>
      <c r="DX18" s="166"/>
      <c r="DY18" s="166"/>
    </row>
    <row r="19" spans="2:137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1.1000000000000001</v>
      </c>
      <c r="DK19" s="795">
        <f>+entero!DK19</f>
        <v>0</v>
      </c>
      <c r="DL19" s="793">
        <f>+entero!DL19</f>
        <v>2.2000000000000002</v>
      </c>
      <c r="DM19" s="486">
        <f>+entero!DM19</f>
        <v>0</v>
      </c>
      <c r="DN19" s="793">
        <f>+entero!DN19</f>
        <v>3.5</v>
      </c>
      <c r="DO19" s="915">
        <f>+entero!DO19</f>
        <v>0</v>
      </c>
      <c r="DP19" s="793">
        <f>+entero!DP19</f>
        <v>0</v>
      </c>
      <c r="DQ19" s="793">
        <f>+entero!DQ19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2:137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0</v>
      </c>
      <c r="DK20" s="795">
        <f>+entero!DK20</f>
        <v>0</v>
      </c>
      <c r="DL20" s="793">
        <f>+entero!DL20</f>
        <v>0</v>
      </c>
      <c r="DM20" s="486">
        <f>+entero!DM20</f>
        <v>0</v>
      </c>
      <c r="DN20" s="793">
        <f>+entero!DN20</f>
        <v>0</v>
      </c>
      <c r="DO20" s="915">
        <f>+entero!DO20</f>
        <v>0</v>
      </c>
      <c r="DP20" s="793">
        <f>+entero!DP20</f>
        <v>0</v>
      </c>
      <c r="DQ20" s="793">
        <f>+entero!DQ20</f>
        <v>0</v>
      </c>
      <c r="DR20" s="166"/>
      <c r="DS20" s="166"/>
      <c r="DT20" s="166"/>
      <c r="DU20" s="166"/>
      <c r="DV20" s="166"/>
      <c r="DW20" s="166"/>
      <c r="DX20" s="166"/>
      <c r="DY20" s="166"/>
    </row>
    <row r="21" spans="2:137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52</v>
      </c>
      <c r="DK21" s="795">
        <f>+entero!DK21</f>
        <v>15</v>
      </c>
      <c r="DL21" s="793">
        <f>+entero!DL21</f>
        <v>9.6</v>
      </c>
      <c r="DM21" s="486">
        <f>+entero!DM21</f>
        <v>3.6</v>
      </c>
      <c r="DN21" s="793">
        <f>+entero!DN21</f>
        <v>5.5</v>
      </c>
      <c r="DO21" s="915">
        <f>+entero!DO21</f>
        <v>0</v>
      </c>
      <c r="DP21" s="793">
        <f>+entero!DP21</f>
        <v>0</v>
      </c>
      <c r="DQ21" s="793">
        <f>+entero!DQ21</f>
        <v>0</v>
      </c>
      <c r="DR21" s="829"/>
      <c r="DS21" s="829"/>
      <c r="DT21" s="829"/>
      <c r="DU21" s="829"/>
      <c r="DV21" s="829"/>
      <c r="DW21" s="829"/>
      <c r="DX21" s="829"/>
      <c r="DY21" s="829"/>
      <c r="DZ21" s="830"/>
      <c r="EA21" s="830"/>
      <c r="EB21" s="830"/>
      <c r="EC21" s="830"/>
      <c r="ED21" s="830"/>
      <c r="EE21" s="830"/>
      <c r="EF21" s="830"/>
      <c r="EG21" s="830"/>
    </row>
    <row r="22" spans="2:137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1.7000000000000002</v>
      </c>
      <c r="DK22" s="795">
        <f>+entero!DK22</f>
        <v>0</v>
      </c>
      <c r="DL22" s="793">
        <f>+entero!DL22</f>
        <v>0.5</v>
      </c>
      <c r="DM22" s="486">
        <f>+entero!DM22</f>
        <v>0.1</v>
      </c>
      <c r="DN22" s="793">
        <f>+entero!DN22</f>
        <v>0.9</v>
      </c>
      <c r="DO22" s="915">
        <f>+entero!DO22</f>
        <v>0</v>
      </c>
      <c r="DP22" s="793">
        <f>+entero!DP22</f>
        <v>0</v>
      </c>
      <c r="DQ22" s="793">
        <f>+entero!DQ22</f>
        <v>0</v>
      </c>
      <c r="DR22" s="829"/>
      <c r="DS22" s="829"/>
      <c r="DT22" s="829"/>
      <c r="DU22" s="829"/>
      <c r="DV22" s="829"/>
      <c r="DW22" s="829"/>
      <c r="DX22" s="829"/>
      <c r="DY22" s="829"/>
      <c r="DZ22" s="830"/>
      <c r="EA22" s="830"/>
      <c r="EB22" s="830"/>
      <c r="EC22" s="830"/>
      <c r="ED22" s="830"/>
      <c r="EE22" s="830"/>
      <c r="EF22" s="830"/>
      <c r="EG22" s="830"/>
    </row>
    <row r="23" spans="2:137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0.43619724000000004</v>
      </c>
      <c r="DK23" s="795">
        <f>+entero!DK23</f>
        <v>8.2555000000000003E-2</v>
      </c>
      <c r="DL23" s="793">
        <f>+entero!DL23</f>
        <v>9.5984E-2</v>
      </c>
      <c r="DM23" s="486">
        <f>+entero!DM23</f>
        <v>0.21047860999999998</v>
      </c>
      <c r="DN23" s="793">
        <f>+entero!DN23</f>
        <v>8.6629999999999999E-2</v>
      </c>
      <c r="DO23" s="915">
        <f>+entero!DO23</f>
        <v>0.21445</v>
      </c>
      <c r="DP23" s="793">
        <f>+entero!DP23</f>
        <v>0</v>
      </c>
      <c r="DQ23" s="793">
        <f>+entero!DQ23</f>
        <v>0</v>
      </c>
      <c r="DR23" s="829"/>
      <c r="DS23" s="829"/>
      <c r="DT23" s="829"/>
      <c r="DU23" s="829"/>
      <c r="DV23" s="829"/>
      <c r="DW23" s="829"/>
      <c r="DX23" s="829"/>
      <c r="DY23" s="829"/>
      <c r="DZ23" s="830"/>
      <c r="EA23" s="830"/>
      <c r="EB23" s="830"/>
      <c r="EC23" s="830"/>
      <c r="ED23" s="830"/>
      <c r="EE23" s="830"/>
      <c r="EF23" s="830"/>
      <c r="EG23" s="830"/>
    </row>
    <row r="24" spans="2:137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5">
        <f>+entero!DK24</f>
        <v>0</v>
      </c>
      <c r="DL24" s="793">
        <f>+entero!DL24</f>
        <v>0</v>
      </c>
      <c r="DM24" s="486">
        <f>+entero!DM24</f>
        <v>0</v>
      </c>
      <c r="DN24" s="793">
        <f>+entero!DN24</f>
        <v>0</v>
      </c>
      <c r="DO24" s="915">
        <f>+entero!DO24</f>
        <v>0</v>
      </c>
      <c r="DP24" s="793">
        <f>+entero!DP24</f>
        <v>0</v>
      </c>
      <c r="DQ24" s="793">
        <f>+entero!DQ24</f>
        <v>0</v>
      </c>
      <c r="DR24" s="166"/>
      <c r="DS24" s="166"/>
      <c r="DT24" s="166"/>
      <c r="DU24" s="166"/>
      <c r="DV24" s="166"/>
      <c r="DW24" s="166"/>
      <c r="DX24" s="166"/>
      <c r="DY24" s="166"/>
    </row>
    <row r="25" spans="2:137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5">
        <f>+entero!DK25</f>
        <v>0</v>
      </c>
      <c r="DL25" s="793">
        <f>+entero!DL25</f>
        <v>0</v>
      </c>
      <c r="DM25" s="486">
        <f>+entero!DM25</f>
        <v>0</v>
      </c>
      <c r="DN25" s="793">
        <f>+entero!DN25</f>
        <v>0</v>
      </c>
      <c r="DO25" s="915">
        <f>+entero!DO25</f>
        <v>0</v>
      </c>
      <c r="DP25" s="793">
        <f>+entero!DP25</f>
        <v>0</v>
      </c>
      <c r="DQ25" s="793">
        <f>+entero!DQ25</f>
        <v>0</v>
      </c>
      <c r="DR25" s="166"/>
      <c r="DS25" s="166"/>
      <c r="DT25" s="166"/>
      <c r="DU25" s="166"/>
      <c r="DV25" s="166"/>
      <c r="DW25" s="166"/>
      <c r="DX25" s="166"/>
      <c r="DY25" s="166"/>
    </row>
    <row r="26" spans="2:137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48.3</v>
      </c>
      <c r="DK26" s="795">
        <f>+entero!DK26</f>
        <v>0.5</v>
      </c>
      <c r="DL26" s="793">
        <f>+entero!DL26</f>
        <v>4</v>
      </c>
      <c r="DM26" s="486">
        <f>+entero!DM26</f>
        <v>4</v>
      </c>
      <c r="DN26" s="793">
        <f>+entero!DN26</f>
        <v>2</v>
      </c>
      <c r="DO26" s="915">
        <f>+entero!DO26</f>
        <v>2</v>
      </c>
      <c r="DP26" s="793">
        <f>+entero!DP26</f>
        <v>0</v>
      </c>
      <c r="DQ26" s="793">
        <f>+entero!DQ26</f>
        <v>0</v>
      </c>
      <c r="DR26" s="166"/>
      <c r="DS26" s="166"/>
      <c r="DT26" s="166"/>
      <c r="DU26" s="166"/>
      <c r="DV26" s="166"/>
      <c r="DW26" s="166"/>
      <c r="DX26" s="166"/>
      <c r="DY26" s="166"/>
    </row>
    <row r="27" spans="2:13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60"/>
      <c r="DH27" s="760"/>
      <c r="DI27" s="42"/>
      <c r="DJ27" s="42"/>
      <c r="DK27" s="913"/>
      <c r="DL27" s="42"/>
      <c r="DM27" s="838"/>
      <c r="DN27" s="42"/>
      <c r="DO27" s="916"/>
      <c r="DP27" s="42"/>
      <c r="DQ27" s="42"/>
      <c r="DR27" s="166"/>
      <c r="DS27" s="166"/>
      <c r="DT27" s="166"/>
      <c r="DU27" s="166"/>
      <c r="DV27" s="166"/>
      <c r="DW27" s="166"/>
      <c r="DX27" s="166"/>
      <c r="DY27" s="166"/>
    </row>
    <row r="28" spans="2:13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2:137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N29" s="27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2:13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26"/>
      <c r="DN30" s="27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2:137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26"/>
      <c r="DN31" s="27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2:13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26"/>
      <c r="DN32" s="27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26"/>
      <c r="DN33" s="27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4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4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5"/>
      <c r="DN36" s="5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</row>
    <row r="170" spans="3:11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170"/>
      <c r="DN170" s="170"/>
    </row>
    <row r="171" spans="3:11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170"/>
      <c r="DN171" s="170"/>
    </row>
    <row r="172" spans="3:11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170"/>
      <c r="DN172" s="170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</row>
  </sheetData>
  <mergeCells count="111">
    <mergeCell ref="DK4:DO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20" sqref="DP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6" width="9.42578125" style="841" customWidth="1"/>
    <col min="117" max="117" width="9.42578125" customWidth="1"/>
    <col min="118" max="118" width="9.28515625" customWidth="1"/>
    <col min="119" max="131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310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4" t="s">
        <v>251</v>
      </c>
      <c r="DJ3" s="861" t="s">
        <v>223</v>
      </c>
      <c r="DK3" s="973" t="s">
        <v>232</v>
      </c>
      <c r="DL3" s="973"/>
      <c r="DM3" s="973"/>
      <c r="DN3" s="973"/>
      <c r="DO3" s="974"/>
      <c r="DP3" s="881"/>
      <c r="DQ3" s="930"/>
      <c r="DR3" s="166"/>
      <c r="DS3" s="166"/>
      <c r="DT3" s="166"/>
      <c r="DU3" s="166"/>
      <c r="DV3" s="166"/>
      <c r="DW3" s="166"/>
      <c r="DX3" s="166"/>
      <c r="DY3" s="166"/>
    </row>
    <row r="4" spans="1:129" ht="26.2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70"/>
      <c r="DH4" s="971"/>
      <c r="DI4" s="955"/>
      <c r="DJ4" s="873">
        <v>43105</v>
      </c>
      <c r="DK4" s="903">
        <v>43108</v>
      </c>
      <c r="DL4" s="923">
        <f>+DK4+1</f>
        <v>43109</v>
      </c>
      <c r="DM4" s="904">
        <f t="shared" ref="DM4:DO4" si="0">+DL4+1</f>
        <v>43110</v>
      </c>
      <c r="DN4" s="923">
        <f t="shared" si="0"/>
        <v>43111</v>
      </c>
      <c r="DO4" s="896">
        <f t="shared" si="0"/>
        <v>43112</v>
      </c>
      <c r="DP4" s="862" t="s">
        <v>250</v>
      </c>
      <c r="DQ4" s="931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865"/>
      <c r="DM5" s="865"/>
      <c r="DN5" s="865"/>
      <c r="DO5" s="865"/>
      <c r="DP5" s="924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61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70857.726416571721</v>
      </c>
      <c r="DK6" s="794">
        <f>+entero!DK28</f>
        <v>70615.950940878145</v>
      </c>
      <c r="DL6" s="794">
        <f>+entero!DL28</f>
        <v>70822.364310896824</v>
      </c>
      <c r="DM6" s="794">
        <f>+entero!DM28</f>
        <v>70708.009315101284</v>
      </c>
      <c r="DN6" s="794">
        <f>+entero!DN28</f>
        <v>70502.391720321946</v>
      </c>
      <c r="DO6" s="794">
        <f>+entero!DO28</f>
        <v>70651.900750083631</v>
      </c>
      <c r="DP6" s="925">
        <f>+entero!DP28</f>
        <v>-205.82566648809006</v>
      </c>
      <c r="DQ6" s="794">
        <f>+entero!DQ28</f>
        <v>-0.29047737896364945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61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46717.133491599998</v>
      </c>
      <c r="DK7" s="794">
        <f>+entero!DK29</f>
        <v>46635.6617768</v>
      </c>
      <c r="DL7" s="794">
        <f>+entero!DL29</f>
        <v>46538.186158900004</v>
      </c>
      <c r="DM7" s="794">
        <f>+entero!DM29</f>
        <v>46497.019601</v>
      </c>
      <c r="DN7" s="794">
        <f>+entero!DN29</f>
        <v>46558.530153199994</v>
      </c>
      <c r="DO7" s="794">
        <f>+entero!DO29</f>
        <v>46504.3773821</v>
      </c>
      <c r="DP7" s="925">
        <f>+entero!DP29</f>
        <v>-212.75610949999827</v>
      </c>
      <c r="DQ7" s="794">
        <f>+entero!DQ29</f>
        <v>-0.4554134502671392</v>
      </c>
      <c r="DR7" s="166"/>
      <c r="DS7" s="166"/>
      <c r="DT7" s="166"/>
      <c r="DU7" s="166"/>
      <c r="DV7" s="166"/>
      <c r="DW7" s="166"/>
      <c r="DX7" s="166"/>
      <c r="DY7" s="166"/>
    </row>
    <row r="8" spans="1:129" x14ac:dyDescent="0.2">
      <c r="A8" s="3"/>
      <c r="B8" s="961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-23451.160890710769</v>
      </c>
      <c r="DJ8" s="794">
        <f>+entero!DJ30</f>
        <v>-23563.296738527635</v>
      </c>
      <c r="DK8" s="794">
        <f>+entero!DK30</f>
        <v>-23545.080435823642</v>
      </c>
      <c r="DL8" s="794">
        <f>+entero!DL30</f>
        <v>-23512.319573650555</v>
      </c>
      <c r="DM8" s="794">
        <f>+entero!DM30</f>
        <v>-23329.289882402532</v>
      </c>
      <c r="DN8" s="794">
        <f>+entero!DN30</f>
        <v>-23287.777456639335</v>
      </c>
      <c r="DO8" s="794">
        <f>+entero!DO30</f>
        <v>-23361.644857145566</v>
      </c>
      <c r="DP8" s="925">
        <f>+entero!DP30</f>
        <v>201.6518813820694</v>
      </c>
      <c r="DQ8" s="794">
        <f>+entero!DQ30</f>
        <v>-0.85578806573510802</v>
      </c>
      <c r="DR8" s="166"/>
      <c r="DS8" s="166"/>
      <c r="DT8" s="166"/>
      <c r="DU8" s="166"/>
      <c r="DV8" s="166"/>
      <c r="DW8" s="166"/>
      <c r="DX8" s="166"/>
      <c r="DY8" s="166"/>
    </row>
    <row r="9" spans="1:129" x14ac:dyDescent="0.2">
      <c r="A9" s="3"/>
      <c r="B9" s="961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3121.5539574553368</v>
      </c>
      <c r="DJ9" s="794">
        <f>+entero!DJ31</f>
        <v>4845.956152687575</v>
      </c>
      <c r="DK9" s="794">
        <f>+entero!DK31</f>
        <v>4688.5637275005902</v>
      </c>
      <c r="DL9" s="794">
        <f>+entero!DL31</f>
        <v>4987.6527461421883</v>
      </c>
      <c r="DM9" s="794">
        <f>+entero!DM31</f>
        <v>4991.3227270374191</v>
      </c>
      <c r="DN9" s="794">
        <f>+entero!DN31</f>
        <v>4838.1481649678171</v>
      </c>
      <c r="DO9" s="794">
        <f>+entero!DO31</f>
        <v>5083.6197422136065</v>
      </c>
      <c r="DP9" s="925">
        <f>+entero!DP31</f>
        <v>237.6635895260315</v>
      </c>
      <c r="DQ9" s="794">
        <f>+entero!DQ31</f>
        <v>4.9043693759841966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961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7508.8731095847997</v>
      </c>
      <c r="DJ10" s="794">
        <f>+entero!DJ32</f>
        <v>7413.4819257221998</v>
      </c>
      <c r="DK10" s="794">
        <f>+entero!DK32</f>
        <v>7413.4623002041999</v>
      </c>
      <c r="DL10" s="794">
        <f>+entero!DL32</f>
        <v>7413.400351579</v>
      </c>
      <c r="DM10" s="794">
        <f>+entero!DM32</f>
        <v>7413.3783642316002</v>
      </c>
      <c r="DN10" s="794">
        <f>+entero!DN32</f>
        <v>7413.0937815883999</v>
      </c>
      <c r="DO10" s="794">
        <f>+entero!DO32</f>
        <v>7413.1557314480006</v>
      </c>
      <c r="DP10" s="925">
        <f>+entero!DP32</f>
        <v>-0.32619427419922431</v>
      </c>
      <c r="DQ10" s="794">
        <f>+entero!DQ32</f>
        <v>-4.4000144259759288E-3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961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796"/>
      <c r="DM11" s="796"/>
      <c r="DN11" s="796"/>
      <c r="DO11" s="796"/>
      <c r="DP11" s="926"/>
      <c r="DQ11" s="796"/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961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73589.192510604102</v>
      </c>
      <c r="DK12" s="794">
        <f>+entero!DK34</f>
        <v>73981.502694534109</v>
      </c>
      <c r="DL12" s="794">
        <f>+entero!DL34</f>
        <v>73971.605831654102</v>
      </c>
      <c r="DM12" s="794">
        <f>+entero!DM34</f>
        <v>73500.176901704122</v>
      </c>
      <c r="DN12" s="794">
        <f>+entero!DN34</f>
        <v>73692.239462884128</v>
      </c>
      <c r="DO12" s="794">
        <f>+entero!DO34</f>
        <v>74251.273085584122</v>
      </c>
      <c r="DP12" s="925">
        <f>+entero!DP34</f>
        <v>662.08057498002017</v>
      </c>
      <c r="DQ12" s="794">
        <f>+entero!DQ34</f>
        <v>0.89969811108419062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961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129469.27312918536</v>
      </c>
      <c r="DK13" s="794">
        <f>+entero!DK35</f>
        <v>129968.98263676539</v>
      </c>
      <c r="DL13" s="794">
        <f>+entero!DL35</f>
        <v>129831.06213990536</v>
      </c>
      <c r="DM13" s="794">
        <f>+entero!DM35</f>
        <v>129175.0289149154</v>
      </c>
      <c r="DN13" s="794">
        <f>+entero!DN35</f>
        <v>129255.99243059542</v>
      </c>
      <c r="DO13" s="794">
        <f>+entero!DO35</f>
        <v>129829.09911689541</v>
      </c>
      <c r="DP13" s="925">
        <f>+entero!DP35</f>
        <v>359.82598771004996</v>
      </c>
      <c r="DQ13" s="794">
        <f>+entero!DQ35</f>
        <v>0.27792384943028381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961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210307.14381611295</v>
      </c>
      <c r="DK14" s="794">
        <f>+entero!DK36</f>
        <v>210752.1669310529</v>
      </c>
      <c r="DL14" s="794">
        <f>+entero!DL36</f>
        <v>210704.77362458294</v>
      </c>
      <c r="DM14" s="794">
        <f>+entero!DM36</f>
        <v>210186.82466657291</v>
      </c>
      <c r="DN14" s="794">
        <f>+entero!DN36</f>
        <v>210353.25250678294</v>
      </c>
      <c r="DO14" s="794">
        <f>+entero!DO36</f>
        <v>210801.46508831295</v>
      </c>
      <c r="DP14" s="925">
        <f>+entero!DP36</f>
        <v>494.32127220000257</v>
      </c>
      <c r="DQ14" s="794">
        <f>+entero!DQ36</f>
        <v>0.23504730425716325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96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778"/>
      <c r="DM15" s="778"/>
      <c r="DN15" s="778"/>
      <c r="DO15" s="778"/>
      <c r="DP15" s="927"/>
      <c r="DQ15" s="778"/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961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90.278057641223029</v>
      </c>
      <c r="DK16" s="797">
        <f>+entero!DK38</f>
        <v>90.301298171575965</v>
      </c>
      <c r="DL16" s="797">
        <f>+entero!DL38</f>
        <v>90.282399926642768</v>
      </c>
      <c r="DM16" s="797">
        <f>+entero!DM38</f>
        <v>90.265736007997987</v>
      </c>
      <c r="DN16" s="797">
        <f>+entero!DN38</f>
        <v>90.154821647489086</v>
      </c>
      <c r="DO16" s="797">
        <f>+entero!DO38</f>
        <v>90.193617244370131</v>
      </c>
      <c r="DP16" s="928">
        <f>+entero!DP38</f>
        <v>-8.4440396852897948E-2</v>
      </c>
      <c r="DQ16" s="797">
        <f>+entero!DQ38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961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85.636886823618227</v>
      </c>
      <c r="DK17" s="797">
        <f>+entero!DK39</f>
        <v>85.688019171728229</v>
      </c>
      <c r="DL17" s="797">
        <f>+entero!DL39</f>
        <v>85.674345168607374</v>
      </c>
      <c r="DM17" s="797">
        <f>+entero!DM39</f>
        <v>85.639920029186158</v>
      </c>
      <c r="DN17" s="797">
        <f>+entero!DN39</f>
        <v>85.579845560536</v>
      </c>
      <c r="DO17" s="797">
        <f>+entero!DO39</f>
        <v>85.620399132197122</v>
      </c>
      <c r="DP17" s="928">
        <f>+entero!DP39</f>
        <v>-1.6487691421104955E-2</v>
      </c>
      <c r="DQ17" s="797">
        <f>+entero!DQ39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ht="13.5" thickBot="1" x14ac:dyDescent="0.25">
      <c r="A18" s="3"/>
      <c r="B18" s="961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88.853971604641188</v>
      </c>
      <c r="DK18" s="798">
        <f>+entero!DK40</f>
        <v>88.87817083216035</v>
      </c>
      <c r="DL18" s="798">
        <f>+entero!DL40</f>
        <v>88.872112510873635</v>
      </c>
      <c r="DM18" s="798">
        <f>+entero!DM40</f>
        <v>88.867431902013365</v>
      </c>
      <c r="DN18" s="798">
        <f>+entero!DN40</f>
        <v>88.836036049000597</v>
      </c>
      <c r="DO18" s="798">
        <f>+entero!DO40</f>
        <v>88.891888846952725</v>
      </c>
      <c r="DP18" s="929">
        <f>+entero!DP40</f>
        <v>3.791724231153637E-2</v>
      </c>
      <c r="DQ18" s="798">
        <f>+entero!DQ40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5"/>
      <c r="DN19" s="4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26"/>
      <c r="DN20" s="27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26"/>
      <c r="DN21" s="27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5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4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4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5"/>
      <c r="DN29" s="4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163"/>
      <c r="DN30" s="4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164"/>
      <c r="DN31" s="5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162"/>
      <c r="DN32" s="5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5"/>
      <c r="DN33" s="5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5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5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</sheetData>
  <mergeCells count="112"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U3:AU4"/>
    <mergeCell ref="AN3:AN4"/>
    <mergeCell ref="AO3:AO4"/>
    <mergeCell ref="AJ3:AJ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DK3:DO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31" sqref="DH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9.42578125" style="841" customWidth="1"/>
    <col min="117" max="117" width="9.42578125" customWidth="1"/>
    <col min="118" max="118" width="8.28515625" customWidth="1"/>
    <col min="120" max="129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8.7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4" t="s">
        <v>251</v>
      </c>
      <c r="DJ3" s="917" t="s">
        <v>223</v>
      </c>
      <c r="DK3" s="973" t="s">
        <v>232</v>
      </c>
      <c r="DL3" s="973"/>
      <c r="DM3" s="973"/>
      <c r="DN3" s="973"/>
      <c r="DO3" s="974"/>
      <c r="DP3" s="918"/>
      <c r="DQ3" s="919"/>
      <c r="DR3" s="166"/>
      <c r="DS3" s="166"/>
      <c r="DT3" s="166"/>
      <c r="DU3" s="166"/>
      <c r="DV3" s="166"/>
      <c r="DW3" s="166"/>
      <c r="DX3" s="166"/>
      <c r="DY3" s="166"/>
    </row>
    <row r="4" spans="1:129" ht="18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70"/>
      <c r="DH4" s="955"/>
      <c r="DI4" s="955"/>
      <c r="DJ4" s="895">
        <v>43105</v>
      </c>
      <c r="DK4" s="903">
        <v>43108</v>
      </c>
      <c r="DL4" s="904">
        <f>+DK4+1</f>
        <v>43109</v>
      </c>
      <c r="DM4" s="904">
        <f t="shared" ref="DM4:DO4" si="0">+DL4+1</f>
        <v>43110</v>
      </c>
      <c r="DN4" s="904">
        <f t="shared" si="0"/>
        <v>43111</v>
      </c>
      <c r="DO4" s="896">
        <f t="shared" si="0"/>
        <v>43112</v>
      </c>
      <c r="DP4" s="922" t="s">
        <v>250</v>
      </c>
      <c r="DQ4" s="933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772"/>
      <c r="DM5" s="772"/>
      <c r="DN5" s="772"/>
      <c r="DO5" s="772"/>
      <c r="DP5" s="772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2418.9530890714277</v>
      </c>
      <c r="DK6" s="799">
        <f>+entero!DK42</f>
        <v>2418.9530890714277</v>
      </c>
      <c r="DL6" s="799">
        <f>+entero!DL42</f>
        <v>2418.9530890714277</v>
      </c>
      <c r="DM6" s="799">
        <f>+entero!DM42</f>
        <v>2418.9530890714277</v>
      </c>
      <c r="DN6" s="799">
        <f>+entero!DN42</f>
        <v>2418.9530890714277</v>
      </c>
      <c r="DO6" s="799">
        <f>+entero!DO42</f>
        <v>2427.1309316370257</v>
      </c>
      <c r="DP6" s="799">
        <f>+entero!DP42</f>
        <v>8.1778425655979845</v>
      </c>
      <c r="DQ6" s="799">
        <f>+entero!DQ42</f>
        <v>0.33807363204125807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1969.0947303206999</v>
      </c>
      <c r="DK7" s="793">
        <f>+entero!DK43</f>
        <v>1969.0947303206999</v>
      </c>
      <c r="DL7" s="793">
        <f>+entero!DL43</f>
        <v>1969.0947303206999</v>
      </c>
      <c r="DM7" s="793">
        <f>+entero!DM43</f>
        <v>1969.0947303206999</v>
      </c>
      <c r="DN7" s="793">
        <f>+entero!DN43</f>
        <v>1969.0947303206999</v>
      </c>
      <c r="DO7" s="793">
        <f>+entero!DO43</f>
        <v>1969.0947303206999</v>
      </c>
      <c r="DP7" s="793">
        <f>+entero!DP43</f>
        <v>0</v>
      </c>
      <c r="DQ7" s="793">
        <f>+entero!DQ43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13507.989850000002</v>
      </c>
      <c r="DK8" s="793">
        <f>+entero!DK44</f>
        <v>13507.989850000002</v>
      </c>
      <c r="DL8" s="793">
        <f>+entero!DL44</f>
        <v>13507.989850000002</v>
      </c>
      <c r="DM8" s="793">
        <f>+entero!DM44</f>
        <v>13507.989850000002</v>
      </c>
      <c r="DN8" s="793">
        <f>+entero!DN44</f>
        <v>13507.989850000002</v>
      </c>
      <c r="DO8" s="793">
        <f>+entero!DO44</f>
        <v>13507.989850000002</v>
      </c>
      <c r="DP8" s="793">
        <f>+entero!DP44</f>
        <v>0</v>
      </c>
      <c r="DQ8" s="793">
        <f>+entero!DQ44</f>
        <v>0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3">
        <f>+entero!DL45</f>
        <v>0</v>
      </c>
      <c r="DM9" s="793">
        <f>+entero!DM45</f>
        <v>0</v>
      </c>
      <c r="DN9" s="793">
        <f>+entero!DN45</f>
        <v>0</v>
      </c>
      <c r="DO9" s="793">
        <f>+entero!DO45</f>
        <v>0</v>
      </c>
      <c r="DP9" s="793">
        <f>+entero!DP45</f>
        <v>0</v>
      </c>
      <c r="DQ9" s="793">
        <f>+entero!DQ45</f>
        <v>0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449.85835875072803</v>
      </c>
      <c r="DK10" s="793">
        <f>+entero!DK46</f>
        <v>449.85835875072803</v>
      </c>
      <c r="DL10" s="793">
        <f>+entero!DL46</f>
        <v>449.85835875072803</v>
      </c>
      <c r="DM10" s="793">
        <f>+entero!DM46</f>
        <v>449.85835875072803</v>
      </c>
      <c r="DN10" s="793">
        <f>+entero!DN46</f>
        <v>449.85835875072803</v>
      </c>
      <c r="DO10" s="793">
        <f>+entero!DO46</f>
        <v>458.03620131632573</v>
      </c>
      <c r="DP10" s="793">
        <f>+entero!DP46</f>
        <v>8.1778425655977003</v>
      </c>
      <c r="DQ10" s="793">
        <f>+entero!DQ46</f>
        <v>1.8178705378083526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3086.0283410299944</v>
      </c>
      <c r="DK11" s="793">
        <f>+entero!DK47</f>
        <v>3086.0283410299944</v>
      </c>
      <c r="DL11" s="793">
        <f>+entero!DL47</f>
        <v>3086.0283410299944</v>
      </c>
      <c r="DM11" s="793">
        <f>+entero!DM47</f>
        <v>3086.0283410299944</v>
      </c>
      <c r="DN11" s="793">
        <f>+entero!DN47</f>
        <v>3086.0283410299944</v>
      </c>
      <c r="DO11" s="793">
        <f>+entero!DO47</f>
        <v>3142.1283410299948</v>
      </c>
      <c r="DP11" s="793">
        <f>+entero!DP47</f>
        <v>56.100000000000364</v>
      </c>
      <c r="DQ11" s="793">
        <f>+entero!DQ47</f>
        <v>1.8178705378083526</v>
      </c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3">
        <f>+entero!DL49</f>
        <v>0</v>
      </c>
      <c r="DM12" s="793">
        <f>+entero!DM49</f>
        <v>0</v>
      </c>
      <c r="DN12" s="793">
        <f>+entero!DN49</f>
        <v>0</v>
      </c>
      <c r="DO12" s="793">
        <f>+entero!DO49</f>
        <v>0</v>
      </c>
      <c r="DP12" s="793">
        <f>+entero!DP49</f>
        <v>0</v>
      </c>
      <c r="DQ12" s="793">
        <f>+entero!DQ49</f>
        <v>0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0.1749271137026239</v>
      </c>
      <c r="DK13" s="769">
        <f>+entero!DK50</f>
        <v>0.1749271137026239</v>
      </c>
      <c r="DL13" s="769">
        <f>+entero!DL50</f>
        <v>0.1749271137026239</v>
      </c>
      <c r="DM13" s="769">
        <f>+entero!DM50</f>
        <v>0.1749271137026239</v>
      </c>
      <c r="DN13" s="769">
        <f>+entero!DN50</f>
        <v>0.1749271137026239</v>
      </c>
      <c r="DO13" s="769">
        <f>+entero!DO50</f>
        <v>0.1749271137026239</v>
      </c>
      <c r="DP13" s="769">
        <f>+entero!DP50</f>
        <v>0</v>
      </c>
      <c r="DQ13" s="769">
        <f>+entero!DQ50</f>
        <v>0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0.1749271137026239</v>
      </c>
      <c r="DK14" s="769">
        <f>+entero!DK51</f>
        <v>0.1749271137026239</v>
      </c>
      <c r="DL14" s="769">
        <f>+entero!DL51</f>
        <v>0.1749271137026239</v>
      </c>
      <c r="DM14" s="769">
        <f>+entero!DM51</f>
        <v>0.1749271137026239</v>
      </c>
      <c r="DN14" s="769">
        <f>+entero!DN51</f>
        <v>0.1749271137026239</v>
      </c>
      <c r="DO14" s="769">
        <f>+entero!DO51</f>
        <v>0.1749271137026239</v>
      </c>
      <c r="DP14" s="769">
        <f>+entero!DP51</f>
        <v>0</v>
      </c>
      <c r="DQ14" s="769">
        <f>+entero!DQ51</f>
        <v>0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1.2</v>
      </c>
      <c r="DK15" s="769">
        <f>+entero!DK52</f>
        <v>1.2</v>
      </c>
      <c r="DL15" s="769">
        <f>+entero!DL52</f>
        <v>1.2</v>
      </c>
      <c r="DM15" s="769">
        <f>+entero!DM52</f>
        <v>1.2</v>
      </c>
      <c r="DN15" s="769">
        <f>+entero!DN52</f>
        <v>1.2</v>
      </c>
      <c r="DO15" s="769">
        <f>+entero!DO52</f>
        <v>1.2</v>
      </c>
      <c r="DP15" s="769">
        <f>+entero!DP52</f>
        <v>0</v>
      </c>
      <c r="DQ15" s="769">
        <f>+entero!DQ52</f>
        <v>0</v>
      </c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769">
        <f>+entero!DL53</f>
        <v>0</v>
      </c>
      <c r="DM16" s="769">
        <f>+entero!DM53</f>
        <v>0</v>
      </c>
      <c r="DN16" s="769">
        <f>+entero!DN53</f>
        <v>0</v>
      </c>
      <c r="DO16" s="769">
        <f>+entero!DO53</f>
        <v>0</v>
      </c>
      <c r="DP16" s="769">
        <f>+entero!DP53</f>
        <v>0</v>
      </c>
      <c r="DQ16" s="769">
        <f>+entero!DQ53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769">
        <f>+entero!DL54</f>
        <v>0</v>
      </c>
      <c r="DM17" s="769">
        <f>+entero!DM54</f>
        <v>0</v>
      </c>
      <c r="DN17" s="769">
        <f>+entero!DN54</f>
        <v>0</v>
      </c>
      <c r="DO17" s="769">
        <f>+entero!DO54</f>
        <v>0</v>
      </c>
      <c r="DP17" s="769">
        <f>+entero!DP54</f>
        <v>0</v>
      </c>
      <c r="DQ17" s="769">
        <f>+entero!DQ54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769">
        <f>+entero!DL55</f>
        <v>0</v>
      </c>
      <c r="DM18" s="769">
        <f>+entero!DM55</f>
        <v>0</v>
      </c>
      <c r="DN18" s="769">
        <f>+entero!DN55</f>
        <v>0</v>
      </c>
      <c r="DO18" s="769">
        <f>+entero!DO55</f>
        <v>0</v>
      </c>
      <c r="DP18" s="769">
        <f>+entero!DP55</f>
        <v>0</v>
      </c>
      <c r="DQ18" s="769">
        <f>+entero!DQ55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770">
        <f>+entero!DL56</f>
        <v>0</v>
      </c>
      <c r="DM19" s="770">
        <f>+entero!DM56</f>
        <v>0</v>
      </c>
      <c r="DN19" s="770">
        <f>+entero!DN56</f>
        <v>0</v>
      </c>
      <c r="DO19" s="770">
        <f>+entero!DO56</f>
        <v>0</v>
      </c>
      <c r="DP19" s="770">
        <f>+entero!DP56</f>
        <v>0</v>
      </c>
      <c r="DQ19" s="770">
        <f>+entero!DQ56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26"/>
      <c r="DN24" s="27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5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5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5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167"/>
      <c r="DN76" s="167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167"/>
      <c r="DN77" s="167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1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1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K3:D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L12" sqref="D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6" width="9.5703125" style="841" customWidth="1"/>
    <col min="117" max="117" width="9.5703125" customWidth="1"/>
    <col min="118" max="118" width="9" customWidth="1"/>
    <col min="119" max="129" width="11.42578125" style="169"/>
  </cols>
  <sheetData>
    <row r="1" spans="1:128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6" t="s">
        <v>251</v>
      </c>
      <c r="DJ3" s="917" t="s">
        <v>223</v>
      </c>
      <c r="DK3" s="973" t="s">
        <v>232</v>
      </c>
      <c r="DL3" s="973"/>
      <c r="DM3" s="973"/>
      <c r="DN3" s="973"/>
      <c r="DO3" s="973"/>
      <c r="DP3" s="918"/>
      <c r="DQ3" s="919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70"/>
      <c r="DH4" s="955"/>
      <c r="DI4" s="977"/>
      <c r="DJ4" s="873">
        <v>43105</v>
      </c>
      <c r="DK4" s="904">
        <v>43108</v>
      </c>
      <c r="DL4" s="895">
        <f>+DK4+1</f>
        <v>43109</v>
      </c>
      <c r="DM4" s="904">
        <f t="shared" ref="DM4:DO4" si="0">+DL4+1</f>
        <v>43110</v>
      </c>
      <c r="DN4" s="895">
        <f t="shared" si="0"/>
        <v>43111</v>
      </c>
      <c r="DO4" s="904">
        <f t="shared" si="0"/>
        <v>43112</v>
      </c>
      <c r="DP4" s="862" t="s">
        <v>250</v>
      </c>
      <c r="DQ4" s="942" t="s">
        <v>185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935"/>
      <c r="DL5" s="772"/>
      <c r="DM5" s="772"/>
      <c r="DN5" s="772"/>
      <c r="DO5" s="786"/>
      <c r="DP5" s="786"/>
      <c r="DQ5" s="943"/>
      <c r="DR5" s="166"/>
      <c r="DS5" s="166"/>
      <c r="DT5" s="166"/>
      <c r="DU5" s="166"/>
      <c r="DV5" s="166"/>
      <c r="DW5" s="166"/>
      <c r="DX5" s="166"/>
    </row>
    <row r="6" spans="1:128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25975.520097412962</v>
      </c>
      <c r="DK6" s="936">
        <f>+entero!DK58</f>
        <v>26024.097879679721</v>
      </c>
      <c r="DL6" s="791">
        <f>+entero!DL58</f>
        <v>26035.266360520833</v>
      </c>
      <c r="DM6" s="791">
        <f>+entero!DM58</f>
        <v>25985.246875898378</v>
      </c>
      <c r="DN6" s="791">
        <f>+entero!DN58</f>
        <v>26025.698796169523</v>
      </c>
      <c r="DO6" s="491">
        <f>+entero!DO58</f>
        <v>26092.558716917338</v>
      </c>
      <c r="DP6" s="491">
        <f>+entero!DP58</f>
        <v>117.03861950437567</v>
      </c>
      <c r="DQ6" s="936">
        <f>+entero!DQ58</f>
        <v>0.4505727664565029</v>
      </c>
      <c r="DR6" s="166"/>
      <c r="DS6" s="166"/>
      <c r="DT6" s="166"/>
      <c r="DU6" s="166"/>
      <c r="DV6" s="166"/>
      <c r="DW6" s="166"/>
      <c r="DX6" s="166"/>
    </row>
    <row r="7" spans="1:128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86.572350969753259</v>
      </c>
      <c r="DK7" s="937">
        <f>+entero!DK59</f>
        <v>86.608606446398753</v>
      </c>
      <c r="DL7" s="513">
        <f>+entero!DL59</f>
        <v>86.577645229388509</v>
      </c>
      <c r="DM7" s="513">
        <f>+entero!DM59</f>
        <v>86.580901048625989</v>
      </c>
      <c r="DN7" s="513">
        <f>+entero!DN59</f>
        <v>86.553034756195984</v>
      </c>
      <c r="DO7" s="514">
        <f>+entero!DO59</f>
        <v>86.572226334663185</v>
      </c>
      <c r="DP7" s="514">
        <f>+entero!DP59</f>
        <v>-1.2463509007432094E-4</v>
      </c>
      <c r="DQ7" s="937">
        <f>+entero!DQ59</f>
        <v>0</v>
      </c>
      <c r="DR7" s="166"/>
      <c r="DS7" s="166"/>
      <c r="DT7" s="166"/>
      <c r="DU7" s="166"/>
      <c r="DV7" s="166"/>
      <c r="DW7" s="166"/>
      <c r="DX7" s="166"/>
    </row>
    <row r="8" spans="1:128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24824.521457911505</v>
      </c>
      <c r="DK8" s="936">
        <f>+entero!DK60</f>
        <v>24870.167241787593</v>
      </c>
      <c r="DL8" s="791">
        <f>+entero!DL60</f>
        <v>24879.301489928996</v>
      </c>
      <c r="DM8" s="791">
        <f>+entero!DM60</f>
        <v>24827.548647242405</v>
      </c>
      <c r="DN8" s="791">
        <f>+entero!DN60</f>
        <v>24866.696387828415</v>
      </c>
      <c r="DO8" s="491">
        <f>+entero!DO60</f>
        <v>24932.956308576231</v>
      </c>
      <c r="DP8" s="491">
        <f>+entero!DP60</f>
        <v>108.43485066472567</v>
      </c>
      <c r="DQ8" s="936">
        <f>+entero!DQ60</f>
        <v>0.43680540166128878</v>
      </c>
      <c r="DR8" s="166"/>
      <c r="DS8" s="166"/>
      <c r="DT8" s="166"/>
      <c r="DU8" s="166"/>
      <c r="DV8" s="166"/>
      <c r="DW8" s="166"/>
      <c r="DX8" s="166"/>
    </row>
    <row r="9" spans="1:128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86.237300882036664</v>
      </c>
      <c r="DJ9" s="513">
        <f>+entero!DJ61</f>
        <v>86.235223334698489</v>
      </c>
      <c r="DK9" s="937">
        <f>+entero!DK61</f>
        <v>86.261306108095397</v>
      </c>
      <c r="DL9" s="513">
        <f>+entero!DL61</f>
        <v>86.261959188519725</v>
      </c>
      <c r="DM9" s="513">
        <f>+entero!DM61</f>
        <v>86.26138692811827</v>
      </c>
      <c r="DN9" s="513">
        <f>+entero!DN61</f>
        <v>86.233439444953461</v>
      </c>
      <c r="DO9" s="514">
        <f>+entero!DO61</f>
        <v>86.30960590268522</v>
      </c>
      <c r="DP9" s="514">
        <f>+entero!DP61</f>
        <v>7.4382567986731374E-2</v>
      </c>
      <c r="DQ9" s="937">
        <f>+entero!DQ61</f>
        <v>0</v>
      </c>
      <c r="DR9" s="166"/>
      <c r="DS9" s="166"/>
      <c r="DT9" s="166"/>
      <c r="DU9" s="166"/>
      <c r="DV9" s="166"/>
      <c r="DW9" s="166"/>
      <c r="DX9" s="166"/>
    </row>
    <row r="10" spans="1:12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9"/>
      <c r="DH10" s="819"/>
      <c r="DI10" s="819"/>
      <c r="DJ10" s="819"/>
      <c r="DK10" s="938"/>
      <c r="DL10" s="819"/>
      <c r="DM10" s="819"/>
      <c r="DN10" s="819"/>
      <c r="DO10" s="266"/>
      <c r="DP10" s="266"/>
      <c r="DQ10" s="938"/>
      <c r="DR10" s="166"/>
      <c r="DS10" s="166"/>
      <c r="DT10" s="166"/>
      <c r="DU10" s="166"/>
      <c r="DV10" s="166"/>
      <c r="DW10" s="166"/>
      <c r="DX10" s="166"/>
    </row>
    <row r="11" spans="1:128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791">
        <f>+entero!DI63</f>
        <v>4839.8712851457722</v>
      </c>
      <c r="DJ11" s="791">
        <f>+entero!DJ63</f>
        <v>4894.7909469043898</v>
      </c>
      <c r="DK11" s="936">
        <f>+entero!DK63</f>
        <v>4932.7526300501604</v>
      </c>
      <c r="DL11" s="791">
        <f>+entero!DL63</f>
        <v>4947.3528320676551</v>
      </c>
      <c r="DM11" s="791">
        <f>+entero!DM63</f>
        <v>4902.3813345793151</v>
      </c>
      <c r="DN11" s="791">
        <f>+entero!DN63</f>
        <v>4945.265914956869</v>
      </c>
      <c r="DO11" s="491">
        <f>+entero!DO63</f>
        <v>5027.6805064291702</v>
      </c>
      <c r="DP11" s="491">
        <f>+entero!DP63</f>
        <v>132.88955952478045</v>
      </c>
      <c r="DQ11" s="936">
        <f>+entero!DQ63</f>
        <v>2.7149179804874857</v>
      </c>
      <c r="DR11" s="166"/>
      <c r="DS11" s="166"/>
      <c r="DT11" s="166"/>
      <c r="DU11" s="166"/>
      <c r="DV11" s="166"/>
      <c r="DW11" s="166"/>
      <c r="DX11" s="166"/>
    </row>
    <row r="12" spans="1:128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513">
        <f>+entero!DI64</f>
        <v>78.531444892642824</v>
      </c>
      <c r="DJ12" s="513">
        <f>+entero!DJ64</f>
        <v>78.693661845494915</v>
      </c>
      <c r="DK12" s="937">
        <f>+entero!DK64</f>
        <v>78.795731070284248</v>
      </c>
      <c r="DL12" s="513">
        <f>+entero!DL64</f>
        <v>78.819945726155964</v>
      </c>
      <c r="DM12" s="513">
        <f>+entero!DM64</f>
        <v>78.725454114617392</v>
      </c>
      <c r="DN12" s="513">
        <f>+entero!DN64</f>
        <v>78.613900760076618</v>
      </c>
      <c r="DO12" s="514">
        <f>+entero!DO64</f>
        <v>78.888409316282448</v>
      </c>
      <c r="DP12" s="514">
        <f>+entero!DP64</f>
        <v>0.19474747078753296</v>
      </c>
      <c r="DQ12" s="937">
        <f>+entero!DQ64</f>
        <v>0</v>
      </c>
      <c r="DR12" s="166"/>
      <c r="DS12" s="166"/>
      <c r="DT12" s="166"/>
      <c r="DU12" s="166"/>
      <c r="DV12" s="166"/>
      <c r="DW12" s="166"/>
      <c r="DX12" s="166"/>
    </row>
    <row r="13" spans="1:12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9"/>
      <c r="DH13" s="819"/>
      <c r="DI13" s="819"/>
      <c r="DJ13" s="819"/>
      <c r="DK13" s="938"/>
      <c r="DL13" s="819"/>
      <c r="DM13" s="819"/>
      <c r="DN13" s="819"/>
      <c r="DO13" s="266"/>
      <c r="DP13" s="266"/>
      <c r="DQ13" s="938"/>
      <c r="DR13" s="166"/>
      <c r="DS13" s="166"/>
      <c r="DT13" s="166"/>
      <c r="DU13" s="166"/>
      <c r="DV13" s="166"/>
      <c r="DW13" s="166"/>
      <c r="DX13" s="166"/>
    </row>
    <row r="14" spans="1:128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791">
        <f>+entero!DI66</f>
        <v>8165.6899793746334</v>
      </c>
      <c r="DJ14" s="791">
        <f>+entero!DJ66</f>
        <v>8145.7843467319608</v>
      </c>
      <c r="DK14" s="936">
        <f>+entero!DK66</f>
        <v>8161.4402248150564</v>
      </c>
      <c r="DL14" s="791">
        <f>+entero!DL66</f>
        <v>8142.777887500185</v>
      </c>
      <c r="DM14" s="791">
        <f>+entero!DM66</f>
        <v>8115.8676404098069</v>
      </c>
      <c r="DN14" s="791">
        <f>+entero!DN66</f>
        <v>8099.6724442727818</v>
      </c>
      <c r="DO14" s="491">
        <f>+entero!DO66</f>
        <v>8101.7239112698662</v>
      </c>
      <c r="DP14" s="491">
        <f>+entero!DP66</f>
        <v>-44.060435462094574</v>
      </c>
      <c r="DQ14" s="936">
        <f>+entero!DQ66</f>
        <v>-0.54089862420395596</v>
      </c>
      <c r="DR14" s="166"/>
      <c r="DS14" s="166"/>
      <c r="DT14" s="166"/>
      <c r="DU14" s="166"/>
      <c r="DV14" s="166"/>
      <c r="DW14" s="166"/>
      <c r="DX14" s="166"/>
    </row>
    <row r="15" spans="1:128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513">
        <f>+entero!DI67</f>
        <v>79.561718802208262</v>
      </c>
      <c r="DJ15" s="513">
        <f>+entero!DJ67</f>
        <v>79.524869643425603</v>
      </c>
      <c r="DK15" s="937">
        <f>+entero!DK67</f>
        <v>79.592061412778733</v>
      </c>
      <c r="DL15" s="513">
        <f>+entero!DL67</f>
        <v>79.572151686252951</v>
      </c>
      <c r="DM15" s="513">
        <f>+entero!DM67</f>
        <v>79.533064232304667</v>
      </c>
      <c r="DN15" s="513">
        <f>+entero!DN67</f>
        <v>79.512216659863441</v>
      </c>
      <c r="DO15" s="514">
        <f>+entero!DO67</f>
        <v>79.510637538866845</v>
      </c>
      <c r="DP15" s="514">
        <f>+entero!DP67</f>
        <v>-1.4232104558757896E-2</v>
      </c>
      <c r="DQ15" s="937">
        <f>+entero!DQ67</f>
        <v>0</v>
      </c>
      <c r="DR15" s="166"/>
      <c r="DS15" s="166"/>
      <c r="DT15" s="166"/>
      <c r="DU15" s="166"/>
      <c r="DV15" s="166"/>
      <c r="DW15" s="166"/>
      <c r="DX15" s="166"/>
    </row>
    <row r="16" spans="1:12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9"/>
      <c r="DH16" s="819"/>
      <c r="DI16" s="819"/>
      <c r="DJ16" s="819"/>
      <c r="DK16" s="938"/>
      <c r="DL16" s="819"/>
      <c r="DM16" s="819"/>
      <c r="DN16" s="819"/>
      <c r="DO16" s="266"/>
      <c r="DP16" s="266"/>
      <c r="DQ16" s="938"/>
      <c r="DR16" s="166"/>
      <c r="DS16" s="166"/>
      <c r="DT16" s="166"/>
      <c r="DU16" s="166"/>
      <c r="DV16" s="166"/>
      <c r="DW16" s="166"/>
      <c r="DX16" s="166"/>
    </row>
    <row r="17" spans="1:128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791">
        <f>+entero!DI69</f>
        <v>10956.988677946065</v>
      </c>
      <c r="DJ17" s="791">
        <f>+entero!DJ69</f>
        <v>10950.050910058304</v>
      </c>
      <c r="DK17" s="936">
        <f>+entero!DK69</f>
        <v>10940.698241122442</v>
      </c>
      <c r="DL17" s="791">
        <f>+entero!DL69</f>
        <v>10950.756958370259</v>
      </c>
      <c r="DM17" s="791">
        <f>+entero!DM69</f>
        <v>10970.267435279877</v>
      </c>
      <c r="DN17" s="791">
        <f>+entero!DN69</f>
        <v>10982.445761049554</v>
      </c>
      <c r="DO17" s="491">
        <f>+entero!DO69</f>
        <v>10976.865365001451</v>
      </c>
      <c r="DP17" s="491">
        <f>+entero!DP69</f>
        <v>26.814454943147211</v>
      </c>
      <c r="DQ17" s="936">
        <f>+entero!DQ69</f>
        <v>0.24487972853639572</v>
      </c>
      <c r="DR17" s="166"/>
      <c r="DS17" s="166"/>
      <c r="DT17" s="166"/>
      <c r="DU17" s="166"/>
      <c r="DV17" s="166"/>
      <c r="DW17" s="166"/>
      <c r="DX17" s="166"/>
    </row>
    <row r="18" spans="1:128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513">
        <f>+entero!DI70</f>
        <v>95.140276281143926</v>
      </c>
      <c r="DJ18" s="513">
        <f>+entero!DJ70</f>
        <v>95.140770218419135</v>
      </c>
      <c r="DK18" s="937">
        <f>+entero!DK70</f>
        <v>95.135878121895388</v>
      </c>
      <c r="DL18" s="513">
        <f>+entero!DL70</f>
        <v>95.141624188350249</v>
      </c>
      <c r="DM18" s="513">
        <f>+entero!DM70</f>
        <v>95.148911292719205</v>
      </c>
      <c r="DN18" s="513">
        <f>+entero!DN70</f>
        <v>95.159842300054606</v>
      </c>
      <c r="DO18" s="514">
        <f>+entero!DO70</f>
        <v>95.161637460904601</v>
      </c>
      <c r="DP18" s="514">
        <f>+entero!DP70</f>
        <v>2.0867242485465454E-2</v>
      </c>
      <c r="DQ18" s="937">
        <f>+entero!DQ70</f>
        <v>0</v>
      </c>
      <c r="DR18" s="166"/>
      <c r="DS18" s="166"/>
      <c r="DT18" s="166"/>
      <c r="DU18" s="166"/>
      <c r="DV18" s="166"/>
      <c r="DW18" s="166"/>
      <c r="DX18" s="166"/>
    </row>
    <row r="19" spans="1:12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9"/>
      <c r="DH19" s="819"/>
      <c r="DI19" s="819"/>
      <c r="DJ19" s="819"/>
      <c r="DK19" s="938"/>
      <c r="DL19" s="819"/>
      <c r="DM19" s="819"/>
      <c r="DN19" s="819"/>
      <c r="DO19" s="266"/>
      <c r="DP19" s="266"/>
      <c r="DQ19" s="938"/>
      <c r="DR19" s="166"/>
      <c r="DS19" s="166"/>
      <c r="DT19" s="166"/>
      <c r="DU19" s="166"/>
      <c r="DV19" s="166"/>
      <c r="DW19" s="166"/>
      <c r="DX19" s="166"/>
    </row>
    <row r="20" spans="1:128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791">
        <f>+entero!DI72</f>
        <v>840.75301034839651</v>
      </c>
      <c r="DJ20" s="791">
        <f>+entero!DJ72</f>
        <v>833.89525421684937</v>
      </c>
      <c r="DK20" s="936">
        <f>+entero!DK72</f>
        <v>835.27614579993974</v>
      </c>
      <c r="DL20" s="791">
        <f>+entero!DL72</f>
        <v>838.41381199090188</v>
      </c>
      <c r="DM20" s="791">
        <f>+entero!DM72</f>
        <v>839.03223697340911</v>
      </c>
      <c r="DN20" s="791">
        <f>+entero!DN72</f>
        <v>839.3122675492109</v>
      </c>
      <c r="DO20" s="491">
        <f>+entero!DO72</f>
        <v>826.68652587574161</v>
      </c>
      <c r="DP20" s="491">
        <f>+entero!DP72</f>
        <v>-7.2087283411077578</v>
      </c>
      <c r="DQ20" s="936">
        <f>+entero!DQ72</f>
        <v>-0.86446448815419297</v>
      </c>
      <c r="DR20" s="166"/>
      <c r="DS20" s="166"/>
      <c r="DT20" s="166"/>
      <c r="DU20" s="166"/>
      <c r="DV20" s="166"/>
      <c r="DW20" s="166"/>
      <c r="DX20" s="166"/>
    </row>
    <row r="21" spans="1:128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937">
        <f>+entero!DK73</f>
        <v>79.272554396032319</v>
      </c>
      <c r="DL21" s="513">
        <f>+entero!DL73</f>
        <v>79.168600015002326</v>
      </c>
      <c r="DM21" s="513">
        <f>+entero!DM73</f>
        <v>79.171878265189875</v>
      </c>
      <c r="DN21" s="513">
        <f>+entero!DN73</f>
        <v>79.187924329983559</v>
      </c>
      <c r="DO21" s="514">
        <f>+entero!DO73</f>
        <v>80.536209947898485</v>
      </c>
      <c r="DP21" s="514">
        <f>+entero!DP73</f>
        <v>1.425059770264852</v>
      </c>
      <c r="DQ21" s="937">
        <f>+entero!DQ73</f>
        <v>0</v>
      </c>
      <c r="DR21" s="166"/>
      <c r="DS21" s="166"/>
      <c r="DT21" s="166"/>
      <c r="DU21" s="166"/>
      <c r="DV21" s="166"/>
      <c r="DW21" s="166"/>
      <c r="DX21" s="166"/>
    </row>
    <row r="22" spans="1:12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9"/>
      <c r="DH22" s="819"/>
      <c r="DI22" s="819"/>
      <c r="DJ22" s="819"/>
      <c r="DK22" s="938"/>
      <c r="DL22" s="819"/>
      <c r="DM22" s="819"/>
      <c r="DN22" s="819"/>
      <c r="DO22" s="266"/>
      <c r="DP22" s="266"/>
      <c r="DQ22" s="938"/>
      <c r="DR22" s="166"/>
      <c r="DS22" s="166"/>
      <c r="DT22" s="166"/>
      <c r="DU22" s="166"/>
      <c r="DV22" s="166"/>
      <c r="DW22" s="166"/>
      <c r="DX22" s="166"/>
    </row>
    <row r="23" spans="1:128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5243.4574860471539</v>
      </c>
      <c r="DK23" s="936">
        <f>+entero!DK75</f>
        <v>5216.6688737616132</v>
      </c>
      <c r="DL23" s="791">
        <f>+entero!DL75</f>
        <v>5263.2503386721573</v>
      </c>
      <c r="DM23" s="791">
        <f>+entero!DM75</f>
        <v>5247.0069659966994</v>
      </c>
      <c r="DN23" s="791">
        <f>+entero!DN75</f>
        <v>5210.4668936654862</v>
      </c>
      <c r="DO23" s="491">
        <f>+entero!DO75</f>
        <v>5238.7424439686602</v>
      </c>
      <c r="DP23" s="491">
        <f>+entero!DP75</f>
        <v>-4.7150420784937523</v>
      </c>
      <c r="DQ23" s="936">
        <f>+entero!DQ75</f>
        <v>-8.992238596461366E-2</v>
      </c>
      <c r="DR23" s="166"/>
      <c r="DS23" s="166"/>
      <c r="DT23" s="166"/>
      <c r="DU23" s="166"/>
      <c r="DV23" s="166"/>
      <c r="DW23" s="166"/>
      <c r="DX23" s="166"/>
    </row>
    <row r="24" spans="1:128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2491.7126297930031</v>
      </c>
      <c r="DK24" s="936">
        <f>+entero!DK76</f>
        <v>2461.1432908002907</v>
      </c>
      <c r="DL24" s="791">
        <f>+entero!DL76</f>
        <v>2498.2439801982505</v>
      </c>
      <c r="DM24" s="791">
        <f>+entero!DM76</f>
        <v>2492.6083500116615</v>
      </c>
      <c r="DN24" s="791">
        <f>+entero!DN76</f>
        <v>2463.1082492988335</v>
      </c>
      <c r="DO24" s="491">
        <f>+entero!DO76</f>
        <v>2498.6998352427122</v>
      </c>
      <c r="DP24" s="491">
        <f>+entero!DP76</f>
        <v>6.9872054497091085</v>
      </c>
      <c r="DQ24" s="936">
        <f>+entero!DQ76</f>
        <v>0.28041778839840159</v>
      </c>
      <c r="DR24" s="166"/>
      <c r="DS24" s="166"/>
      <c r="DT24" s="166"/>
      <c r="DU24" s="166"/>
      <c r="DV24" s="166"/>
      <c r="DW24" s="166"/>
      <c r="DX24" s="166"/>
    </row>
    <row r="25" spans="1:128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561.57949972011647</v>
      </c>
      <c r="DK25" s="936">
        <f>+entero!DK77</f>
        <v>561.59636085714271</v>
      </c>
      <c r="DL25" s="791">
        <f>+entero!DL77</f>
        <v>570.56016304081629</v>
      </c>
      <c r="DM25" s="791">
        <f>+entero!DM77</f>
        <v>570.56587848396498</v>
      </c>
      <c r="DN25" s="791">
        <f>+entero!DN77</f>
        <v>570.57159392565597</v>
      </c>
      <c r="DO25" s="491">
        <f>+entero!DO77</f>
        <v>570.57730936880455</v>
      </c>
      <c r="DP25" s="491">
        <f>+entero!DP77</f>
        <v>8.9978096486880759</v>
      </c>
      <c r="DQ25" s="936">
        <f>+entero!DQ77</f>
        <v>1.602232569595663</v>
      </c>
      <c r="DR25" s="166"/>
      <c r="DS25" s="166"/>
      <c r="DT25" s="166"/>
      <c r="DU25" s="166"/>
      <c r="DV25" s="166"/>
      <c r="DW25" s="166"/>
      <c r="DX25" s="166"/>
    </row>
    <row r="26" spans="1:128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758.83706938403486</v>
      </c>
      <c r="DK26" s="936">
        <f>+entero!DK78</f>
        <v>762.51290883418051</v>
      </c>
      <c r="DL26" s="791">
        <f>+entero!DL78</f>
        <v>763.37002540309027</v>
      </c>
      <c r="DM26" s="791">
        <f>+entero!DM78</f>
        <v>752.72159538107269</v>
      </c>
      <c r="DN26" s="791">
        <f>+entero!DN78</f>
        <v>745.60483595099697</v>
      </c>
      <c r="DO26" s="491">
        <f>+entero!DO78</f>
        <v>738.17365609714284</v>
      </c>
      <c r="DP26" s="491">
        <f>+entero!DP78</f>
        <v>-20.663413286892023</v>
      </c>
      <c r="DQ26" s="936">
        <f>+entero!DQ78</f>
        <v>-2.7230368837496299</v>
      </c>
      <c r="DR26" s="166"/>
      <c r="DS26" s="166"/>
      <c r="DT26" s="166"/>
      <c r="DU26" s="166"/>
      <c r="DV26" s="166"/>
      <c r="DW26" s="166"/>
      <c r="DX26" s="166"/>
    </row>
    <row r="27" spans="1:128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1431.3282871499998</v>
      </c>
      <c r="DK27" s="936">
        <f>+entero!DK79</f>
        <v>1431.4163132699996</v>
      </c>
      <c r="DL27" s="791">
        <f>+entero!DL79</f>
        <v>1431.0761700300002</v>
      </c>
      <c r="DM27" s="791">
        <f>+entero!DM79</f>
        <v>1431.1111421199998</v>
      </c>
      <c r="DN27" s="791">
        <f>+entero!DN79</f>
        <v>1431.1822144899998</v>
      </c>
      <c r="DO27" s="491">
        <f>+entero!DO79</f>
        <v>1431.29164326</v>
      </c>
      <c r="DP27" s="491">
        <f>+entero!DP79</f>
        <v>-3.6643889999822932E-2</v>
      </c>
      <c r="DQ27" s="936">
        <f>+entero!DQ79</f>
        <v>-2.5601317551582348E-3</v>
      </c>
      <c r="DR27" s="166"/>
      <c r="DS27" s="166"/>
      <c r="DT27" s="166"/>
      <c r="DU27" s="166"/>
      <c r="DV27" s="166"/>
      <c r="DW27" s="166"/>
      <c r="DX27" s="166"/>
    </row>
    <row r="28" spans="1:128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1833.7541833991029</v>
      </c>
      <c r="DK28" s="936">
        <f>+entero!DK80</f>
        <v>1799.757765517342</v>
      </c>
      <c r="DL28" s="791">
        <f>+entero!DL80</f>
        <v>1839.9403808066472</v>
      </c>
      <c r="DM28" s="791">
        <f>+entero!DM80</f>
        <v>1827.4030182744614</v>
      </c>
      <c r="DN28" s="791">
        <f>+entero!DN80</f>
        <v>1788.7533763240194</v>
      </c>
      <c r="DO28" s="491">
        <f>+entero!DO80</f>
        <v>1822.3459643276906</v>
      </c>
      <c r="DP28" s="491">
        <f>+entero!DP80</f>
        <v>-11.408219071412304</v>
      </c>
      <c r="DQ28" s="936">
        <f>+entero!DQ80</f>
        <v>-0.62212368346261648</v>
      </c>
      <c r="DR28" s="166"/>
      <c r="DS28" s="166"/>
      <c r="DT28" s="166"/>
      <c r="DU28" s="166"/>
      <c r="DV28" s="166"/>
      <c r="DW28" s="166"/>
      <c r="DX28" s="166"/>
    </row>
    <row r="29" spans="1:128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1560.9358099350679</v>
      </c>
      <c r="DK29" s="936">
        <f>+entero!DK81</f>
        <v>1523.9036485331615</v>
      </c>
      <c r="DL29" s="791">
        <f>+entero!DL81</f>
        <v>1563.1765350435569</v>
      </c>
      <c r="DM29" s="791">
        <f>+entero!DM81</f>
        <v>1558.5034706433887</v>
      </c>
      <c r="DN29" s="791">
        <f>+entero!DN81</f>
        <v>1526.3105397330223</v>
      </c>
      <c r="DO29" s="491">
        <f>+entero!DO81</f>
        <v>1562.6177201605476</v>
      </c>
      <c r="DP29" s="491">
        <f>+entero!DP81</f>
        <v>1.681910225479669</v>
      </c>
      <c r="DQ29" s="936">
        <f>+entero!DQ81</f>
        <v>0.10775012109880411</v>
      </c>
      <c r="DR29" s="166"/>
      <c r="DS29" s="166"/>
      <c r="DT29" s="166"/>
      <c r="DU29" s="166"/>
      <c r="DV29" s="166"/>
      <c r="DW29" s="166"/>
      <c r="DX29" s="166"/>
    </row>
    <row r="30" spans="1:128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272.81837346403489</v>
      </c>
      <c r="DK30" s="936">
        <f>+entero!DK82</f>
        <v>275.85411698418051</v>
      </c>
      <c r="DL30" s="791">
        <f>+entero!DL82</f>
        <v>276.76384576309033</v>
      </c>
      <c r="DM30" s="791">
        <f>+entero!DM82</f>
        <v>268.89954763107278</v>
      </c>
      <c r="DN30" s="791">
        <f>+entero!DN82</f>
        <v>262.44283659099716</v>
      </c>
      <c r="DO30" s="491">
        <f>+entero!DO82</f>
        <v>259.72824416714292</v>
      </c>
      <c r="DP30" s="491">
        <f>+entero!DP82</f>
        <v>-13.090129296891973</v>
      </c>
      <c r="DQ30" s="936">
        <f>+entero!DQ82</f>
        <v>-4.7981113334427334</v>
      </c>
      <c r="DR30" s="166"/>
      <c r="DS30" s="166"/>
      <c r="DT30" s="166"/>
      <c r="DU30" s="166"/>
      <c r="DV30" s="166"/>
      <c r="DW30" s="166"/>
      <c r="DX30" s="166"/>
    </row>
    <row r="31" spans="1:128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936">
        <f>+entero!DK83</f>
        <v>0</v>
      </c>
      <c r="DL31" s="791">
        <f>+entero!DL83</f>
        <v>0</v>
      </c>
      <c r="DM31" s="791">
        <f>+entero!DM83</f>
        <v>0</v>
      </c>
      <c r="DN31" s="791">
        <f>+entero!DN83</f>
        <v>0</v>
      </c>
      <c r="DO31" s="491">
        <f>+entero!DO83</f>
        <v>0</v>
      </c>
      <c r="DP31" s="491">
        <f>+entero!DP83</f>
        <v>0</v>
      </c>
      <c r="DQ31" s="936" t="e">
        <f>+entero!DQ83</f>
        <v>#DIV/0!</v>
      </c>
      <c r="DR31" s="166"/>
      <c r="DS31" s="166"/>
      <c r="DT31" s="166"/>
      <c r="DU31" s="166"/>
      <c r="DV31" s="166"/>
      <c r="DW31" s="166"/>
      <c r="DX31" s="166"/>
    </row>
    <row r="32" spans="1:128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22297.718605021724</v>
      </c>
      <c r="DK32" s="936">
        <f>+entero!DK84</f>
        <v>22269.211406626688</v>
      </c>
      <c r="DL32" s="791">
        <f>+entero!DL84</f>
        <v>22258.406775088777</v>
      </c>
      <c r="DM32" s="791">
        <f>+entero!DM84</f>
        <v>22232.722088926974</v>
      </c>
      <c r="DN32" s="791">
        <f>+entero!DN84</f>
        <v>22232.473744345338</v>
      </c>
      <c r="DO32" s="491">
        <f>+entero!DO84</f>
        <v>22234.09885918062</v>
      </c>
      <c r="DP32" s="491">
        <f>+entero!DP84</f>
        <v>-63.619745841104304</v>
      </c>
      <c r="DQ32" s="936">
        <f>+entero!DQ84</f>
        <v>-0.28531952962567164</v>
      </c>
      <c r="DR32" s="166"/>
      <c r="DS32" s="166"/>
      <c r="DT32" s="166"/>
      <c r="DU32" s="166"/>
      <c r="DV32" s="166"/>
      <c r="DW32" s="166"/>
      <c r="DX32" s="166"/>
    </row>
    <row r="33" spans="1:12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9">
        <f>+entero!DG85</f>
        <v>0</v>
      </c>
      <c r="DH33" s="819">
        <f>+entero!DH85</f>
        <v>0</v>
      </c>
      <c r="DI33" s="819">
        <f>+entero!DI85</f>
        <v>0</v>
      </c>
      <c r="DJ33" s="819">
        <f>+entero!DJ85</f>
        <v>0</v>
      </c>
      <c r="DK33" s="938">
        <f>+entero!DK85</f>
        <v>0</v>
      </c>
      <c r="DL33" s="819">
        <f>+entero!DL85</f>
        <v>0</v>
      </c>
      <c r="DM33" s="819">
        <f>+entero!DM85</f>
        <v>0</v>
      </c>
      <c r="DN33" s="819">
        <f>+entero!DN85</f>
        <v>0</v>
      </c>
      <c r="DO33" s="266">
        <f>+entero!DO85</f>
        <v>0</v>
      </c>
      <c r="DP33" s="266">
        <f>+entero!DP85</f>
        <v>0</v>
      </c>
      <c r="DQ33" s="938" t="e">
        <f>+entero!DQ85</f>
        <v>#DIV/0!</v>
      </c>
      <c r="DR33" s="166"/>
      <c r="DS33" s="166"/>
      <c r="DT33" s="166"/>
      <c r="DU33" s="166"/>
      <c r="DV33" s="166"/>
      <c r="DW33" s="166"/>
      <c r="DX33" s="166"/>
    </row>
    <row r="34" spans="1:128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20">
        <f>+entero!DG86</f>
        <v>97.616148950507736</v>
      </c>
      <c r="DH34" s="820">
        <f>+entero!DH86</f>
        <v>97.699138589187214</v>
      </c>
      <c r="DI34" s="820">
        <f>+entero!DI86</f>
        <v>97.782514621637958</v>
      </c>
      <c r="DJ34" s="820">
        <f>+entero!DJ86</f>
        <v>97.784608661540005</v>
      </c>
      <c r="DK34" s="939">
        <f>+entero!DK86</f>
        <v>97.786710239269212</v>
      </c>
      <c r="DL34" s="820">
        <f>+entero!DL86</f>
        <v>97.788921658057731</v>
      </c>
      <c r="DM34" s="820">
        <f>+entero!DM86</f>
        <v>97.790109922116642</v>
      </c>
      <c r="DN34" s="820">
        <f>+entero!DN86</f>
        <v>97.791989414475481</v>
      </c>
      <c r="DO34" s="475">
        <f>+entero!DO86</f>
        <v>97.793025867546717</v>
      </c>
      <c r="DP34" s="475">
        <f>+entero!DP86</f>
        <v>8.4172060067118082E-3</v>
      </c>
      <c r="DQ34" s="939">
        <f>+entero!DQ86</f>
        <v>0</v>
      </c>
      <c r="DR34" s="166"/>
      <c r="DS34" s="166"/>
      <c r="DT34" s="166"/>
      <c r="DU34" s="166"/>
      <c r="DV34" s="166"/>
      <c r="DW34" s="166"/>
      <c r="DX34" s="166"/>
    </row>
    <row r="35" spans="1:12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9"/>
      <c r="DH35" s="814"/>
      <c r="DI35" s="52"/>
      <c r="DJ35" s="52"/>
      <c r="DK35" s="940"/>
      <c r="DL35" s="52"/>
      <c r="DM35" s="52"/>
      <c r="DN35" s="52"/>
      <c r="DO35" s="941"/>
      <c r="DP35" s="941"/>
      <c r="DQ35" s="940"/>
      <c r="DR35" s="166"/>
      <c r="DS35" s="166"/>
      <c r="DT35" s="166"/>
      <c r="DU35" s="166"/>
      <c r="DV35" s="166"/>
      <c r="DW35" s="166"/>
      <c r="DX35" s="166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26"/>
      <c r="DN37" s="27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26"/>
      <c r="DN38" s="27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26"/>
      <c r="DN39" s="27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26"/>
      <c r="DN40" s="27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26"/>
      <c r="DN41" s="27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5"/>
      <c r="DN42" s="5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5"/>
      <c r="DN43" s="5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5"/>
      <c r="DN44" s="5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168"/>
      <c r="DN84" s="168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168"/>
      <c r="DN85" s="168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168"/>
      <c r="DN86" s="168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168"/>
      <c r="DN87" s="168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168"/>
      <c r="DN88" s="168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</row>
    <row r="89" spans="1:12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168"/>
      <c r="DN89" s="168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</row>
    <row r="90" spans="1:12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168"/>
      <c r="DN90" s="168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</row>
    <row r="91" spans="1:12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168"/>
      <c r="DN91" s="168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</row>
    <row r="92" spans="1:12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</row>
    <row r="93" spans="1:12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</row>
    <row r="94" spans="1:12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167"/>
      <c r="DN94" s="167"/>
      <c r="DO94" s="166"/>
      <c r="DP94" s="166"/>
      <c r="DQ94" s="166"/>
      <c r="DR94" s="166"/>
      <c r="DS94" s="166"/>
      <c r="DT94" s="166"/>
      <c r="DU94" s="166"/>
      <c r="DV94" s="166"/>
      <c r="DW94" s="166"/>
      <c r="DX94" s="166"/>
    </row>
    <row r="95" spans="1:12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167"/>
      <c r="DN95" s="167"/>
      <c r="DO95" s="166"/>
      <c r="DP95" s="166"/>
      <c r="DQ95" s="166"/>
      <c r="DR95" s="166"/>
      <c r="DS95" s="166"/>
      <c r="DT95" s="166"/>
      <c r="DU95" s="166"/>
      <c r="DV95" s="166"/>
      <c r="DW95" s="166"/>
      <c r="DX95" s="166"/>
    </row>
    <row r="96" spans="1:12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167"/>
      <c r="DN96" s="167"/>
      <c r="DO96" s="166"/>
      <c r="DP96" s="166"/>
      <c r="DQ96" s="166"/>
      <c r="DR96" s="166"/>
      <c r="DS96" s="166"/>
      <c r="DT96" s="166"/>
      <c r="DU96" s="166"/>
      <c r="DV96" s="166"/>
      <c r="DW96" s="166"/>
      <c r="DX96" s="166"/>
    </row>
    <row r="97" spans="1:12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167"/>
      <c r="DN97" s="167"/>
      <c r="DO97" s="166"/>
      <c r="DP97" s="166"/>
      <c r="DQ97" s="166"/>
      <c r="DR97" s="166"/>
      <c r="DS97" s="166"/>
      <c r="DT97" s="166"/>
      <c r="DU97" s="166"/>
      <c r="DV97" s="166"/>
      <c r="DW97" s="166"/>
      <c r="DX97" s="166"/>
    </row>
    <row r="98" spans="1:12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167"/>
      <c r="DN98" s="167"/>
      <c r="DO98" s="166"/>
      <c r="DP98" s="166"/>
      <c r="DQ98" s="166"/>
      <c r="DR98" s="166"/>
      <c r="DS98" s="166"/>
      <c r="DT98" s="166"/>
      <c r="DU98" s="166"/>
      <c r="DV98" s="166"/>
      <c r="DW98" s="166"/>
      <c r="DX98" s="166"/>
    </row>
    <row r="99" spans="1:12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167"/>
      <c r="DN99" s="167"/>
      <c r="DO99" s="166"/>
      <c r="DP99" s="166"/>
      <c r="DQ99" s="166"/>
      <c r="DR99" s="166"/>
      <c r="DS99" s="166"/>
      <c r="DT99" s="166"/>
      <c r="DU99" s="166"/>
      <c r="DV99" s="166"/>
      <c r="DW99" s="166"/>
      <c r="DX99" s="166"/>
    </row>
    <row r="100" spans="1:12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167"/>
      <c r="DN100" s="167"/>
      <c r="DO100" s="166"/>
      <c r="DP100" s="166"/>
      <c r="DQ100" s="166"/>
      <c r="DR100" s="166"/>
      <c r="DS100" s="166"/>
      <c r="DT100" s="166"/>
      <c r="DU100" s="166"/>
      <c r="DV100" s="166"/>
      <c r="DW100" s="166"/>
      <c r="DX100" s="166"/>
    </row>
    <row r="101" spans="1:12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167"/>
      <c r="DN101" s="167"/>
      <c r="DO101" s="166"/>
      <c r="DP101" s="166"/>
      <c r="DQ101" s="166"/>
      <c r="DR101" s="166"/>
      <c r="DS101" s="166"/>
      <c r="DT101" s="166"/>
      <c r="DU101" s="166"/>
      <c r="DV101" s="166"/>
      <c r="DW101" s="166"/>
      <c r="DX101" s="166"/>
    </row>
    <row r="102" spans="1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1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1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1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1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1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1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1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1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1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1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2"/>
      <c r="DN188" s="2"/>
    </row>
  </sheetData>
  <mergeCells count="111"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DK3:DO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Q15" sqref="D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6" width="8" style="841" customWidth="1"/>
    <col min="117" max="117" width="8" customWidth="1"/>
    <col min="118" max="118" width="8.42578125" bestFit="1" customWidth="1"/>
    <col min="120" max="129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s="149" customFormat="1" ht="13.5" customHeight="1" thickBot="1" x14ac:dyDescent="0.25">
      <c r="C3" s="150"/>
      <c r="D3" s="980" t="str">
        <f>+entero!D3</f>
        <v>V   A   R   I   A   B   L   E   S     b/</v>
      </c>
      <c r="E3" s="978" t="str">
        <f>+entero!E3</f>
        <v>2008                          A  fines de Dic*</v>
      </c>
      <c r="F3" s="978" t="str">
        <f>+entero!F3</f>
        <v>2009                          A  fines de Ene*</v>
      </c>
      <c r="G3" s="978" t="str">
        <f>+entero!G3</f>
        <v>2009                          A  fines de Feb*</v>
      </c>
      <c r="H3" s="978" t="str">
        <f>+entero!H3</f>
        <v>2009                          A  fines de Mar*</v>
      </c>
      <c r="I3" s="978" t="str">
        <f>+entero!I3</f>
        <v>2009                          A  fines de adr*</v>
      </c>
      <c r="J3" s="978" t="str">
        <f>+entero!J3</f>
        <v>2009                          A  fines de May*</v>
      </c>
      <c r="K3" s="978" t="str">
        <f>+entero!K3</f>
        <v>2009                          A  fines de Jun*</v>
      </c>
      <c r="L3" s="978" t="str">
        <f>+entero!L3</f>
        <v>2009                          A  fines de Jul*</v>
      </c>
      <c r="M3" s="978" t="str">
        <f>+entero!M3</f>
        <v>2009                          A  fines de Ago*</v>
      </c>
      <c r="N3" s="978" t="str">
        <f>+entero!N3</f>
        <v>2009                          A  fines de Sep*</v>
      </c>
      <c r="O3" s="978" t="str">
        <f>+entero!O3</f>
        <v>2009                          A  fines de Oct*</v>
      </c>
      <c r="P3" s="978" t="str">
        <f>+entero!P3</f>
        <v>2009                          A  fines de Nov*</v>
      </c>
      <c r="Q3" s="978" t="str">
        <f>+entero!Q3</f>
        <v>2009                          A  fines de Dic*</v>
      </c>
      <c r="R3" s="978" t="str">
        <f>+entero!R3</f>
        <v>2010                          A  fines de Ene*</v>
      </c>
      <c r="S3" s="978" t="str">
        <f>+entero!S3</f>
        <v>2010                          A  fines de Feb*</v>
      </c>
      <c r="T3" s="978" t="str">
        <f>+entero!T3</f>
        <v>2010                          A  fines de Mar*</v>
      </c>
      <c r="U3" s="978" t="str">
        <f>+entero!U3</f>
        <v>2010                          A  fines de adr*</v>
      </c>
      <c r="V3" s="978" t="str">
        <f>+entero!V3</f>
        <v>2010                          A  fines de May*</v>
      </c>
      <c r="W3" s="978" t="str">
        <f>+entero!W3</f>
        <v>2010                          A  fines de Jun*</v>
      </c>
      <c r="X3" s="978" t="str">
        <f>+entero!X3</f>
        <v>2010                          A  fines de Jul*</v>
      </c>
      <c r="Y3" s="978" t="str">
        <f>+entero!Y3</f>
        <v>2010                          A  fines de Ago*</v>
      </c>
      <c r="Z3" s="978" t="str">
        <f>+entero!Z3</f>
        <v>2010                          A  fines de Sep*</v>
      </c>
      <c r="AA3" s="978" t="str">
        <f>+entero!AA3</f>
        <v>2010                          A  fines de Oct*</v>
      </c>
      <c r="AB3" s="978" t="str">
        <f>+entero!AB3</f>
        <v>2010                          A  fines de Nov*</v>
      </c>
      <c r="AC3" s="978" t="str">
        <f>+entero!AC3</f>
        <v>2010                          A  fines de Dic*</v>
      </c>
      <c r="AD3" s="978" t="str">
        <f>+entero!AD3</f>
        <v>2011                          A  fines de Ene*</v>
      </c>
      <c r="AE3" s="978" t="str">
        <f>+entero!AE3</f>
        <v>2011                          A  fines de Feb*</v>
      </c>
      <c r="AF3" s="978" t="str">
        <f>+entero!AF3</f>
        <v>2011                          A  fines de Mar*</v>
      </c>
      <c r="AG3" s="978" t="str">
        <f>+entero!AG3</f>
        <v>2011                          A  fines de adr*</v>
      </c>
      <c r="AH3" s="978" t="str">
        <f>+entero!AH3</f>
        <v>2011                          A  fines de May*</v>
      </c>
      <c r="AI3" s="978" t="str">
        <f>+entero!AI3</f>
        <v>2011                          A  fines de Jun*</v>
      </c>
      <c r="AJ3" s="978" t="str">
        <f>+entero!AJ3</f>
        <v>2011                          A  fines de Jul*</v>
      </c>
      <c r="AK3" s="978" t="str">
        <f>+entero!AK3</f>
        <v>2011                          A  fines de Ago*</v>
      </c>
      <c r="AL3" s="978" t="str">
        <f>+entero!AL3</f>
        <v>2011                          A  fines de Sep*</v>
      </c>
      <c r="AM3" s="978" t="str">
        <f>+entero!AM3</f>
        <v>2011                          A  fines de Oct*</v>
      </c>
      <c r="AN3" s="978" t="str">
        <f>+entero!AN3</f>
        <v>2011                          A  fines de Nov*</v>
      </c>
      <c r="AO3" s="978" t="str">
        <f>+entero!AO3</f>
        <v>2011                          A  fines de Dic*</v>
      </c>
      <c r="AP3" s="978" t="str">
        <f>+entero!AP3</f>
        <v>2012                          A  fines de Ene*</v>
      </c>
      <c r="AQ3" s="978" t="str">
        <f>+entero!AQ3</f>
        <v>2012                          A  fines de Feb*</v>
      </c>
      <c r="AR3" s="978" t="str">
        <f>+entero!AR3</f>
        <v>2012                          A  fines de Mar*</v>
      </c>
      <c r="AS3" s="978" t="str">
        <f>+entero!AS3</f>
        <v>2012                          A  fines de adr*</v>
      </c>
      <c r="AT3" s="978" t="str">
        <f>+entero!AT3</f>
        <v>2012                          A  fines de May*</v>
      </c>
      <c r="AU3" s="978" t="str">
        <f>+entero!AU3</f>
        <v>2012                          A  fines de Jun*</v>
      </c>
      <c r="AV3" s="978" t="str">
        <f>+entero!AV3</f>
        <v>2012                          A  fines de Jul*</v>
      </c>
      <c r="AW3" s="978" t="str">
        <f>+entero!AW3</f>
        <v>2012                          A  fines de Ago*</v>
      </c>
      <c r="AX3" s="978" t="str">
        <f>+entero!AX3</f>
        <v>2012                          A  fines de Sep*</v>
      </c>
      <c r="AY3" s="978" t="str">
        <f>+entero!AY3</f>
        <v>2012                          A  fines de Oct*</v>
      </c>
      <c r="AZ3" s="978" t="str">
        <f>+entero!AZ3</f>
        <v>2012                          A  fines de Nov*</v>
      </c>
      <c r="BA3" s="978" t="str">
        <f>+entero!BA3</f>
        <v>2012                          A  fines de Dic*</v>
      </c>
      <c r="BB3" s="978" t="str">
        <f>+entero!BB3</f>
        <v>2013                          A  fines de Ene*</v>
      </c>
      <c r="BC3" s="978" t="str">
        <f>+entero!BC3</f>
        <v>2013                          A  fines de Feb*</v>
      </c>
      <c r="BD3" s="978" t="str">
        <f>+entero!BD3</f>
        <v>2013                          A  fines de Mar*</v>
      </c>
      <c r="BE3" s="978" t="str">
        <f>+entero!BE3</f>
        <v>2013                          A  fines de adr*</v>
      </c>
      <c r="BF3" s="978" t="str">
        <f>+entero!BF3</f>
        <v>2013                          A  fines de May*</v>
      </c>
      <c r="BG3" s="978" t="str">
        <f>+entero!BG3</f>
        <v>2013                          A  fines de Jun*</v>
      </c>
      <c r="BH3" s="978" t="str">
        <f>+entero!BH3</f>
        <v>2013                          A  fines de Jul*</v>
      </c>
      <c r="BI3" s="978" t="str">
        <f>+entero!BI3</f>
        <v>2013                          A  fines de Ago*</v>
      </c>
      <c r="BJ3" s="978" t="str">
        <f>+entero!BJ3</f>
        <v>2013                          A  fines de Sep*</v>
      </c>
      <c r="BK3" s="978" t="str">
        <f>+entero!BK3</f>
        <v>2013                          A  fines de Oct*</v>
      </c>
      <c r="BL3" s="978" t="str">
        <f>+entero!BL3</f>
        <v>2013                          A  fines de Nov*</v>
      </c>
      <c r="BM3" s="978" t="str">
        <f>+entero!BM3</f>
        <v>2013                          A  fines de Dic*</v>
      </c>
      <c r="BN3" s="978" t="str">
        <f>+entero!BN3</f>
        <v>2014                          A  fines de Ene*</v>
      </c>
      <c r="BO3" s="978" t="str">
        <f>+entero!BO3</f>
        <v>2014                          A  fines de Feb*</v>
      </c>
      <c r="BP3" s="978" t="str">
        <f>+entero!BP3</f>
        <v>2014                          A  fines de Mar*</v>
      </c>
      <c r="BQ3" s="978" t="str">
        <f>+entero!BQ3</f>
        <v>2014                          A  fines de adr*</v>
      </c>
      <c r="BR3" s="978" t="str">
        <f>+entero!BR3</f>
        <v>2014                          A  fines de May*</v>
      </c>
      <c r="BS3" s="978" t="str">
        <f>+entero!BS3</f>
        <v>2014                          A  fines de Jun*</v>
      </c>
      <c r="BT3" s="978" t="str">
        <f>+entero!BT3</f>
        <v>2014                          A  fines de Jul*</v>
      </c>
      <c r="BU3" s="978" t="str">
        <f>+entero!BU3</f>
        <v>2014                          A  fines de Ago*</v>
      </c>
      <c r="BV3" s="978" t="str">
        <f>+entero!BV3</f>
        <v>2014                          A  fines de Sep*</v>
      </c>
      <c r="BW3" s="978" t="str">
        <f>+entero!BW3</f>
        <v>2014                          A  fines de Oct*</v>
      </c>
      <c r="BX3" s="978" t="str">
        <f>+entero!BX3</f>
        <v>2014                          A  fines de Nov*</v>
      </c>
      <c r="BY3" s="978" t="str">
        <f>+entero!BY3</f>
        <v>2014                          A  fines de Dic*</v>
      </c>
      <c r="BZ3" s="978" t="str">
        <f>+entero!BZ3</f>
        <v>2015                         A  fines de Ene*</v>
      </c>
      <c r="CA3" s="978" t="str">
        <f>+entero!CA3</f>
        <v>2015                         A  fines de Feb*</v>
      </c>
      <c r="CB3" s="978" t="str">
        <f>+entero!CB3</f>
        <v>2015                         A  fines de Mar*</v>
      </c>
      <c r="CC3" s="978" t="str">
        <f>+entero!CC3</f>
        <v xml:space="preserve">2015                         A  fines de adr* </v>
      </c>
      <c r="CD3" s="978" t="str">
        <f>+entero!CD3</f>
        <v xml:space="preserve">2015                         A  fines de May* </v>
      </c>
      <c r="CE3" s="978" t="str">
        <f>+entero!CE3</f>
        <v xml:space="preserve">2015                         A  fines de Jun* </v>
      </c>
      <c r="CF3" s="978" t="str">
        <f>+entero!CF3</f>
        <v xml:space="preserve">2015                         A  fines de Jul* </v>
      </c>
      <c r="CG3" s="978" t="str">
        <f>+entero!CG3</f>
        <v xml:space="preserve">2015                         A  fines de Ago* </v>
      </c>
      <c r="CH3" s="978" t="str">
        <f>+entero!CH3</f>
        <v xml:space="preserve">2015                         A  fines de Sep* </v>
      </c>
      <c r="CI3" s="978" t="str">
        <f>+entero!CI3</f>
        <v xml:space="preserve">2015                         A  fines de Oct* </v>
      </c>
      <c r="CJ3" s="978" t="str">
        <f>+entero!CJ3</f>
        <v xml:space="preserve">2015                         A  fines de Nov* </v>
      </c>
      <c r="CK3" s="978" t="str">
        <f>+entero!CK3</f>
        <v xml:space="preserve">2015                         A  fines de Dic* </v>
      </c>
      <c r="CL3" s="978" t="str">
        <f>+entero!CL3</f>
        <v xml:space="preserve">2016                         A  fines de Ene* </v>
      </c>
      <c r="CM3" s="978" t="str">
        <f>+entero!CM3</f>
        <v xml:space="preserve">2016                         A  fines de Feb* </v>
      </c>
      <c r="CN3" s="978" t="str">
        <f>+entero!CN3</f>
        <v xml:space="preserve">2016                         A  fines de Mar* </v>
      </c>
      <c r="CO3" s="978" t="str">
        <f>+entero!CO3</f>
        <v xml:space="preserve">2016                         A  fines de adr* </v>
      </c>
      <c r="CP3" s="978" t="str">
        <f>+entero!CP3</f>
        <v xml:space="preserve">2016                         A  fines de May* </v>
      </c>
      <c r="CQ3" s="978" t="str">
        <f>+entero!CQ3</f>
        <v xml:space="preserve">2016                         A  fines de Jun* </v>
      </c>
      <c r="CR3" s="978" t="str">
        <f>+entero!CR3</f>
        <v xml:space="preserve">2016                         A  fines de Jul* </v>
      </c>
      <c r="CS3" s="978" t="str">
        <f>+entero!CS3</f>
        <v xml:space="preserve">2016                         A  fines de Ago* </v>
      </c>
      <c r="CT3" s="978" t="str">
        <f>+entero!CT3</f>
        <v xml:space="preserve">2016                         A  fines de Sep* </v>
      </c>
      <c r="CU3" s="978" t="str">
        <f>+entero!CU3</f>
        <v xml:space="preserve">2016                         A  fines de Oct* </v>
      </c>
      <c r="CV3" s="978" t="str">
        <f>+entero!CV3</f>
        <v xml:space="preserve">2016                         A  fines de Nov* </v>
      </c>
      <c r="CW3" s="978" t="str">
        <f>+entero!CW3</f>
        <v>2016                         A  fines de Dic* 15</v>
      </c>
      <c r="CX3" s="978" t="str">
        <f>+entero!CX3</f>
        <v xml:space="preserve">2017                         A  fines de Ene* </v>
      </c>
      <c r="CY3" s="978" t="str">
        <f>+entero!CY3</f>
        <v xml:space="preserve">2017                         A  fines de Feb* </v>
      </c>
      <c r="CZ3" s="978" t="str">
        <f>+entero!CZ3</f>
        <v xml:space="preserve">2017                         A  fines de Mar* </v>
      </c>
      <c r="DA3" s="978" t="str">
        <f>+entero!DA3</f>
        <v xml:space="preserve">2017                         A  fines de Abr* </v>
      </c>
      <c r="DB3" s="978" t="str">
        <f>+entero!DB3</f>
        <v xml:space="preserve">2017                         A  fines de May* </v>
      </c>
      <c r="DC3" s="978" t="str">
        <f>+entero!DC3</f>
        <v xml:space="preserve">2017                         A  fines de Jun* </v>
      </c>
      <c r="DD3" s="978" t="str">
        <f>+entero!DD3</f>
        <v xml:space="preserve">2017                         A  fines de Jul* </v>
      </c>
      <c r="DE3" s="978" t="str">
        <f>+entero!DE3</f>
        <v xml:space="preserve">2017                         A  fines de Ago* </v>
      </c>
      <c r="DF3" s="978" t="str">
        <f>+entero!DF3</f>
        <v xml:space="preserve">2017                         A  fines de Sep* </v>
      </c>
      <c r="DG3" s="978" t="str">
        <f>+entero!DG3</f>
        <v xml:space="preserve">2017                         A  fines de Oct* </v>
      </c>
      <c r="DH3" s="954" t="s">
        <v>239</v>
      </c>
      <c r="DI3" s="954" t="s">
        <v>251</v>
      </c>
      <c r="DJ3" s="897" t="s">
        <v>223</v>
      </c>
      <c r="DK3" s="982" t="s">
        <v>232</v>
      </c>
      <c r="DL3" s="983"/>
      <c r="DM3" s="983"/>
      <c r="DN3" s="983"/>
      <c r="DO3" s="984"/>
      <c r="DP3" s="934"/>
      <c r="DQ3" s="919"/>
      <c r="DR3" s="172"/>
      <c r="DS3" s="172"/>
      <c r="DT3" s="172"/>
      <c r="DU3" s="172"/>
      <c r="DV3" s="172"/>
      <c r="DW3" s="172"/>
      <c r="DX3" s="172"/>
      <c r="DY3" s="172"/>
    </row>
    <row r="4" spans="1:129" s="149" customFormat="1" ht="28.5" customHeight="1" thickBot="1" x14ac:dyDescent="0.25">
      <c r="C4" s="151"/>
      <c r="D4" s="981"/>
      <c r="E4" s="979"/>
      <c r="F4" s="979"/>
      <c r="G4" s="979"/>
      <c r="H4" s="979"/>
      <c r="I4" s="979"/>
      <c r="J4" s="979"/>
      <c r="K4" s="979"/>
      <c r="L4" s="979"/>
      <c r="M4" s="979"/>
      <c r="N4" s="979"/>
      <c r="O4" s="979"/>
      <c r="P4" s="979"/>
      <c r="Q4" s="979"/>
      <c r="R4" s="979"/>
      <c r="S4" s="979"/>
      <c r="T4" s="979"/>
      <c r="U4" s="979"/>
      <c r="V4" s="979"/>
      <c r="W4" s="979"/>
      <c r="X4" s="979"/>
      <c r="Y4" s="979"/>
      <c r="Z4" s="979"/>
      <c r="AA4" s="979"/>
      <c r="AB4" s="979"/>
      <c r="AC4" s="979"/>
      <c r="AD4" s="979"/>
      <c r="AE4" s="979"/>
      <c r="AF4" s="979"/>
      <c r="AG4" s="979"/>
      <c r="AH4" s="979"/>
      <c r="AI4" s="979"/>
      <c r="AJ4" s="979"/>
      <c r="AK4" s="979"/>
      <c r="AL4" s="979"/>
      <c r="AM4" s="979"/>
      <c r="AN4" s="979"/>
      <c r="AO4" s="979"/>
      <c r="AP4" s="979"/>
      <c r="AQ4" s="979"/>
      <c r="AR4" s="979"/>
      <c r="AS4" s="979"/>
      <c r="AT4" s="979"/>
      <c r="AU4" s="979"/>
      <c r="AV4" s="979"/>
      <c r="AW4" s="979"/>
      <c r="AX4" s="979"/>
      <c r="AY4" s="979"/>
      <c r="AZ4" s="979"/>
      <c r="BA4" s="979"/>
      <c r="BB4" s="979"/>
      <c r="BC4" s="979"/>
      <c r="BD4" s="979"/>
      <c r="BE4" s="979"/>
      <c r="BF4" s="979"/>
      <c r="BG4" s="979"/>
      <c r="BH4" s="979"/>
      <c r="BI4" s="979"/>
      <c r="BJ4" s="979"/>
      <c r="BK4" s="979"/>
      <c r="BL4" s="979"/>
      <c r="BM4" s="979"/>
      <c r="BN4" s="979"/>
      <c r="BO4" s="979"/>
      <c r="BP4" s="979"/>
      <c r="BQ4" s="979"/>
      <c r="BR4" s="979"/>
      <c r="BS4" s="979"/>
      <c r="BT4" s="979"/>
      <c r="BU4" s="979"/>
      <c r="BV4" s="979"/>
      <c r="BW4" s="979"/>
      <c r="BX4" s="979"/>
      <c r="BY4" s="979"/>
      <c r="BZ4" s="979"/>
      <c r="CA4" s="979"/>
      <c r="CB4" s="979"/>
      <c r="CC4" s="979"/>
      <c r="CD4" s="979"/>
      <c r="CE4" s="979"/>
      <c r="CF4" s="979"/>
      <c r="CG4" s="979"/>
      <c r="CH4" s="979"/>
      <c r="CI4" s="979"/>
      <c r="CJ4" s="979"/>
      <c r="CK4" s="979"/>
      <c r="CL4" s="979"/>
      <c r="CM4" s="979"/>
      <c r="CN4" s="979"/>
      <c r="CO4" s="979"/>
      <c r="CP4" s="979"/>
      <c r="CQ4" s="979"/>
      <c r="CR4" s="979"/>
      <c r="CS4" s="979"/>
      <c r="CT4" s="979"/>
      <c r="CU4" s="979"/>
      <c r="CV4" s="979"/>
      <c r="CW4" s="979"/>
      <c r="CX4" s="979"/>
      <c r="CY4" s="979"/>
      <c r="CZ4" s="979"/>
      <c r="DA4" s="979"/>
      <c r="DB4" s="979"/>
      <c r="DC4" s="979"/>
      <c r="DD4" s="979"/>
      <c r="DE4" s="979"/>
      <c r="DF4" s="979"/>
      <c r="DG4" s="979"/>
      <c r="DH4" s="955"/>
      <c r="DI4" s="955"/>
      <c r="DJ4" s="903">
        <v>43105</v>
      </c>
      <c r="DK4" s="903">
        <v>43108</v>
      </c>
      <c r="DL4" s="895">
        <f>+DK4+1</f>
        <v>43109</v>
      </c>
      <c r="DM4" s="904">
        <f t="shared" ref="DM4:DO4" si="0">+DL4+1</f>
        <v>43110</v>
      </c>
      <c r="DN4" s="895">
        <f t="shared" si="0"/>
        <v>43111</v>
      </c>
      <c r="DO4" s="896">
        <f t="shared" si="0"/>
        <v>43112</v>
      </c>
      <c r="DP4" s="944" t="s">
        <v>250</v>
      </c>
      <c r="DQ4" s="933" t="s">
        <v>185</v>
      </c>
      <c r="DR4" s="172"/>
      <c r="DS4" s="172"/>
      <c r="DT4" s="172"/>
      <c r="DU4" s="172"/>
      <c r="DV4" s="172"/>
      <c r="DW4" s="172"/>
      <c r="DX4" s="172"/>
      <c r="DY4" s="172"/>
    </row>
    <row r="5" spans="1:12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868">
        <v>7.5</v>
      </c>
      <c r="DM5" s="868">
        <v>7.5</v>
      </c>
      <c r="DN5" s="868">
        <v>7.5</v>
      </c>
      <c r="DO5" s="868">
        <v>7.5</v>
      </c>
      <c r="DP5" s="945">
        <v>7.5</v>
      </c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773">
        <f>+entero!DL88</f>
        <v>6.96</v>
      </c>
      <c r="DM6" s="773">
        <f>+entero!DM88</f>
        <v>6.96</v>
      </c>
      <c r="DN6" s="773">
        <f>+entero!DN88</f>
        <v>6.96</v>
      </c>
      <c r="DO6" s="773">
        <f>+entero!DO88</f>
        <v>6.96</v>
      </c>
      <c r="DP6" s="946">
        <f>+entero!DP88</f>
        <v>0</v>
      </c>
      <c r="DQ6" s="946">
        <f>+entero!DQ88</f>
        <v>0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773">
        <f>+entero!DL89</f>
        <v>6.86</v>
      </c>
      <c r="DM7" s="773">
        <f>+entero!DM89</f>
        <v>6.86</v>
      </c>
      <c r="DN7" s="773">
        <f>+entero!DN89</f>
        <v>6.86</v>
      </c>
      <c r="DO7" s="773">
        <f>+entero!DO89</f>
        <v>6.86</v>
      </c>
      <c r="DP7" s="946">
        <f>+entero!DP89</f>
        <v>0</v>
      </c>
      <c r="DQ7" s="946">
        <f>+entero!DQ89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6.9579045985703374</v>
      </c>
      <c r="DK8" s="777">
        <f>+entero!DK90</f>
        <v>6.9679217649048582</v>
      </c>
      <c r="DL8" s="777">
        <f>+entero!DL90</f>
        <v>6.9693704687708236</v>
      </c>
      <c r="DM8" s="777">
        <f>+entero!DM90</f>
        <v>6.9660110854327746</v>
      </c>
      <c r="DN8" s="777">
        <f>+entero!DN90</f>
        <v>6.9997277826645643</v>
      </c>
      <c r="DO8" s="777">
        <f>+entero!DO90</f>
        <v>6.9710222060721723</v>
      </c>
      <c r="DP8" s="867">
        <f>+entero!DP90</f>
        <v>1.3117607501834883E-2</v>
      </c>
      <c r="DQ8" s="867">
        <f>+entero!DQ90</f>
        <v>0.18852813107741451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7">
        <f>+entero!DG91</f>
        <v>63.98</v>
      </c>
      <c r="DH9" s="777">
        <f>+entero!DH91</f>
        <v>64.91380027496777</v>
      </c>
      <c r="DI9" s="816"/>
      <c r="DJ9" s="816"/>
      <c r="DK9" s="816"/>
      <c r="DL9" s="816"/>
      <c r="DM9" s="816"/>
      <c r="DN9" s="816"/>
      <c r="DO9" s="816"/>
      <c r="DP9" s="853"/>
      <c r="DQ9" s="853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2.2377400000000001</v>
      </c>
      <c r="DK10" s="773">
        <f>+entero!DK92</f>
        <v>2.2382200000000001</v>
      </c>
      <c r="DL10" s="773">
        <f>+entero!DL92</f>
        <v>2.2383799999999998</v>
      </c>
      <c r="DM10" s="773">
        <f>+entero!DM92</f>
        <v>2.23854</v>
      </c>
      <c r="DN10" s="773">
        <f>+entero!DN92</f>
        <v>2.2387000000000001</v>
      </c>
      <c r="DO10" s="773">
        <f>+entero!DO92</f>
        <v>2.2388599999999999</v>
      </c>
      <c r="DP10" s="946">
        <f>+entero!DP92</f>
        <v>1.1199999999997878E-3</v>
      </c>
      <c r="DQ10" s="946">
        <f>+entero!DQ92</f>
        <v>5.005049737680789E-2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816"/>
      <c r="DJ11" s="816"/>
      <c r="DK11" s="816"/>
      <c r="DL11" s="816"/>
      <c r="DM11" s="816"/>
      <c r="DN11" s="816"/>
      <c r="DO11" s="816"/>
      <c r="DP11" s="853"/>
      <c r="DQ11" s="853"/>
      <c r="DR11" s="166"/>
      <c r="DS11" s="166"/>
      <c r="DT11" s="166"/>
      <c r="DU11" s="166"/>
      <c r="DV11" s="166"/>
      <c r="DW11" s="166"/>
      <c r="DX11" s="166"/>
      <c r="DY11" s="166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26"/>
      <c r="DN17" s="27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26"/>
      <c r="DN18" s="27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26"/>
      <c r="DN19" s="27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167"/>
      <c r="DN74" s="167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</sheetData>
  <mergeCells count="111">
    <mergeCell ref="DK3:DO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BA3:BA4"/>
    <mergeCell ref="AK3:AK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CU3:CU4"/>
    <mergeCell ref="AT3:AT4"/>
    <mergeCell ref="AX3:AX4"/>
    <mergeCell ref="AW3:AW4"/>
    <mergeCell ref="AQ3:AQ4"/>
    <mergeCell ref="AH3:AH4"/>
    <mergeCell ref="AI3:AI4"/>
    <mergeCell ref="AJ3:AJ4"/>
    <mergeCell ref="AL3:AL4"/>
    <mergeCell ref="AM3:AM4"/>
    <mergeCell ref="AN3:AN4"/>
    <mergeCell ref="CZ3:CZ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F3:AF4"/>
    <mergeCell ref="AS3:AS4"/>
    <mergeCell ref="AU3:AU4"/>
    <mergeCell ref="BB3:BB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Q15" sqref="D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6" width="7.7109375" style="841" customWidth="1"/>
    <col min="117" max="117" width="7.7109375" customWidth="1"/>
    <col min="118" max="118" width="8.140625" customWidth="1"/>
    <col min="119" max="120" width="9.28515625" style="169" customWidth="1"/>
    <col min="121" max="134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entero!CT3</f>
        <v xml:space="preserve">2016                         A  fines de Sep* </v>
      </c>
      <c r="CU3" s="966" t="str">
        <f>entero!CU3</f>
        <v xml:space="preserve">2016                         A  fines de Oct* </v>
      </c>
      <c r="CV3" s="966" t="str">
        <f>entero!CV3</f>
        <v xml:space="preserve">2016                         A  fines de Nov* </v>
      </c>
      <c r="CW3" s="966" t="str">
        <f>entero!CW3</f>
        <v>2016                         A  fines de Dic* 15</v>
      </c>
      <c r="CX3" s="966" t="str">
        <f>entero!CX3</f>
        <v xml:space="preserve">2017                         A  fines de Ene* </v>
      </c>
      <c r="CY3" s="966" t="str">
        <f>entero!CY3</f>
        <v xml:space="preserve">2017                         A  fines de Feb* </v>
      </c>
      <c r="CZ3" s="966" t="str">
        <f>entero!CZ3</f>
        <v xml:space="preserve">2017                         A  fines de Mar* </v>
      </c>
      <c r="DA3" s="966" t="str">
        <f>entero!DA3</f>
        <v xml:space="preserve">2017                         A  fines de Abr* </v>
      </c>
      <c r="DB3" s="966" t="str">
        <f>entero!DB3</f>
        <v xml:space="preserve">2017                         A  fines de May* </v>
      </c>
      <c r="DC3" s="966" t="str">
        <f>entero!DC3</f>
        <v xml:space="preserve">2017                         A  fines de Jun* </v>
      </c>
      <c r="DD3" s="966" t="str">
        <f>entero!DD3</f>
        <v xml:space="preserve">2017                         A  fines de Jul* </v>
      </c>
      <c r="DE3" s="966" t="str">
        <f>entero!DE3</f>
        <v xml:space="preserve">2017                         A  fines de Ago* </v>
      </c>
      <c r="DF3" s="966" t="str">
        <f>entero!DF3</f>
        <v xml:space="preserve">2017                         A  fines de Sep* </v>
      </c>
      <c r="DG3" s="966" t="str">
        <f>entero!DG3</f>
        <v xml:space="preserve">2017                         A  fines de Oct* </v>
      </c>
      <c r="DH3" s="954" t="s">
        <v>239</v>
      </c>
      <c r="DI3" s="954" t="s">
        <v>251</v>
      </c>
      <c r="DJ3" s="861" t="s">
        <v>223</v>
      </c>
      <c r="DK3" s="973" t="s">
        <v>232</v>
      </c>
      <c r="DL3" s="973"/>
      <c r="DM3" s="973"/>
      <c r="DN3" s="973"/>
      <c r="DO3" s="974"/>
      <c r="DP3" s="918"/>
      <c r="DQ3" s="919"/>
      <c r="DR3" s="166"/>
      <c r="DS3" s="166"/>
      <c r="DT3" s="166"/>
      <c r="DU3" s="166"/>
      <c r="DV3" s="166"/>
      <c r="DW3" s="166"/>
      <c r="DX3" s="166"/>
      <c r="DY3" s="166"/>
    </row>
    <row r="4" spans="1:129" ht="27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 t="str">
        <f>entero!CT3</f>
        <v xml:space="preserve">2016                         A  fines de Sep* </v>
      </c>
      <c r="CU4" s="970" t="str">
        <f>entero!CU3</f>
        <v xml:space="preserve">2016                         A  fines de Oct* </v>
      </c>
      <c r="CV4" s="970" t="str">
        <f>entero!CV3</f>
        <v xml:space="preserve">2016                         A  fines de Nov* </v>
      </c>
      <c r="CW4" s="970" t="str">
        <f>entero!CW3</f>
        <v>2016                         A  fines de Dic* 15</v>
      </c>
      <c r="CX4" s="970" t="str">
        <f>entero!CX3</f>
        <v xml:space="preserve">2017                         A  fines de Ene* </v>
      </c>
      <c r="CY4" s="970" t="str">
        <f>entero!CY3</f>
        <v xml:space="preserve">2017                         A  fines de Feb* </v>
      </c>
      <c r="CZ4" s="970" t="str">
        <f>entero!CZ3</f>
        <v xml:space="preserve">2017                         A  fines de Mar* </v>
      </c>
      <c r="DA4" s="970" t="str">
        <f>entero!DA3</f>
        <v xml:space="preserve">2017                         A  fines de Abr* </v>
      </c>
      <c r="DB4" s="970" t="str">
        <f>entero!DB3</f>
        <v xml:space="preserve">2017                         A  fines de May* </v>
      </c>
      <c r="DC4" s="970" t="str">
        <f>entero!DC3</f>
        <v xml:space="preserve">2017                         A  fines de Jun* </v>
      </c>
      <c r="DD4" s="970" t="str">
        <f>entero!DD3</f>
        <v xml:space="preserve">2017                         A  fines de Jul* </v>
      </c>
      <c r="DE4" s="970" t="str">
        <f>entero!DE3</f>
        <v xml:space="preserve">2017                         A  fines de Ago* </v>
      </c>
      <c r="DF4" s="970" t="str">
        <f>entero!DF3</f>
        <v xml:space="preserve">2017                         A  fines de Sep* </v>
      </c>
      <c r="DG4" s="970" t="str">
        <f>entero!DG3</f>
        <v xml:space="preserve">2017                         A  fines de Oct* </v>
      </c>
      <c r="DH4" s="955"/>
      <c r="DI4" s="955"/>
      <c r="DJ4" s="873">
        <v>43105</v>
      </c>
      <c r="DK4" s="895">
        <v>43108</v>
      </c>
      <c r="DL4" s="895">
        <f>+DK4+1</f>
        <v>43109</v>
      </c>
      <c r="DM4" s="895">
        <f t="shared" ref="DM4:DO4" si="0">+DL4+1</f>
        <v>43110</v>
      </c>
      <c r="DN4" s="895">
        <f t="shared" si="0"/>
        <v>43111</v>
      </c>
      <c r="DO4" s="895">
        <f t="shared" si="0"/>
        <v>43112</v>
      </c>
      <c r="DP4" s="920" t="s">
        <v>250</v>
      </c>
      <c r="DQ4" s="933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786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 t="e">
        <f>+entero!#REF!</f>
        <v>#REF!</v>
      </c>
      <c r="DM6" s="774" t="e">
        <f>+entero!#REF!</f>
        <v>#REF!</v>
      </c>
      <c r="DN6" s="774" t="e">
        <f>+entero!#REF!</f>
        <v>#REF!</v>
      </c>
      <c r="DO6" s="774" t="e">
        <f>+entero!#REF!</f>
        <v>#REF!</v>
      </c>
      <c r="DP6" s="774" t="e">
        <f>+entero!#REF!</f>
        <v>#REF!</v>
      </c>
      <c r="DQ6" s="932"/>
      <c r="DR6" s="166"/>
      <c r="DS6" s="166"/>
      <c r="DT6" s="166"/>
      <c r="DU6" s="166"/>
      <c r="DV6" s="166"/>
      <c r="DW6" s="166"/>
      <c r="DX6" s="166"/>
      <c r="DY6" s="166"/>
    </row>
    <row r="7" spans="1:12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 t="e">
        <f>+entero!#REF!</f>
        <v>#REF!</v>
      </c>
      <c r="DM7" s="774" t="e">
        <f>+entero!#REF!</f>
        <v>#REF!</v>
      </c>
      <c r="DN7" s="774" t="e">
        <f>+entero!#REF!</f>
        <v>#REF!</v>
      </c>
      <c r="DO7" s="774" t="e">
        <f>+entero!#REF!</f>
        <v>#REF!</v>
      </c>
      <c r="DP7" s="774" t="e">
        <f>+entero!#REF!</f>
        <v>#REF!</v>
      </c>
      <c r="DQ7" s="932"/>
      <c r="DR7" s="166"/>
      <c r="DS7" s="166"/>
      <c r="DT7" s="166"/>
      <c r="DU7" s="166"/>
      <c r="DV7" s="166"/>
      <c r="DW7" s="166"/>
      <c r="DX7" s="166"/>
      <c r="DY7" s="166"/>
    </row>
    <row r="8" spans="1:12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 t="e">
        <f>+entero!#REF!</f>
        <v>#REF!</v>
      </c>
      <c r="DM8" s="774" t="e">
        <f>+entero!#REF!</f>
        <v>#REF!</v>
      </c>
      <c r="DN8" s="774" t="e">
        <f>+entero!#REF!</f>
        <v>#REF!</v>
      </c>
      <c r="DO8" s="774" t="e">
        <f>+entero!#REF!</f>
        <v>#REF!</v>
      </c>
      <c r="DP8" s="774" t="e">
        <f>+entero!#REF!</f>
        <v>#REF!</v>
      </c>
      <c r="DQ8" s="932"/>
      <c r="DR8" s="166"/>
      <c r="DS8" s="166"/>
      <c r="DT8" s="166"/>
      <c r="DU8" s="166"/>
      <c r="DV8" s="166"/>
      <c r="DW8" s="166"/>
      <c r="DX8" s="166"/>
      <c r="DY8" s="166"/>
    </row>
    <row r="9" spans="1:12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 t="e">
        <f>+entero!#REF!</f>
        <v>#REF!</v>
      </c>
      <c r="DM9" s="774" t="e">
        <f>+entero!#REF!</f>
        <v>#REF!</v>
      </c>
      <c r="DN9" s="774" t="e">
        <f>+entero!#REF!</f>
        <v>#REF!</v>
      </c>
      <c r="DO9" s="774" t="e">
        <f>+entero!#REF!</f>
        <v>#REF!</v>
      </c>
      <c r="DP9" s="774" t="e">
        <f>+entero!#REF!</f>
        <v>#REF!</v>
      </c>
      <c r="DQ9" s="932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1011.4826076616937</v>
      </c>
      <c r="DK10" s="869">
        <f>+entero!DK95</f>
        <v>1011.4826076616937</v>
      </c>
      <c r="DL10" s="869">
        <f>+entero!DL95</f>
        <v>1011.4826076616937</v>
      </c>
      <c r="DM10" s="869">
        <f>+entero!DM95</f>
        <v>1011.4826076616937</v>
      </c>
      <c r="DN10" s="869">
        <f>+entero!DN95</f>
        <v>1011.4826076616937</v>
      </c>
      <c r="DO10" s="869">
        <f>+entero!DO95</f>
        <v>1028.6582598759794</v>
      </c>
      <c r="DP10" s="947">
        <f>+entero!DP95</f>
        <v>17.175652214285719</v>
      </c>
      <c r="DQ10" s="800">
        <f>+entero!DQ95</f>
        <v>1.6980669844627094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</row>
    <row r="12" spans="1:12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26"/>
      <c r="DN12" s="27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26"/>
      <c r="DN13" s="27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26"/>
      <c r="DN14" s="27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173"/>
      <c r="DN15" s="173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173"/>
      <c r="DN16" s="173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168"/>
      <c r="DN17" s="168"/>
      <c r="DO17" s="166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168"/>
      <c r="DN18" s="168"/>
      <c r="DO18" s="166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168"/>
      <c r="DN19" s="168"/>
      <c r="DO19" s="166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167"/>
      <c r="DN64" s="167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167"/>
      <c r="DN65" s="167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170"/>
      <c r="DN74" s="170"/>
    </row>
    <row r="75" spans="1:12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170"/>
      <c r="DN75" s="170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</sheetData>
  <mergeCells count="111">
    <mergeCell ref="AU3:AU4"/>
    <mergeCell ref="BQ3:BQ4"/>
    <mergeCell ref="CC3:CC4"/>
    <mergeCell ref="AD3:AD4"/>
    <mergeCell ref="BW3:BW4"/>
    <mergeCell ref="BS3:BS4"/>
    <mergeCell ref="BN3:BN4"/>
    <mergeCell ref="DK3:DO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G3:CG4"/>
    <mergeCell ref="AS3:AS4"/>
    <mergeCell ref="AN3:AN4"/>
    <mergeCell ref="AT3:AT4"/>
    <mergeCell ref="BD3:BD4"/>
    <mergeCell ref="AK3:AK4"/>
    <mergeCell ref="AL3:AL4"/>
    <mergeCell ref="CE3:CE4"/>
    <mergeCell ref="CS3:CS4"/>
    <mergeCell ref="CQ3:CQ4"/>
    <mergeCell ref="CR3:CR4"/>
    <mergeCell ref="BR3:BR4"/>
    <mergeCell ref="BH3:BH4"/>
    <mergeCell ref="AP3:AP4"/>
    <mergeCell ref="CD3:CD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W3:AW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Z3:AZ4"/>
    <mergeCell ref="BA3:BA4"/>
    <mergeCell ref="BP3:BP4"/>
    <mergeCell ref="AR3:AR4"/>
  </mergeCells>
  <phoneticPr fontId="0" type="noConversion"/>
  <pageMargins left="0.25" right="0.25" top="0.75" bottom="0.75" header="0.3" footer="0.3"/>
  <pageSetup paperSize="123" scale="2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abSelected="1"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M31" sqref="D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6" width="7.7109375" style="841" customWidth="1"/>
    <col min="117" max="118" width="8" customWidth="1"/>
    <col min="119" max="129" width="11.42578125" style="169"/>
  </cols>
  <sheetData>
    <row r="1" spans="1:128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8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x14ac:dyDescent="0.2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4" t="s">
        <v>251</v>
      </c>
      <c r="DJ3" s="861" t="s">
        <v>223</v>
      </c>
      <c r="DK3" s="952" t="s">
        <v>232</v>
      </c>
      <c r="DL3" s="952"/>
      <c r="DM3" s="952"/>
      <c r="DN3" s="952"/>
      <c r="DO3" s="953"/>
      <c r="DP3" s="881"/>
      <c r="DQ3" s="950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67"/>
      <c r="DH4" s="955"/>
      <c r="DI4" s="955"/>
      <c r="DJ4" s="873">
        <v>43105</v>
      </c>
      <c r="DK4" s="845">
        <v>43108</v>
      </c>
      <c r="DL4" s="845">
        <f>+DK4+1</f>
        <v>43109</v>
      </c>
      <c r="DM4" s="845">
        <f t="shared" ref="DM4:DO4" si="0">+DL4+1</f>
        <v>43110</v>
      </c>
      <c r="DN4" s="845">
        <f t="shared" si="0"/>
        <v>43111</v>
      </c>
      <c r="DO4" s="845">
        <f t="shared" si="0"/>
        <v>43112</v>
      </c>
      <c r="DP4" s="862" t="s">
        <v>250</v>
      </c>
      <c r="DQ4" s="931" t="s">
        <v>185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96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1"/>
      <c r="DN5" s="11"/>
      <c r="DO5" s="11"/>
      <c r="DP5" s="11"/>
      <c r="DQ5" s="932"/>
      <c r="DR5" s="166"/>
      <c r="DS5" s="166"/>
      <c r="DT5" s="166"/>
      <c r="DU5" s="166"/>
      <c r="DV5" s="166"/>
      <c r="DW5" s="166"/>
      <c r="DX5" s="166"/>
    </row>
    <row r="6" spans="1:128" ht="12.75" customHeight="1" x14ac:dyDescent="0.2">
      <c r="A6" s="3"/>
      <c r="B6" s="961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0"/>
      <c r="DK6" s="870"/>
      <c r="DL6" s="870"/>
      <c r="DM6" s="870"/>
      <c r="DN6" s="870"/>
      <c r="DO6" s="870"/>
      <c r="DP6" s="870"/>
      <c r="DQ6" s="815"/>
      <c r="DR6" s="174"/>
      <c r="DS6" s="174"/>
      <c r="DT6" s="174"/>
      <c r="DU6" s="174"/>
      <c r="DV6" s="166"/>
      <c r="DW6" s="166"/>
      <c r="DX6" s="166"/>
    </row>
    <row r="7" spans="1:128" x14ac:dyDescent="0.2">
      <c r="A7" s="3"/>
      <c r="B7" s="961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870"/>
      <c r="DK7" s="870"/>
      <c r="DL7" s="870"/>
      <c r="DM7" s="870"/>
      <c r="DN7" s="870"/>
      <c r="DO7" s="870"/>
      <c r="DP7" s="870"/>
      <c r="DQ7" s="815"/>
      <c r="DR7" s="174"/>
      <c r="DS7" s="174"/>
      <c r="DT7" s="174"/>
      <c r="DU7" s="174"/>
      <c r="DV7" s="166"/>
      <c r="DW7" s="166"/>
      <c r="DX7" s="166"/>
    </row>
    <row r="8" spans="1:128" x14ac:dyDescent="0.2">
      <c r="A8" s="3"/>
      <c r="B8" s="961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870"/>
      <c r="DK8" s="870"/>
      <c r="DL8" s="870"/>
      <c r="DM8" s="870"/>
      <c r="DN8" s="870"/>
      <c r="DO8" s="870"/>
      <c r="DP8" s="870"/>
      <c r="DQ8" s="815"/>
      <c r="DR8" s="174"/>
      <c r="DS8" s="174"/>
      <c r="DT8" s="174"/>
      <c r="DU8" s="174"/>
      <c r="DV8" s="166"/>
      <c r="DW8" s="166"/>
      <c r="DX8" s="166"/>
    </row>
    <row r="9" spans="1:128" x14ac:dyDescent="0.2">
      <c r="A9" s="3"/>
      <c r="B9" s="961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870"/>
      <c r="DK9" s="870"/>
      <c r="DL9" s="870"/>
      <c r="DM9" s="870"/>
      <c r="DN9" s="870"/>
      <c r="DO9" s="870"/>
      <c r="DP9" s="870"/>
      <c r="DQ9" s="815"/>
      <c r="DR9" s="174"/>
      <c r="DS9" s="174"/>
      <c r="DT9" s="174"/>
      <c r="DU9" s="174"/>
      <c r="DV9" s="166"/>
      <c r="DW9" s="166"/>
      <c r="DX9" s="166"/>
    </row>
    <row r="10" spans="1:128" x14ac:dyDescent="0.2">
      <c r="A10" s="3"/>
      <c r="B10" s="961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0"/>
      <c r="DK10" s="870"/>
      <c r="DL10" s="870"/>
      <c r="DM10" s="870"/>
      <c r="DN10" s="870"/>
      <c r="DO10" s="870"/>
      <c r="DP10" s="870"/>
      <c r="DQ10" s="815"/>
      <c r="DR10" s="174"/>
      <c r="DS10" s="174"/>
      <c r="DT10" s="174"/>
      <c r="DU10" s="174"/>
      <c r="DV10" s="166"/>
      <c r="DW10" s="166"/>
      <c r="DX10" s="166"/>
    </row>
    <row r="11" spans="1:128" x14ac:dyDescent="0.2">
      <c r="A11" s="3"/>
      <c r="B11" s="961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870"/>
      <c r="DK11" s="870"/>
      <c r="DL11" s="870"/>
      <c r="DM11" s="870"/>
      <c r="DN11" s="870"/>
      <c r="DO11" s="870"/>
      <c r="DP11" s="870"/>
      <c r="DQ11" s="815"/>
      <c r="DR11" s="174"/>
      <c r="DS11" s="174"/>
      <c r="DT11" s="174"/>
      <c r="DU11" s="174"/>
      <c r="DV11" s="166"/>
      <c r="DW11" s="166"/>
      <c r="DX11" s="166"/>
    </row>
    <row r="12" spans="1:128" x14ac:dyDescent="0.2">
      <c r="A12" s="3"/>
      <c r="B12" s="961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870"/>
      <c r="DK12" s="870"/>
      <c r="DL12" s="870"/>
      <c r="DM12" s="870"/>
      <c r="DN12" s="870"/>
      <c r="DO12" s="870"/>
      <c r="DP12" s="870"/>
      <c r="DQ12" s="815"/>
      <c r="DR12" s="174"/>
      <c r="DS12" s="174"/>
      <c r="DT12" s="174"/>
      <c r="DU12" s="174"/>
      <c r="DV12" s="166"/>
      <c r="DW12" s="166"/>
      <c r="DX12" s="166"/>
    </row>
    <row r="13" spans="1:128" x14ac:dyDescent="0.2">
      <c r="A13" s="3"/>
      <c r="B13" s="961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870"/>
      <c r="DK13" s="870"/>
      <c r="DL13" s="870"/>
      <c r="DM13" s="870"/>
      <c r="DN13" s="870"/>
      <c r="DO13" s="870"/>
      <c r="DP13" s="870"/>
      <c r="DQ13" s="815"/>
      <c r="DR13" s="174"/>
      <c r="DS13" s="174"/>
      <c r="DT13" s="174"/>
      <c r="DU13" s="174"/>
      <c r="DV13" s="166"/>
      <c r="DW13" s="166"/>
      <c r="DX13" s="166"/>
    </row>
    <row r="14" spans="1:128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870"/>
      <c r="DK14" s="870"/>
      <c r="DL14" s="870"/>
      <c r="DM14" s="870"/>
      <c r="DN14" s="870"/>
      <c r="DO14" s="870"/>
      <c r="DP14" s="870"/>
      <c r="DQ14" s="815"/>
      <c r="DR14" s="174"/>
      <c r="DS14" s="174"/>
      <c r="DT14" s="174"/>
      <c r="DU14" s="174"/>
      <c r="DV14" s="166"/>
      <c r="DW14" s="166"/>
      <c r="DX14" s="166"/>
    </row>
    <row r="15" spans="1:128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870"/>
      <c r="DK15" s="870"/>
      <c r="DL15" s="870"/>
      <c r="DM15" s="870"/>
      <c r="DN15" s="870"/>
      <c r="DO15" s="870"/>
      <c r="DP15" s="870"/>
      <c r="DQ15" s="815"/>
      <c r="DR15" s="174"/>
      <c r="DS15" s="174"/>
      <c r="DT15" s="174"/>
      <c r="DU15" s="174"/>
      <c r="DV15" s="166"/>
      <c r="DW15" s="166"/>
      <c r="DX15" s="166"/>
    </row>
    <row r="16" spans="1:128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870"/>
      <c r="DK16" s="870"/>
      <c r="DL16" s="870"/>
      <c r="DM16" s="870"/>
      <c r="DN16" s="870"/>
      <c r="DO16" s="870"/>
      <c r="DP16" s="870"/>
      <c r="DQ16" s="815"/>
      <c r="DR16" s="174"/>
      <c r="DS16" s="174"/>
      <c r="DT16" s="174"/>
      <c r="DU16" s="174"/>
      <c r="DV16" s="166"/>
      <c r="DW16" s="166"/>
      <c r="DX16" s="166"/>
    </row>
    <row r="17" spans="1:128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871"/>
      <c r="DK17" s="871"/>
      <c r="DL17" s="871"/>
      <c r="DM17" s="871"/>
      <c r="DN17" s="871"/>
      <c r="DO17" s="871"/>
      <c r="DP17" s="948"/>
      <c r="DQ17" s="815"/>
      <c r="DR17" s="174"/>
      <c r="DS17" s="174"/>
      <c r="DT17" s="174"/>
      <c r="DU17" s="174"/>
      <c r="DV17" s="166"/>
      <c r="DW17" s="166"/>
      <c r="DX17" s="166"/>
    </row>
    <row r="18" spans="1:128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777"/>
      <c r="DM18" s="777"/>
      <c r="DN18" s="777"/>
      <c r="DO18" s="777"/>
      <c r="DP18" s="867"/>
      <c r="DQ18" s="64"/>
      <c r="DR18" s="174"/>
      <c r="DS18" s="174"/>
      <c r="DT18" s="174"/>
      <c r="DU18" s="174"/>
      <c r="DV18" s="166"/>
      <c r="DW18" s="166"/>
      <c r="DX18" s="166"/>
    </row>
    <row r="19" spans="1:128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777">
        <f>+entero!DL110</f>
        <v>2.5</v>
      </c>
      <c r="DM19" s="777">
        <f>+entero!DM110</f>
        <v>2.5</v>
      </c>
      <c r="DN19" s="777">
        <f>+entero!DN110</f>
        <v>2.5</v>
      </c>
      <c r="DO19" s="777">
        <f>+entero!DO110</f>
        <v>2.5</v>
      </c>
      <c r="DP19" s="867">
        <f>+entero!DP110</f>
        <v>0</v>
      </c>
      <c r="DQ19" s="777">
        <f>+entero!DQ110</f>
        <v>0</v>
      </c>
      <c r="DR19" s="174"/>
      <c r="DS19" s="174"/>
      <c r="DT19" s="174"/>
      <c r="DU19" s="174"/>
      <c r="DV19" s="166"/>
      <c r="DW19" s="166"/>
      <c r="DX19" s="166"/>
    </row>
    <row r="20" spans="1:128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792">
        <f>+entero!DL111</f>
        <v>4</v>
      </c>
      <c r="DM20" s="792">
        <f>+entero!DM111</f>
        <v>4</v>
      </c>
      <c r="DN20" s="792">
        <f>+entero!DN111</f>
        <v>4</v>
      </c>
      <c r="DO20" s="792">
        <f>+entero!DO111</f>
        <v>4</v>
      </c>
      <c r="DP20" s="949">
        <f>+entero!DP111</f>
        <v>0</v>
      </c>
      <c r="DQ20" s="792">
        <f>+entero!DQ111</f>
        <v>0</v>
      </c>
      <c r="DR20" s="174"/>
      <c r="DS20" s="174"/>
      <c r="DT20" s="174"/>
      <c r="DU20" s="174"/>
      <c r="DV20" s="166"/>
      <c r="DW20" s="166"/>
      <c r="DX20" s="166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</row>
    <row r="23" spans="1:128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</row>
    <row r="24" spans="1:128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</row>
    <row r="25" spans="1:12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</row>
    <row r="26" spans="1:12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2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</row>
    <row r="27" spans="1:12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26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</row>
    <row r="28" spans="1:12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26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</row>
    <row r="29" spans="1:12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5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</row>
    <row r="31" spans="1:12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6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</row>
    <row r="32" spans="1:12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6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</row>
    <row r="33" spans="1:12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</row>
    <row r="34" spans="1:12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</row>
    <row r="35" spans="1:12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</row>
    <row r="36" spans="1:12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6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6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6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6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6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6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6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6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6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6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6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6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6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6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6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6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6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6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6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6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6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6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6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6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6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6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6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6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6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6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6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6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6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6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6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6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6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6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6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6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6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6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6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6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6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6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6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6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</row>
    <row r="89" spans="1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</row>
    <row r="90" spans="1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</row>
    <row r="91" spans="1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</row>
    <row r="92" spans="1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</row>
    <row r="93" spans="1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</row>
    <row r="94" spans="1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</row>
    <row r="95" spans="1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</row>
    <row r="96" spans="1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</row>
    <row r="97" spans="3:11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</row>
    <row r="98" spans="3:11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</row>
    <row r="99" spans="3:11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</row>
    <row r="100" spans="3:11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</row>
    <row r="101" spans="3:11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</row>
    <row r="102" spans="3:11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</row>
    <row r="103" spans="3:11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</row>
    <row r="104" spans="3:11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</row>
    <row r="105" spans="3:11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</row>
    <row r="106" spans="3:11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</row>
    <row r="107" spans="3:11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</row>
    <row r="108" spans="3:11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</row>
    <row r="109" spans="3:11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</row>
    <row r="110" spans="3:11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</row>
    <row r="111" spans="3:11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</row>
    <row r="112" spans="3:11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</row>
    <row r="113" spans="3:11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</row>
    <row r="114" spans="3:11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</row>
    <row r="115" spans="3:11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</row>
    <row r="116" spans="3:11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</row>
    <row r="117" spans="3:11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</row>
    <row r="118" spans="3:11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</row>
    <row r="119" spans="3:11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</row>
    <row r="120" spans="3:11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</row>
    <row r="121" spans="3:11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</row>
    <row r="122" spans="3:11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</row>
    <row r="123" spans="3:11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</row>
    <row r="124" spans="3:11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</row>
    <row r="125" spans="3:11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</row>
    <row r="126" spans="3:11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</row>
    <row r="127" spans="3:11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</row>
    <row r="128" spans="3:11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</row>
    <row r="129" spans="3:11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</row>
    <row r="130" spans="3:11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</row>
    <row r="131" spans="3:11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</row>
    <row r="132" spans="3:11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</row>
    <row r="133" spans="3:11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</row>
    <row r="134" spans="3:11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</row>
    <row r="135" spans="3:11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</row>
    <row r="136" spans="3:11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</row>
    <row r="137" spans="3:11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</row>
    <row r="138" spans="3:11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</row>
    <row r="139" spans="3:11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</row>
    <row r="140" spans="3:11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</row>
    <row r="141" spans="3:11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</row>
    <row r="142" spans="3:11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</row>
    <row r="143" spans="3:11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</row>
    <row r="144" spans="3:11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</row>
    <row r="145" spans="3:11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</row>
    <row r="146" spans="3:11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</row>
    <row r="147" spans="3:11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</row>
    <row r="148" spans="3:11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</row>
    <row r="149" spans="3:11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</row>
    <row r="150" spans="3:11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</row>
    <row r="151" spans="3:11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</row>
    <row r="152" spans="3:11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</row>
    <row r="153" spans="3:11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</row>
    <row r="154" spans="3:11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</row>
    <row r="155" spans="3:11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</row>
    <row r="156" spans="3:11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</row>
  </sheetData>
  <mergeCells count="112">
    <mergeCell ref="DK3:DO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2018-01-26T15:14:00Z</cp:lastPrinted>
  <dcterms:created xsi:type="dcterms:W3CDTF">2002-08-27T17:11:09Z</dcterms:created>
  <dcterms:modified xsi:type="dcterms:W3CDTF">2018-01-26T15:14:32Z</dcterms:modified>
</cp:coreProperties>
</file>