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pub'!$C$1:$DL$13</definedName>
    <definedName name="_xlnm.Print_Area" localSheetId="0">entero!$C$1:$DL$107</definedName>
    <definedName name="_xlnm.Print_Area" localSheetId="2">monet!$C$1:$DL$29</definedName>
    <definedName name="_xlnm.Print_Area" localSheetId="3">omas!$C$1:$DL$27</definedName>
    <definedName name="_xlnm.Print_Area" localSheetId="4">opersisfinanc!$C$1:$DL$43</definedName>
    <definedName name="_xlnm.Print_Area" localSheetId="1">opex!$C$4:$DL$32</definedName>
    <definedName name="_xlnm.Print_Area" localSheetId="7">'precios y tasas'!$C$1:$DK$29</definedName>
    <definedName name="_xlnm.Print_Area" localSheetId="5">'tipo de c'!$C$1:$DL$18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F3" i="4" l="1"/>
  <c r="DF4" i="4"/>
  <c r="DJ20" i="4"/>
  <c r="DI20" i="4"/>
  <c r="DH20" i="4"/>
  <c r="DG20" i="4"/>
  <c r="DF20" i="4"/>
  <c r="DJ19" i="4"/>
  <c r="DI19" i="4"/>
  <c r="DH19" i="4"/>
  <c r="DG19" i="4"/>
  <c r="DF19" i="4"/>
  <c r="DC3" i="4"/>
  <c r="DC20" i="4"/>
  <c r="DC19" i="4"/>
  <c r="DF3" i="10"/>
  <c r="DF4" i="10"/>
  <c r="DJ10" i="10"/>
  <c r="DI10" i="10"/>
  <c r="DH10" i="10"/>
  <c r="DG10" i="10"/>
  <c r="DF10" i="10"/>
  <c r="DC10" i="10"/>
  <c r="DC4" i="10"/>
  <c r="DC3" i="10"/>
  <c r="DF3" i="5"/>
  <c r="DF4" i="5"/>
  <c r="DJ10" i="5" l="1"/>
  <c r="DI10" i="5"/>
  <c r="DH10" i="5"/>
  <c r="DG10" i="5"/>
  <c r="DF10" i="5"/>
  <c r="DJ8" i="5"/>
  <c r="DI8" i="5"/>
  <c r="DH8" i="5"/>
  <c r="DG8" i="5"/>
  <c r="DF8" i="5"/>
  <c r="DJ7" i="5"/>
  <c r="DI7" i="5"/>
  <c r="DH7" i="5"/>
  <c r="DG7" i="5"/>
  <c r="DF7" i="5"/>
  <c r="DC3" i="5"/>
  <c r="DC10" i="5"/>
  <c r="DC8" i="5"/>
  <c r="DC7" i="5"/>
  <c r="DF3" i="6"/>
  <c r="DF4" i="6"/>
  <c r="DJ34" i="6"/>
  <c r="DI34" i="6"/>
  <c r="DH34" i="6"/>
  <c r="DG34" i="6"/>
  <c r="DF34" i="6"/>
  <c r="DJ33" i="6"/>
  <c r="DI33" i="6"/>
  <c r="DH33" i="6"/>
  <c r="DG33" i="6"/>
  <c r="DF33" i="6"/>
  <c r="DJ32" i="6"/>
  <c r="DI32" i="6"/>
  <c r="DH32" i="6"/>
  <c r="DG32" i="6"/>
  <c r="DF32" i="6"/>
  <c r="DJ31" i="6"/>
  <c r="DI31" i="6"/>
  <c r="DH31" i="6"/>
  <c r="DG31" i="6"/>
  <c r="DF31" i="6"/>
  <c r="DJ30" i="6"/>
  <c r="DI30" i="6"/>
  <c r="DH30" i="6"/>
  <c r="DG30" i="6"/>
  <c r="DF30" i="6"/>
  <c r="DJ29" i="6"/>
  <c r="DI29" i="6"/>
  <c r="DH29" i="6"/>
  <c r="DG29" i="6"/>
  <c r="DF29" i="6"/>
  <c r="DJ28" i="6"/>
  <c r="DI28" i="6"/>
  <c r="DH28" i="6"/>
  <c r="DG28" i="6"/>
  <c r="DF28" i="6"/>
  <c r="DJ27" i="6"/>
  <c r="DI27" i="6"/>
  <c r="DH27" i="6"/>
  <c r="DG27" i="6"/>
  <c r="DF27" i="6"/>
  <c r="DJ26" i="6"/>
  <c r="DI26" i="6"/>
  <c r="DH26" i="6"/>
  <c r="DG26" i="6"/>
  <c r="DF26" i="6"/>
  <c r="DJ25" i="6"/>
  <c r="DI25" i="6"/>
  <c r="DH25" i="6"/>
  <c r="DG25" i="6"/>
  <c r="DF25" i="6"/>
  <c r="DJ24" i="6"/>
  <c r="DI24" i="6"/>
  <c r="DH24" i="6"/>
  <c r="DG24" i="6"/>
  <c r="DF24" i="6"/>
  <c r="DJ23" i="6"/>
  <c r="DI23" i="6"/>
  <c r="DH23" i="6"/>
  <c r="DG23" i="6"/>
  <c r="DF23" i="6"/>
  <c r="DJ21" i="6"/>
  <c r="DI21" i="6"/>
  <c r="DH21" i="6"/>
  <c r="DG21" i="6"/>
  <c r="DF21" i="6"/>
  <c r="DJ20" i="6"/>
  <c r="DI20" i="6"/>
  <c r="DH20" i="6"/>
  <c r="DG20" i="6"/>
  <c r="DF20" i="6"/>
  <c r="DJ18" i="6"/>
  <c r="DI18" i="6"/>
  <c r="DH18" i="6"/>
  <c r="DG18" i="6"/>
  <c r="DF18" i="6"/>
  <c r="DJ17" i="6"/>
  <c r="DI17" i="6"/>
  <c r="DH17" i="6"/>
  <c r="DG17" i="6"/>
  <c r="DF17" i="6"/>
  <c r="DJ15" i="6"/>
  <c r="DI15" i="6"/>
  <c r="DH15" i="6"/>
  <c r="DG15" i="6"/>
  <c r="DF15" i="6"/>
  <c r="DJ14" i="6"/>
  <c r="DI14" i="6"/>
  <c r="DH14" i="6"/>
  <c r="DG14" i="6"/>
  <c r="DF14" i="6"/>
  <c r="DJ12" i="6"/>
  <c r="DI12" i="6"/>
  <c r="DH12" i="6"/>
  <c r="DG12" i="6"/>
  <c r="DF12" i="6"/>
  <c r="DJ11" i="6"/>
  <c r="DI11" i="6"/>
  <c r="DH11" i="6"/>
  <c r="DG11" i="6"/>
  <c r="DF11" i="6"/>
  <c r="DJ9" i="6"/>
  <c r="DI9" i="6"/>
  <c r="DH9" i="6"/>
  <c r="DG9" i="6"/>
  <c r="DF9" i="6"/>
  <c r="DJ8" i="6"/>
  <c r="DI8" i="6"/>
  <c r="DH8" i="6"/>
  <c r="DG8" i="6"/>
  <c r="DF8" i="6"/>
  <c r="DJ7" i="6"/>
  <c r="DI7" i="6"/>
  <c r="DH7" i="6"/>
  <c r="DG7" i="6"/>
  <c r="DF7" i="6"/>
  <c r="DJ6" i="6"/>
  <c r="DI6" i="6"/>
  <c r="DH6" i="6"/>
  <c r="DG6" i="6"/>
  <c r="DF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J19" i="7"/>
  <c r="DJ18" i="7"/>
  <c r="DJ16" i="7"/>
  <c r="DJ15" i="7"/>
  <c r="DJ12" i="7"/>
  <c r="DJ11" i="7"/>
  <c r="DJ10" i="7"/>
  <c r="DJ9" i="7"/>
  <c r="DJ8" i="7"/>
  <c r="DJ7" i="7"/>
  <c r="DJ6" i="7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F3" i="7"/>
  <c r="DF4" i="7"/>
  <c r="DI19" i="7"/>
  <c r="DH19" i="7"/>
  <c r="DG19" i="7"/>
  <c r="DF19" i="7"/>
  <c r="DI18" i="7"/>
  <c r="DH18" i="7"/>
  <c r="DG18" i="7"/>
  <c r="DF18" i="7"/>
  <c r="DI16" i="7"/>
  <c r="DH16" i="7"/>
  <c r="DG16" i="7"/>
  <c r="DF16" i="7"/>
  <c r="DI15" i="7"/>
  <c r="DH15" i="7"/>
  <c r="DG15" i="7"/>
  <c r="DF15" i="7"/>
  <c r="DI12" i="7"/>
  <c r="DH12" i="7"/>
  <c r="DG12" i="7"/>
  <c r="DF12" i="7"/>
  <c r="DI11" i="7"/>
  <c r="DH11" i="7"/>
  <c r="DG11" i="7"/>
  <c r="DF11" i="7"/>
  <c r="DI10" i="7"/>
  <c r="DH10" i="7"/>
  <c r="DG10" i="7"/>
  <c r="DF10" i="7"/>
  <c r="DI9" i="7"/>
  <c r="DH9" i="7"/>
  <c r="DG9" i="7"/>
  <c r="DF9" i="7"/>
  <c r="DI8" i="7"/>
  <c r="DH8" i="7"/>
  <c r="DG8" i="7"/>
  <c r="DF8" i="7"/>
  <c r="DI7" i="7"/>
  <c r="DH7" i="7"/>
  <c r="DG7" i="7"/>
  <c r="DF7" i="7"/>
  <c r="DI6" i="7"/>
  <c r="DH6" i="7"/>
  <c r="DG6" i="7"/>
  <c r="DF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F3" i="8"/>
  <c r="DF4" i="8"/>
  <c r="DJ18" i="8"/>
  <c r="DI18" i="8"/>
  <c r="DH18" i="8"/>
  <c r="DG18" i="8"/>
  <c r="DF18" i="8"/>
  <c r="DJ17" i="8"/>
  <c r="DI17" i="8"/>
  <c r="DH17" i="8"/>
  <c r="DG17" i="8"/>
  <c r="DF17" i="8"/>
  <c r="DJ16" i="8"/>
  <c r="DI16" i="8"/>
  <c r="DH16" i="8"/>
  <c r="DG16" i="8"/>
  <c r="DF16" i="8"/>
  <c r="DJ14" i="8"/>
  <c r="DI14" i="8"/>
  <c r="DH14" i="8"/>
  <c r="DG14" i="8"/>
  <c r="DF14" i="8"/>
  <c r="DJ13" i="8"/>
  <c r="DI13" i="8"/>
  <c r="DH13" i="8"/>
  <c r="DG13" i="8"/>
  <c r="DF13" i="8"/>
  <c r="DJ12" i="8"/>
  <c r="DI12" i="8"/>
  <c r="DH12" i="8"/>
  <c r="DG12" i="8"/>
  <c r="DF12" i="8"/>
  <c r="DC3" i="8"/>
  <c r="DC18" i="8"/>
  <c r="DC17" i="8"/>
  <c r="DC16" i="8"/>
  <c r="DC14" i="8"/>
  <c r="DC13" i="8"/>
  <c r="DC12" i="8"/>
  <c r="DF4" i="9"/>
  <c r="DF5" i="9"/>
  <c r="DI22" i="9"/>
  <c r="DH22" i="9"/>
  <c r="DG22" i="9"/>
  <c r="DF22" i="9"/>
  <c r="DI21" i="9"/>
  <c r="DH21" i="9"/>
  <c r="DG21" i="9"/>
  <c r="DF21" i="9"/>
  <c r="DI20" i="9"/>
  <c r="DH20" i="9"/>
  <c r="DG20" i="9"/>
  <c r="DF20" i="9"/>
  <c r="DI19" i="9"/>
  <c r="DH19" i="9"/>
  <c r="DG19" i="9"/>
  <c r="DF19" i="9"/>
  <c r="DI18" i="9"/>
  <c r="DH18" i="9"/>
  <c r="DG18" i="9"/>
  <c r="DF18" i="9"/>
  <c r="DI16" i="9"/>
  <c r="DH16" i="9"/>
  <c r="DG16" i="9"/>
  <c r="DF16" i="9"/>
  <c r="DI15" i="9"/>
  <c r="DH15" i="9"/>
  <c r="DG15" i="9"/>
  <c r="DF15" i="9"/>
  <c r="DI14" i="9"/>
  <c r="DH14" i="9"/>
  <c r="DG14" i="9"/>
  <c r="DF14" i="9"/>
  <c r="DI13" i="9"/>
  <c r="DH13" i="9"/>
  <c r="DG13" i="9"/>
  <c r="DF13" i="9"/>
  <c r="DI12" i="9"/>
  <c r="DH12" i="9"/>
  <c r="DG12" i="9"/>
  <c r="DF12" i="9"/>
  <c r="DI11" i="9"/>
  <c r="DH11" i="9"/>
  <c r="DG11" i="9"/>
  <c r="DF11" i="9"/>
  <c r="DI10" i="9"/>
  <c r="DH10" i="9"/>
  <c r="DG10" i="9"/>
  <c r="DF10" i="9"/>
  <c r="DI9" i="9"/>
  <c r="DH9" i="9"/>
  <c r="DG9" i="9"/>
  <c r="DF9" i="9"/>
  <c r="DI8" i="9"/>
  <c r="DH8" i="9"/>
  <c r="DG8" i="9"/>
  <c r="DF8" i="9"/>
  <c r="DI7" i="9"/>
  <c r="DH7" i="9"/>
  <c r="DG7" i="9"/>
  <c r="DF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J6" i="5" l="1"/>
  <c r="DJ10" i="8"/>
  <c r="DJ9" i="8"/>
  <c r="DJ8" i="8"/>
  <c r="DJ7" i="8"/>
  <c r="DJ6" i="8"/>
  <c r="DJ17" i="9" l="1"/>
  <c r="DJ17" i="7"/>
  <c r="DJ14" i="7"/>
  <c r="DI10" i="8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J13" i="7" l="1"/>
  <c r="DF17" i="9"/>
  <c r="DI6" i="5" l="1"/>
  <c r="DH6" i="5"/>
  <c r="DG6" i="5"/>
  <c r="DF6" i="5"/>
  <c r="DI17" i="7"/>
  <c r="DH17" i="7"/>
  <c r="DG17" i="7"/>
  <c r="DF17" i="7"/>
  <c r="DI14" i="7"/>
  <c r="DF14" i="7"/>
  <c r="DI13" i="7"/>
  <c r="DI17" i="9"/>
  <c r="DH17" i="9"/>
  <c r="DG17" i="9"/>
  <c r="DG13" i="7" l="1"/>
  <c r="DG14" i="7"/>
  <c r="DF13" i="7"/>
  <c r="DH13" i="7"/>
  <c r="DH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J9" i="10" l="1"/>
  <c r="DJ8" i="10"/>
  <c r="DJ7" i="10"/>
  <c r="DJ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L10" i="10"/>
  <c r="DK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L9" i="10"/>
  <c r="DK9" i="10"/>
  <c r="DI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L8" i="10"/>
  <c r="DK8" i="10"/>
  <c r="DI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L7" i="10"/>
  <c r="DK7" i="10"/>
  <c r="DI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L6" i="10"/>
  <c r="DK6" i="10"/>
  <c r="DI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L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L10" i="5"/>
  <c r="DK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L8" i="5"/>
  <c r="DK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L7" i="5"/>
  <c r="DK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L34" i="6"/>
  <c r="DK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L33" i="6"/>
  <c r="DK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L32" i="6"/>
  <c r="DK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L30" i="6"/>
  <c r="DK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L29" i="6"/>
  <c r="DK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L28" i="6"/>
  <c r="DK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L27" i="6"/>
  <c r="DK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L26" i="6"/>
  <c r="DK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L25" i="6"/>
  <c r="DK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L24" i="6"/>
  <c r="DK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L23" i="6"/>
  <c r="DK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L21" i="6"/>
  <c r="DK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L20" i="6"/>
  <c r="DK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L18" i="6"/>
  <c r="DK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L17" i="6"/>
  <c r="DK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L15" i="6"/>
  <c r="DK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L14" i="6"/>
  <c r="DK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L12" i="6"/>
  <c r="DK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L11" i="6"/>
  <c r="DK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L9" i="6"/>
  <c r="DK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L8" i="6"/>
  <c r="DK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L7" i="6"/>
  <c r="DK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L6" i="6"/>
  <c r="DK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L19" i="7"/>
  <c r="DK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L18" i="7"/>
  <c r="DK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L16" i="7"/>
  <c r="DK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L15" i="7"/>
  <c r="DK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L12" i="7"/>
  <c r="DK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L11" i="7"/>
  <c r="DK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L10" i="7"/>
  <c r="DK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L9" i="7"/>
  <c r="DK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L8" i="7"/>
  <c r="DK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L7" i="7"/>
  <c r="DK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L6" i="7"/>
  <c r="DK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L18" i="8"/>
  <c r="DK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L17" i="8"/>
  <c r="DK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L16" i="8"/>
  <c r="DK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L14" i="8"/>
  <c r="DK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L13" i="8"/>
  <c r="DK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L12" i="8"/>
  <c r="DK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L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L16" i="9"/>
  <c r="DK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L15" i="9"/>
  <c r="DK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L14" i="9"/>
  <c r="DK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L13" i="9"/>
  <c r="DK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L12" i="9"/>
  <c r="DK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L11" i="9"/>
  <c r="DK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L10" i="9"/>
  <c r="DK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L9" i="9"/>
  <c r="DK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L8" i="9"/>
  <c r="DK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L7" i="9"/>
  <c r="DK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R13" i="7"/>
  <c r="CM13" i="7"/>
  <c r="CL13" i="7"/>
  <c r="BV13" i="7"/>
  <c r="BG13" i="7"/>
  <c r="AX13" i="7"/>
  <c r="AW13" i="7"/>
  <c r="AQ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U13" i="7" l="1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K14" i="7"/>
  <c r="DK17" i="9"/>
  <c r="DL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K6" i="5"/>
  <c r="DL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L14" i="7"/>
  <c r="DL17" i="7"/>
  <c r="DK17" i="7"/>
  <c r="DK6" i="8"/>
  <c r="DL6" i="8"/>
  <c r="DL7" i="8"/>
  <c r="DK7" i="8"/>
  <c r="DL10" i="8"/>
  <c r="DK10" i="8"/>
  <c r="DL8" i="8"/>
  <c r="DK8" i="8"/>
  <c r="DL9" i="8"/>
  <c r="DK9" i="8"/>
  <c r="DK13" i="7" l="1"/>
  <c r="DL13" i="7"/>
  <c r="DG4" i="4" l="1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4" l="1"/>
  <c r="DI4" i="10"/>
  <c r="DI4" i="5"/>
  <c r="DI4" i="6"/>
  <c r="DI5" i="9"/>
  <c r="DI4" i="8"/>
  <c r="DI4" i="7"/>
  <c r="DJ4" i="10" l="1"/>
  <c r="DJ4" i="4"/>
  <c r="DJ4" i="5"/>
  <c r="DJ4" i="6"/>
  <c r="DJ4" i="8"/>
  <c r="DJ4" i="7"/>
  <c r="DJ5" i="9"/>
</calcChain>
</file>

<file path=xl/sharedStrings.xml><?xml version="1.0" encoding="utf-8"?>
<sst xmlns="http://schemas.openxmlformats.org/spreadsheetml/2006/main" count="435" uniqueCount="245">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</sst>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3" fillId="0" borderId="0" xfId="0" applyFont="1" applyAlignment="1">
      <alignment vertical="justify"/>
    </xf>
    <xf numFmtId="0" fontId="114" fillId="0" borderId="0" xfId="0" applyFont="1"/>
    <xf numFmtId="0" fontId="113" fillId="0" borderId="0" xfId="0" applyFont="1" applyFill="1" applyAlignment="1">
      <alignment vertical="justify"/>
    </xf>
    <xf numFmtId="0" fontId="114" fillId="0" borderId="0" xfId="0" applyFont="1" applyFill="1" applyBorder="1"/>
    <xf numFmtId="4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U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G73" sqref="DG7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1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5" width="9.28515625" style="178" customWidth="1"/>
    <col min="106" max="106" width="9.28515625" style="178" hidden="1" customWidth="1"/>
    <col min="107" max="114" width="8.28515625" style="178" customWidth="1"/>
    <col min="115" max="115" width="9" style="178" customWidth="1"/>
    <col min="116" max="116" width="10" style="178" customWidth="1"/>
    <col min="117" max="117" width="14.85546875" customWidth="1"/>
  </cols>
  <sheetData>
    <row r="1" spans="1:125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</row>
    <row r="2" spans="1:12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</row>
    <row r="3" spans="1:125" ht="19.5" customHeight="1" x14ac:dyDescent="0.2">
      <c r="A3"/>
      <c r="C3" s="15"/>
      <c r="D3" s="948" t="s">
        <v>108</v>
      </c>
      <c r="E3" s="950" t="s">
        <v>88</v>
      </c>
      <c r="F3" s="950" t="s">
        <v>90</v>
      </c>
      <c r="G3" s="950" t="s">
        <v>91</v>
      </c>
      <c r="H3" s="950" t="s">
        <v>92</v>
      </c>
      <c r="I3" s="950" t="s">
        <v>93</v>
      </c>
      <c r="J3" s="950" t="s">
        <v>95</v>
      </c>
      <c r="K3" s="950" t="s">
        <v>97</v>
      </c>
      <c r="L3" s="940" t="s">
        <v>98</v>
      </c>
      <c r="M3" s="942" t="s">
        <v>99</v>
      </c>
      <c r="N3" s="940" t="s">
        <v>100</v>
      </c>
      <c r="O3" s="940" t="s">
        <v>101</v>
      </c>
      <c r="P3" s="942" t="s">
        <v>102</v>
      </c>
      <c r="Q3" s="940" t="s">
        <v>103</v>
      </c>
      <c r="R3" s="940" t="s">
        <v>104</v>
      </c>
      <c r="S3" s="940" t="s">
        <v>105</v>
      </c>
      <c r="T3" s="940" t="s">
        <v>106</v>
      </c>
      <c r="U3" s="940" t="s">
        <v>114</v>
      </c>
      <c r="V3" s="940" t="s">
        <v>115</v>
      </c>
      <c r="W3" s="940" t="s">
        <v>116</v>
      </c>
      <c r="X3" s="940" t="s">
        <v>117</v>
      </c>
      <c r="Y3" s="940" t="s">
        <v>118</v>
      </c>
      <c r="Z3" s="940" t="s">
        <v>119</v>
      </c>
      <c r="AA3" s="940" t="s">
        <v>120</v>
      </c>
      <c r="AB3" s="940" t="s">
        <v>121</v>
      </c>
      <c r="AC3" s="940" t="s">
        <v>122</v>
      </c>
      <c r="AD3" s="940" t="s">
        <v>123</v>
      </c>
      <c r="AE3" s="940" t="s">
        <v>124</v>
      </c>
      <c r="AF3" s="940" t="s">
        <v>125</v>
      </c>
      <c r="AG3" s="940" t="s">
        <v>126</v>
      </c>
      <c r="AH3" s="940" t="s">
        <v>127</v>
      </c>
      <c r="AI3" s="940" t="s">
        <v>128</v>
      </c>
      <c r="AJ3" s="940" t="s">
        <v>129</v>
      </c>
      <c r="AK3" s="940" t="s">
        <v>130</v>
      </c>
      <c r="AL3" s="940" t="s">
        <v>131</v>
      </c>
      <c r="AM3" s="940" t="s">
        <v>132</v>
      </c>
      <c r="AN3" s="940" t="s">
        <v>133</v>
      </c>
      <c r="AO3" s="940" t="s">
        <v>134</v>
      </c>
      <c r="AP3" s="940" t="s">
        <v>135</v>
      </c>
      <c r="AQ3" s="940" t="s">
        <v>136</v>
      </c>
      <c r="AR3" s="940" t="s">
        <v>137</v>
      </c>
      <c r="AS3" s="940" t="s">
        <v>138</v>
      </c>
      <c r="AT3" s="940" t="s">
        <v>139</v>
      </c>
      <c r="AU3" s="940" t="s">
        <v>140</v>
      </c>
      <c r="AV3" s="942" t="s">
        <v>141</v>
      </c>
      <c r="AW3" s="940" t="s">
        <v>142</v>
      </c>
      <c r="AX3" s="940" t="s">
        <v>143</v>
      </c>
      <c r="AY3" s="940" t="s">
        <v>144</v>
      </c>
      <c r="AZ3" s="940" t="s">
        <v>145</v>
      </c>
      <c r="BA3" s="940" t="s">
        <v>146</v>
      </c>
      <c r="BB3" s="940" t="s">
        <v>152</v>
      </c>
      <c r="BC3" s="940" t="s">
        <v>153</v>
      </c>
      <c r="BD3" s="940" t="s">
        <v>154</v>
      </c>
      <c r="BE3" s="940" t="s">
        <v>155</v>
      </c>
      <c r="BF3" s="940" t="s">
        <v>156</v>
      </c>
      <c r="BG3" s="940" t="s">
        <v>162</v>
      </c>
      <c r="BH3" s="940" t="s">
        <v>163</v>
      </c>
      <c r="BI3" s="940" t="s">
        <v>164</v>
      </c>
      <c r="BJ3" s="940" t="s">
        <v>165</v>
      </c>
      <c r="BK3" s="940" t="s">
        <v>167</v>
      </c>
      <c r="BL3" s="942" t="s">
        <v>168</v>
      </c>
      <c r="BM3" s="940" t="s">
        <v>169</v>
      </c>
      <c r="BN3" s="940" t="s">
        <v>170</v>
      </c>
      <c r="BO3" s="940" t="s">
        <v>171</v>
      </c>
      <c r="BP3" s="940" t="s">
        <v>172</v>
      </c>
      <c r="BQ3" s="940" t="s">
        <v>173</v>
      </c>
      <c r="BR3" s="940" t="s">
        <v>174</v>
      </c>
      <c r="BS3" s="952" t="s">
        <v>175</v>
      </c>
      <c r="BT3" s="952" t="s">
        <v>176</v>
      </c>
      <c r="BU3" s="957" t="s">
        <v>185</v>
      </c>
      <c r="BV3" s="940" t="s">
        <v>186</v>
      </c>
      <c r="BW3" s="940" t="s">
        <v>192</v>
      </c>
      <c r="BX3" s="940" t="s">
        <v>193</v>
      </c>
      <c r="BY3" s="940" t="s">
        <v>196</v>
      </c>
      <c r="BZ3" s="942" t="s">
        <v>200</v>
      </c>
      <c r="CA3" s="942" t="s">
        <v>201</v>
      </c>
      <c r="CB3" s="942" t="s">
        <v>203</v>
      </c>
      <c r="CC3" s="942" t="s">
        <v>205</v>
      </c>
      <c r="CD3" s="942" t="s">
        <v>206</v>
      </c>
      <c r="CE3" s="942" t="s">
        <v>207</v>
      </c>
      <c r="CF3" s="942" t="s">
        <v>208</v>
      </c>
      <c r="CG3" s="942" t="s">
        <v>209</v>
      </c>
      <c r="CH3" s="942" t="s">
        <v>211</v>
      </c>
      <c r="CI3" s="942" t="s">
        <v>212</v>
      </c>
      <c r="CJ3" s="940" t="s">
        <v>213</v>
      </c>
      <c r="CK3" s="940" t="s">
        <v>214</v>
      </c>
      <c r="CL3" s="940" t="s">
        <v>215</v>
      </c>
      <c r="CM3" s="940" t="s">
        <v>216</v>
      </c>
      <c r="CN3" s="940" t="s">
        <v>218</v>
      </c>
      <c r="CO3" s="940" t="s">
        <v>219</v>
      </c>
      <c r="CP3" s="940" t="s">
        <v>226</v>
      </c>
      <c r="CQ3" s="940" t="s">
        <v>227</v>
      </c>
      <c r="CR3" s="940" t="s">
        <v>228</v>
      </c>
      <c r="CS3" s="940" t="s">
        <v>230</v>
      </c>
      <c r="CT3" s="940" t="s">
        <v>231</v>
      </c>
      <c r="CU3" s="940" t="s">
        <v>232</v>
      </c>
      <c r="CV3" s="940" t="s">
        <v>233</v>
      </c>
      <c r="CW3" s="940" t="s">
        <v>236</v>
      </c>
      <c r="CX3" s="940" t="s">
        <v>240</v>
      </c>
      <c r="CY3" s="940" t="s">
        <v>241</v>
      </c>
      <c r="CZ3" s="940" t="s">
        <v>242</v>
      </c>
      <c r="DA3" s="940" t="s">
        <v>243</v>
      </c>
      <c r="DB3" s="878" t="s">
        <v>237</v>
      </c>
      <c r="DC3" s="878" t="s">
        <v>238</v>
      </c>
      <c r="DD3" s="878" t="s">
        <v>239</v>
      </c>
      <c r="DE3" s="878" t="s">
        <v>244</v>
      </c>
      <c r="DF3" s="954" t="s">
        <v>237</v>
      </c>
      <c r="DG3" s="955"/>
      <c r="DH3" s="955"/>
      <c r="DI3" s="955"/>
      <c r="DJ3" s="956"/>
      <c r="DK3" s="890"/>
      <c r="DL3" s="891"/>
    </row>
    <row r="4" spans="1:125" ht="16.5" customHeight="1" x14ac:dyDescent="0.2">
      <c r="A4"/>
      <c r="C4" s="23"/>
      <c r="D4" s="949"/>
      <c r="E4" s="951"/>
      <c r="F4" s="951"/>
      <c r="G4" s="951"/>
      <c r="H4" s="951"/>
      <c r="I4" s="951"/>
      <c r="J4" s="951"/>
      <c r="K4" s="951"/>
      <c r="L4" s="941"/>
      <c r="M4" s="943"/>
      <c r="N4" s="941"/>
      <c r="O4" s="941"/>
      <c r="P4" s="943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3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3"/>
      <c r="BM4" s="941"/>
      <c r="BN4" s="941"/>
      <c r="BO4" s="941"/>
      <c r="BP4" s="941"/>
      <c r="BQ4" s="941"/>
      <c r="BR4" s="941"/>
      <c r="BS4" s="953"/>
      <c r="BT4" s="953"/>
      <c r="BU4" s="958"/>
      <c r="BV4" s="941"/>
      <c r="BW4" s="941"/>
      <c r="BX4" s="941"/>
      <c r="BY4" s="941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1"/>
      <c r="DA4" s="941"/>
      <c r="DB4" s="879">
        <v>42860</v>
      </c>
      <c r="DC4" s="879">
        <v>42867</v>
      </c>
      <c r="DD4" s="879">
        <v>42874</v>
      </c>
      <c r="DE4" s="879">
        <v>42881</v>
      </c>
      <c r="DF4" s="932">
        <v>42884</v>
      </c>
      <c r="DG4" s="867">
        <v>42885</v>
      </c>
      <c r="DH4" s="867">
        <v>42886</v>
      </c>
      <c r="DI4" s="867">
        <v>42887</v>
      </c>
      <c r="DJ4" s="866">
        <v>42888</v>
      </c>
      <c r="DK4" s="327" t="s">
        <v>13</v>
      </c>
      <c r="DL4" s="279" t="s">
        <v>195</v>
      </c>
    </row>
    <row r="5" spans="1:125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0"/>
      <c r="DC5" s="288"/>
      <c r="DD5" s="287"/>
      <c r="DE5" s="312"/>
      <c r="DF5" s="328"/>
      <c r="DG5" s="674"/>
      <c r="DH5" s="674"/>
      <c r="DI5" s="674"/>
      <c r="DJ5" s="288"/>
      <c r="DK5" s="892"/>
      <c r="DL5" s="182"/>
    </row>
    <row r="6" spans="1:125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1"/>
      <c r="DC6" s="885"/>
      <c r="DD6" s="847"/>
      <c r="DE6" s="933"/>
      <c r="DF6" s="894"/>
      <c r="DG6" s="847"/>
      <c r="DH6" s="847"/>
      <c r="DI6" s="847"/>
      <c r="DJ6" s="921"/>
      <c r="DK6" s="271"/>
      <c r="DL6" s="272"/>
      <c r="DN6" s="200"/>
    </row>
    <row r="7" spans="1:125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405">
        <v>10015.152521120001</v>
      </c>
      <c r="DE7" s="397">
        <v>9895.1389487200013</v>
      </c>
      <c r="DF7" s="895">
        <v>9910.6616970000014</v>
      </c>
      <c r="DG7" s="405">
        <v>10263.984158089999</v>
      </c>
      <c r="DH7" s="405">
        <v>10253.681384449999</v>
      </c>
      <c r="DI7" s="405">
        <v>10265.287465770001</v>
      </c>
      <c r="DJ7" s="638">
        <v>10339.72983179</v>
      </c>
      <c r="DK7" s="332">
        <v>444.59088306999911</v>
      </c>
      <c r="DL7" s="718">
        <v>4.4930231437276591</v>
      </c>
      <c r="DM7" s="459"/>
      <c r="DN7" s="792"/>
      <c r="DO7" s="269"/>
    </row>
    <row r="8" spans="1:125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638">
        <v>7902.5164462000002</v>
      </c>
      <c r="DF8" s="895">
        <v>7901.6186709099993</v>
      </c>
      <c r="DG8" s="405">
        <v>8254.3043052800003</v>
      </c>
      <c r="DH8" s="405">
        <v>8252.1080953799992</v>
      </c>
      <c r="DI8" s="405">
        <v>8254.4419019600009</v>
      </c>
      <c r="DJ8" s="638">
        <v>8328.6938115600005</v>
      </c>
      <c r="DK8" s="332">
        <v>426.17736536000029</v>
      </c>
      <c r="DL8" s="718">
        <v>5.3929323432782228</v>
      </c>
      <c r="DM8" s="459"/>
      <c r="DN8" s="792"/>
      <c r="DO8" s="269"/>
    </row>
    <row r="9" spans="1:125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638">
        <v>230.47893786</v>
      </c>
      <c r="DF9" s="895">
        <v>230.65231929000001</v>
      </c>
      <c r="DG9" s="405">
        <v>230.65231929000001</v>
      </c>
      <c r="DH9" s="405">
        <v>230.26214908</v>
      </c>
      <c r="DI9" s="405">
        <v>230.88425833000002</v>
      </c>
      <c r="DJ9" s="638">
        <v>230.96097958000001</v>
      </c>
      <c r="DK9" s="332">
        <v>0.48204172000001222</v>
      </c>
      <c r="DL9" s="718">
        <v>0.20914783991794472</v>
      </c>
      <c r="DM9" s="459"/>
      <c r="DN9" s="792"/>
      <c r="DO9" s="269"/>
    </row>
    <row r="10" spans="1:125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638">
        <v>1726.16426241</v>
      </c>
      <c r="DF10" s="895">
        <v>1742.3843385499999</v>
      </c>
      <c r="DG10" s="405">
        <v>1743.02116527</v>
      </c>
      <c r="DH10" s="405">
        <v>1735.3713229</v>
      </c>
      <c r="DI10" s="405">
        <v>1743.92438823</v>
      </c>
      <c r="DJ10" s="638">
        <v>1744.0261485799999</v>
      </c>
      <c r="DK10" s="332">
        <v>17.861886169999934</v>
      </c>
      <c r="DL10" s="718">
        <v>1.0347732576192925</v>
      </c>
      <c r="DM10" s="459"/>
      <c r="DN10" s="792"/>
      <c r="DO10" s="269"/>
    </row>
    <row r="11" spans="1:125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405">
        <v>35.935580250000001</v>
      </c>
      <c r="DE11" s="397">
        <v>35.979302250000003</v>
      </c>
      <c r="DF11" s="895">
        <v>36.006368250000001</v>
      </c>
      <c r="DG11" s="405">
        <v>36.006368250000001</v>
      </c>
      <c r="DH11" s="405">
        <v>35.939817089999998</v>
      </c>
      <c r="DI11" s="405">
        <v>36.036917250000002</v>
      </c>
      <c r="DJ11" s="638">
        <v>36.048892070000001</v>
      </c>
      <c r="DK11" s="332">
        <v>6.958981999999736E-2</v>
      </c>
      <c r="DL11" s="718">
        <v>0.19341625781528204</v>
      </c>
      <c r="DM11" s="459"/>
      <c r="DN11" s="792"/>
      <c r="DO11" s="269"/>
    </row>
    <row r="12" spans="1:125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405">
        <v>10015.128957810002</v>
      </c>
      <c r="DE12" s="397">
        <v>9895.1033876100009</v>
      </c>
      <c r="DF12" s="895">
        <v>9910.5384055900013</v>
      </c>
      <c r="DG12" s="405">
        <v>10263.84624497</v>
      </c>
      <c r="DH12" s="405">
        <v>10253.67932406</v>
      </c>
      <c r="DI12" s="405">
        <v>10265.285337380001</v>
      </c>
      <c r="DJ12" s="638">
        <v>10339.727703400002</v>
      </c>
      <c r="DK12" s="332">
        <v>444.62431579000076</v>
      </c>
      <c r="DL12" s="718">
        <v>4.493377162150014</v>
      </c>
      <c r="DM12" s="459"/>
      <c r="DN12" s="792"/>
      <c r="DO12" s="269"/>
    </row>
    <row r="13" spans="1:125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397">
        <v>2883.0503114446069</v>
      </c>
      <c r="DF13" s="895">
        <v>2849.3389137390664</v>
      </c>
      <c r="DG13" s="405">
        <v>2473.5638573790084</v>
      </c>
      <c r="DH13" s="405">
        <v>2468.2674800102041</v>
      </c>
      <c r="DI13" s="405">
        <v>2490.8303030335278</v>
      </c>
      <c r="DJ13" s="405">
        <v>2544.6698379285708</v>
      </c>
      <c r="DK13" s="332">
        <v>-338.38047351603609</v>
      </c>
      <c r="DL13" s="718">
        <v>-11.736891034221465</v>
      </c>
      <c r="DM13" s="459"/>
      <c r="DN13" s="792"/>
      <c r="DO13" s="697"/>
      <c r="DP13" s="697"/>
      <c r="DQ13" s="697"/>
      <c r="DR13" s="697"/>
    </row>
    <row r="14" spans="1:125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405">
        <v>1800.6130376699996</v>
      </c>
      <c r="DE14" s="397">
        <v>1801.61086172</v>
      </c>
      <c r="DF14" s="895">
        <v>1801.7096562899999</v>
      </c>
      <c r="DG14" s="405">
        <v>1392.1616383999999</v>
      </c>
      <c r="DH14" s="405">
        <v>1392.2932805699998</v>
      </c>
      <c r="DI14" s="405">
        <v>1392.3286801499996</v>
      </c>
      <c r="DJ14" s="638">
        <v>1453.2704314399998</v>
      </c>
      <c r="DK14" s="332">
        <v>-348.34043028000019</v>
      </c>
      <c r="DL14" s="718">
        <v>-19.334942838179781</v>
      </c>
      <c r="DM14" s="459"/>
      <c r="DN14" s="792"/>
      <c r="DO14" s="697"/>
      <c r="DP14" s="697"/>
      <c r="DQ14" s="697"/>
      <c r="DR14" s="697"/>
    </row>
    <row r="15" spans="1:125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638">
        <v>630.92363218620005</v>
      </c>
      <c r="DF15" s="895">
        <v>630.98066884435013</v>
      </c>
      <c r="DG15" s="405">
        <v>631.0240740093501</v>
      </c>
      <c r="DH15" s="405">
        <v>631.04918475375007</v>
      </c>
      <c r="DI15" s="405">
        <v>631.07429012670002</v>
      </c>
      <c r="DJ15" s="638">
        <v>631.09946127470005</v>
      </c>
      <c r="DK15" s="332">
        <v>0.17582908849999512</v>
      </c>
      <c r="DL15" s="718">
        <v>2.7868521565865834E-2</v>
      </c>
      <c r="DM15" s="459"/>
      <c r="DN15" s="792"/>
      <c r="DO15" s="697"/>
      <c r="DP15" s="697"/>
      <c r="DQ15" s="697"/>
      <c r="DR15" s="697"/>
      <c r="DS15" s="697"/>
      <c r="DT15" s="697"/>
      <c r="DU15" s="697"/>
    </row>
    <row r="16" spans="1:125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638">
        <v>703.5816816775</v>
      </c>
      <c r="DF16" s="895">
        <v>703.63706159780008</v>
      </c>
      <c r="DG16" s="405">
        <v>703.68281885789986</v>
      </c>
      <c r="DH16" s="405">
        <v>703.68301693789988</v>
      </c>
      <c r="DI16" s="405">
        <v>703.73242983659998</v>
      </c>
      <c r="DJ16" s="638">
        <v>703.75791599479999</v>
      </c>
      <c r="DK16" s="332">
        <v>0.17623431729998629</v>
      </c>
      <c r="DL16" s="718">
        <v>2.5048167382624165E-2</v>
      </c>
      <c r="DM16" s="459"/>
      <c r="DN16" s="792"/>
      <c r="DO16" s="697"/>
      <c r="DP16" s="697"/>
      <c r="DQ16" s="697"/>
      <c r="DR16" s="697"/>
    </row>
    <row r="17" spans="1:122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638">
        <v>14112.65901291831</v>
      </c>
      <c r="DF17" s="895">
        <v>14094.495049771216</v>
      </c>
      <c r="DG17" s="405">
        <v>14072.116995216258</v>
      </c>
      <c r="DH17" s="405">
        <v>14056.679005761855</v>
      </c>
      <c r="DI17" s="405">
        <v>14090.92236037683</v>
      </c>
      <c r="DJ17" s="638">
        <v>14219.254918598073</v>
      </c>
      <c r="DK17" s="332">
        <v>106.59590567976375</v>
      </c>
      <c r="DL17" s="718">
        <v>0.75532120192367547</v>
      </c>
      <c r="DM17" s="459"/>
      <c r="DN17" s="792"/>
      <c r="DO17" s="697"/>
      <c r="DP17" s="697"/>
      <c r="DQ17" s="697"/>
      <c r="DR17" s="697"/>
    </row>
    <row r="18" spans="1:122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0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639">
        <v>0</v>
      </c>
      <c r="DF18" s="896">
        <v>0</v>
      </c>
      <c r="DG18" s="665">
        <v>0</v>
      </c>
      <c r="DH18" s="665">
        <v>0</v>
      </c>
      <c r="DI18" s="665">
        <v>3</v>
      </c>
      <c r="DJ18" s="639">
        <v>0</v>
      </c>
      <c r="DK18" s="655"/>
      <c r="DL18" s="813"/>
      <c r="DM18" s="459"/>
      <c r="DN18" s="792"/>
      <c r="DO18" s="697"/>
      <c r="DP18" s="697"/>
      <c r="DQ18" s="697"/>
      <c r="DR18" s="697"/>
    </row>
    <row r="19" spans="1:122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0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639">
        <v>0</v>
      </c>
      <c r="DF19" s="896">
        <v>0</v>
      </c>
      <c r="DG19" s="665">
        <v>0</v>
      </c>
      <c r="DH19" s="665">
        <v>0</v>
      </c>
      <c r="DI19" s="665">
        <v>0</v>
      </c>
      <c r="DJ19" s="639">
        <v>0</v>
      </c>
      <c r="DK19" s="655"/>
      <c r="DL19" s="813"/>
      <c r="DM19" s="459"/>
      <c r="DN19" s="792"/>
      <c r="DO19" s="697"/>
      <c r="DP19" s="697"/>
      <c r="DQ19" s="697"/>
      <c r="DR19" s="697"/>
    </row>
    <row r="20" spans="1:122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0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639">
        <v>0</v>
      </c>
      <c r="DF20" s="896">
        <v>0</v>
      </c>
      <c r="DG20" s="665">
        <v>0</v>
      </c>
      <c r="DH20" s="665">
        <v>0</v>
      </c>
      <c r="DI20" s="665">
        <v>0</v>
      </c>
      <c r="DJ20" s="639">
        <v>0</v>
      </c>
      <c r="DK20" s="655"/>
      <c r="DL20" s="813"/>
      <c r="DM20" s="459"/>
      <c r="DN20" s="792"/>
      <c r="DO20" s="697"/>
      <c r="DP20" s="697"/>
      <c r="DQ20" s="697"/>
      <c r="DR20" s="697"/>
    </row>
    <row r="21" spans="1:122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0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639">
        <v>0</v>
      </c>
      <c r="DF21" s="896">
        <v>0</v>
      </c>
      <c r="DG21" s="665">
        <v>0</v>
      </c>
      <c r="DH21" s="665">
        <v>0</v>
      </c>
      <c r="DI21" s="665">
        <v>0</v>
      </c>
      <c r="DJ21" s="639">
        <v>0</v>
      </c>
      <c r="DK21" s="655"/>
      <c r="DL21" s="813"/>
      <c r="DM21" s="459"/>
      <c r="DN21" s="792"/>
      <c r="DO21" s="697"/>
      <c r="DP21" s="697"/>
      <c r="DQ21" s="697"/>
      <c r="DR21" s="697"/>
    </row>
    <row r="22" spans="1:122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634">
        <v>15.8</v>
      </c>
      <c r="DF22" s="897">
        <v>0</v>
      </c>
      <c r="DG22" s="662">
        <v>13</v>
      </c>
      <c r="DH22" s="662">
        <v>3</v>
      </c>
      <c r="DI22" s="662">
        <v>6</v>
      </c>
      <c r="DJ22" s="634">
        <v>0</v>
      </c>
      <c r="DK22" s="655"/>
      <c r="DL22" s="813"/>
      <c r="DM22" s="459"/>
      <c r="DN22" s="792"/>
      <c r="DO22" s="697"/>
      <c r="DP22" s="697"/>
      <c r="DQ22" s="697"/>
      <c r="DR22" s="697"/>
    </row>
    <row r="23" spans="1:122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439"/>
      <c r="DF23" s="333"/>
      <c r="DG23" s="635"/>
      <c r="DH23" s="635"/>
      <c r="DI23" s="635"/>
      <c r="DJ23" s="439"/>
      <c r="DK23" s="707"/>
      <c r="DL23" s="460" t="s">
        <v>3</v>
      </c>
      <c r="DM23" s="459"/>
      <c r="DN23" s="792"/>
    </row>
    <row r="24" spans="1:122" x14ac:dyDescent="0.2">
      <c r="A24" s="204"/>
      <c r="B24" s="94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633">
        <v>53061.381006046635</v>
      </c>
      <c r="DF24" s="898">
        <v>52755.988312818263</v>
      </c>
      <c r="DG24" s="663">
        <v>55832.87618324667</v>
      </c>
      <c r="DH24" s="663">
        <v>56458.957319403678</v>
      </c>
      <c r="DI24" s="663">
        <v>57394.176010386698</v>
      </c>
      <c r="DJ24" s="633">
        <v>56992.556869690292</v>
      </c>
      <c r="DK24" s="332">
        <v>3931.1758636436571</v>
      </c>
      <c r="DL24" s="718">
        <v>7.4087326584954205</v>
      </c>
      <c r="DM24" s="459"/>
      <c r="DN24" s="792"/>
      <c r="DO24" s="269"/>
    </row>
    <row r="25" spans="1:122" x14ac:dyDescent="0.2">
      <c r="A25" s="204"/>
      <c r="B25" s="94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633">
        <v>39922.972984300002</v>
      </c>
      <c r="DF25" s="898">
        <v>39933.468638899998</v>
      </c>
      <c r="DG25" s="663">
        <v>39710.393163699999</v>
      </c>
      <c r="DH25" s="663">
        <v>39678.108934699994</v>
      </c>
      <c r="DI25" s="663">
        <v>39941.048770900001</v>
      </c>
      <c r="DJ25" s="633">
        <v>40207.820741099997</v>
      </c>
      <c r="DK25" s="332">
        <v>284.84775679999439</v>
      </c>
      <c r="DL25" s="718">
        <v>0.71349334858405999</v>
      </c>
      <c r="DM25" s="459"/>
      <c r="DN25" s="792"/>
      <c r="DO25" s="269"/>
    </row>
    <row r="26" spans="1:122" x14ac:dyDescent="0.2">
      <c r="A26" s="204"/>
      <c r="B26" s="94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633">
        <v>-27957.436254508928</v>
      </c>
      <c r="DF26" s="898">
        <v>-28052.824823244515</v>
      </c>
      <c r="DG26" s="663">
        <v>-30699.592076615201</v>
      </c>
      <c r="DH26" s="663">
        <v>-30662.131228143819</v>
      </c>
      <c r="DI26" s="663">
        <v>-30478.80864334881</v>
      </c>
      <c r="DJ26" s="633">
        <v>-30722.711304083594</v>
      </c>
      <c r="DK26" s="332">
        <v>-2765.2750495746659</v>
      </c>
      <c r="DL26" s="718">
        <v>9.8910179903519904</v>
      </c>
      <c r="DM26" s="459"/>
      <c r="DN26" s="792"/>
      <c r="DO26" s="269"/>
    </row>
    <row r="27" spans="1:122" x14ac:dyDescent="0.2">
      <c r="A27" s="204"/>
      <c r="B27" s="94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633">
        <v>-14966.41409929108</v>
      </c>
      <c r="DF27" s="898">
        <v>-15289.039175639829</v>
      </c>
      <c r="DG27" s="663">
        <v>-15037.494275521325</v>
      </c>
      <c r="DH27" s="663">
        <v>-14471.898039667671</v>
      </c>
      <c r="DI27" s="663">
        <v>-13543.508933117415</v>
      </c>
      <c r="DJ27" s="633">
        <v>-13505.045013993769</v>
      </c>
      <c r="DK27" s="332">
        <v>1461.3690852973104</v>
      </c>
      <c r="DL27" s="718">
        <v>-9.7643234752306629</v>
      </c>
      <c r="DM27" s="459"/>
      <c r="DN27" s="792"/>
      <c r="DO27" s="269"/>
    </row>
    <row r="28" spans="1:122" x14ac:dyDescent="0.2">
      <c r="A28" s="204"/>
      <c r="B28" s="94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633">
        <v>7567.9339099624003</v>
      </c>
      <c r="DF28" s="898">
        <v>7562.1423354795998</v>
      </c>
      <c r="DG28" s="663">
        <v>7283.2747445267996</v>
      </c>
      <c r="DH28" s="663">
        <v>7386.1557732742003</v>
      </c>
      <c r="DI28" s="663">
        <v>7420.2542908639998</v>
      </c>
      <c r="DJ28" s="633">
        <v>7179.3669094400002</v>
      </c>
      <c r="DK28" s="332">
        <v>-388.56700052240012</v>
      </c>
      <c r="DL28" s="718">
        <v>-5.1343868107898256</v>
      </c>
      <c r="DM28" s="459"/>
      <c r="DN28" s="792"/>
      <c r="DO28" s="269"/>
    </row>
    <row r="29" spans="1:122" ht="13.5" x14ac:dyDescent="0.2">
      <c r="A29" s="204"/>
      <c r="B29" s="94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1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631"/>
      <c r="DF29" s="899"/>
      <c r="DG29" s="630"/>
      <c r="DH29" s="630"/>
      <c r="DI29" s="630"/>
      <c r="DJ29" s="631"/>
      <c r="DK29" s="525"/>
      <c r="DL29" s="704"/>
      <c r="DM29" s="459"/>
      <c r="DN29" s="792"/>
    </row>
    <row r="30" spans="1:122" x14ac:dyDescent="0.2">
      <c r="A30" s="204"/>
      <c r="B30" s="94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633">
        <v>65021.950778804116</v>
      </c>
      <c r="DF30" s="898">
        <v>65070.463682924114</v>
      </c>
      <c r="DG30" s="663">
        <v>65148.283386984098</v>
      </c>
      <c r="DH30" s="663">
        <v>65345.699504384109</v>
      </c>
      <c r="DI30" s="663">
        <v>66216.640834194113</v>
      </c>
      <c r="DJ30" s="633">
        <v>66629.264833734109</v>
      </c>
      <c r="DK30" s="332">
        <v>1607.3140549299933</v>
      </c>
      <c r="DL30" s="718">
        <v>2.4719560635728444</v>
      </c>
      <c r="DM30" s="459"/>
      <c r="DN30" s="792"/>
      <c r="DO30" s="269"/>
    </row>
    <row r="31" spans="1:122" x14ac:dyDescent="0.2">
      <c r="A31" s="204"/>
      <c r="B31" s="94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633">
        <v>113723.51986694538</v>
      </c>
      <c r="DF31" s="898">
        <v>113650.94633211537</v>
      </c>
      <c r="DG31" s="663">
        <v>114048.96004422537</v>
      </c>
      <c r="DH31" s="663">
        <v>115012.91760564539</v>
      </c>
      <c r="DI31" s="663">
        <v>115920.80193685539</v>
      </c>
      <c r="DJ31" s="633">
        <v>117116.35838801537</v>
      </c>
      <c r="DK31" s="332">
        <v>3392.8385210699926</v>
      </c>
      <c r="DL31" s="718">
        <v>2.9834096983979652</v>
      </c>
      <c r="DM31" s="459"/>
      <c r="DN31" s="792"/>
      <c r="DO31" s="269"/>
    </row>
    <row r="32" spans="1:122" x14ac:dyDescent="0.2">
      <c r="A32" s="204"/>
      <c r="B32" s="94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633">
        <v>187257.36226542294</v>
      </c>
      <c r="DF32" s="898">
        <v>187454.77605570294</v>
      </c>
      <c r="DG32" s="663">
        <v>187629.42863200294</v>
      </c>
      <c r="DH32" s="663">
        <v>188806.64074251291</v>
      </c>
      <c r="DI32" s="663">
        <v>189737.60992583292</v>
      </c>
      <c r="DJ32" s="633">
        <v>190900.56824886295</v>
      </c>
      <c r="DK32" s="332">
        <v>3643.2059834400134</v>
      </c>
      <c r="DL32" s="718">
        <v>1.9455608790836409</v>
      </c>
      <c r="DM32" s="459"/>
      <c r="DN32" s="792"/>
      <c r="DO32" s="269"/>
    </row>
    <row r="33" spans="1:119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1"/>
      <c r="CZ33" s="711"/>
      <c r="DA33" s="687"/>
      <c r="DB33" s="687"/>
      <c r="DC33" s="631"/>
      <c r="DD33" s="631"/>
      <c r="DE33" s="631"/>
      <c r="DF33" s="899"/>
      <c r="DG33" s="630"/>
      <c r="DH33" s="630"/>
      <c r="DI33" s="630"/>
      <c r="DJ33" s="631"/>
      <c r="DK33" s="525"/>
      <c r="DL33" s="708"/>
      <c r="DM33" s="459"/>
      <c r="DN33" s="792"/>
    </row>
    <row r="34" spans="1:119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2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89.095042774454896</v>
      </c>
      <c r="DC34" s="886">
        <v>89.108119221685257</v>
      </c>
      <c r="DD34" s="886">
        <v>88.763135474093602</v>
      </c>
      <c r="DE34" s="886">
        <v>88.751923115409681</v>
      </c>
      <c r="DF34" s="900">
        <v>88.86342967149929</v>
      </c>
      <c r="DG34" s="700">
        <v>88.785129757463324</v>
      </c>
      <c r="DH34" s="700">
        <v>88.742500898216235</v>
      </c>
      <c r="DI34" s="700">
        <v>88.952357241289235</v>
      </c>
      <c r="DJ34" s="886">
        <v>88.698763887339211</v>
      </c>
      <c r="DK34" s="332">
        <v>-5.3159228070470022E-2</v>
      </c>
      <c r="DL34" s="718">
        <v>-5.9896423879568506E-2</v>
      </c>
      <c r="DM34" s="459"/>
      <c r="DN34" s="792"/>
    </row>
    <row r="35" spans="1:119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83.563974158728428</v>
      </c>
      <c r="DC35" s="886">
        <v>83.495477707914432</v>
      </c>
      <c r="DD35" s="886">
        <v>83.269861820061905</v>
      </c>
      <c r="DE35" s="886">
        <v>83.293003517545742</v>
      </c>
      <c r="DF35" s="900">
        <v>83.356212933320293</v>
      </c>
      <c r="DG35" s="700">
        <v>83.347079614010582</v>
      </c>
      <c r="DH35" s="700">
        <v>83.418957321801145</v>
      </c>
      <c r="DI35" s="700">
        <v>83.597161785896503</v>
      </c>
      <c r="DJ35" s="886">
        <v>83.549335372303318</v>
      </c>
      <c r="DK35" s="332">
        <v>0.25633185475757614</v>
      </c>
      <c r="DL35" s="718">
        <v>0.30774716234549526</v>
      </c>
      <c r="DM35" s="459"/>
      <c r="DN35" s="792"/>
    </row>
    <row r="36" spans="1:119" ht="13.5" thickBot="1" x14ac:dyDescent="0.25">
      <c r="A36" s="204"/>
      <c r="B36" s="44"/>
      <c r="C36" s="27"/>
      <c r="D36" s="83" t="s">
        <v>66</v>
      </c>
      <c r="E36" s="726">
        <v>60.273576235717684</v>
      </c>
      <c r="F36" s="726">
        <v>59.003816889426844</v>
      </c>
      <c r="G36" s="726">
        <v>58.113195449165303</v>
      </c>
      <c r="H36" s="726">
        <v>56.732519402305414</v>
      </c>
      <c r="I36" s="726">
        <v>56.042252284811688</v>
      </c>
      <c r="J36" s="726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6">
        <v>59.760006321845523</v>
      </c>
      <c r="R36" s="726">
        <v>59.856096711048458</v>
      </c>
      <c r="S36" s="727">
        <v>59.692379055945779</v>
      </c>
      <c r="T36" s="727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8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8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9">
        <v>81.404792892849557</v>
      </c>
      <c r="BM36" s="486">
        <v>82.811047055828411</v>
      </c>
      <c r="BN36" s="728">
        <v>82.578423286805801</v>
      </c>
      <c r="BO36" s="728">
        <v>82.629300058484944</v>
      </c>
      <c r="BP36" s="728">
        <v>82.495226635575634</v>
      </c>
      <c r="BQ36" s="728">
        <v>82.521770135965596</v>
      </c>
      <c r="BR36" s="728">
        <v>82.437970508558493</v>
      </c>
      <c r="BS36" s="730">
        <v>82.860840720363086</v>
      </c>
      <c r="BT36" s="509">
        <v>83.021177659442088</v>
      </c>
      <c r="BU36" s="731">
        <v>83.427521905848039</v>
      </c>
      <c r="BV36" s="731">
        <v>83.940657653654654</v>
      </c>
      <c r="BW36" s="731">
        <v>84.123377096602567</v>
      </c>
      <c r="BX36" s="731">
        <v>84.363824078603528</v>
      </c>
      <c r="BY36" s="732">
        <v>85.213845190488897</v>
      </c>
      <c r="BZ36" s="731">
        <v>84.916030206714154</v>
      </c>
      <c r="CA36" s="731">
        <v>84.697324158212353</v>
      </c>
      <c r="CB36" s="732">
        <v>84.392246278745134</v>
      </c>
      <c r="CC36" s="731">
        <v>84.281418496161791</v>
      </c>
      <c r="CD36" s="731">
        <v>84.396438324483057</v>
      </c>
      <c r="CE36" s="732">
        <v>84.79873281647167</v>
      </c>
      <c r="CF36" s="731">
        <v>84.625509020023841</v>
      </c>
      <c r="CG36" s="732">
        <v>84.964700584848131</v>
      </c>
      <c r="CH36" s="732">
        <v>85.067387163049787</v>
      </c>
      <c r="CI36" s="732">
        <v>85.702308389915828</v>
      </c>
      <c r="CJ36" s="732">
        <v>85.80721297212456</v>
      </c>
      <c r="CK36" s="732">
        <v>86.590798893887893</v>
      </c>
      <c r="CL36" s="733">
        <v>86.36450054232337</v>
      </c>
      <c r="CM36" s="733">
        <v>86.290421336663655</v>
      </c>
      <c r="CN36" s="733">
        <v>86.130230170998971</v>
      </c>
      <c r="CO36" s="733">
        <v>86.419858481904271</v>
      </c>
      <c r="CP36" s="734">
        <v>86.417364690323808</v>
      </c>
      <c r="CQ36" s="734">
        <v>86.593834113438106</v>
      </c>
      <c r="CR36" s="733">
        <v>86.702931129026567</v>
      </c>
      <c r="CS36" s="734">
        <v>86.841411904245987</v>
      </c>
      <c r="CT36" s="733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87.149314286018353</v>
      </c>
      <c r="DC36" s="795">
        <v>87.213501795282681</v>
      </c>
      <c r="DD36" s="795">
        <v>87.105393700446101</v>
      </c>
      <c r="DE36" s="795">
        <v>87.174957732379369</v>
      </c>
      <c r="DF36" s="901">
        <v>87.231783566181491</v>
      </c>
      <c r="DG36" s="735">
        <v>87.204843294807546</v>
      </c>
      <c r="DH36" s="735">
        <v>87.253195267631824</v>
      </c>
      <c r="DI36" s="735">
        <v>87.345701846920448</v>
      </c>
      <c r="DJ36" s="795">
        <v>87.280872219563648</v>
      </c>
      <c r="DK36" s="530">
        <v>0.10591448718427898</v>
      </c>
      <c r="DL36" s="736">
        <v>0.12149645946422094</v>
      </c>
      <c r="DM36" s="459"/>
      <c r="DN36" s="792"/>
    </row>
    <row r="37" spans="1:119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796"/>
      <c r="DE37" s="796"/>
      <c r="DF37" s="902"/>
      <c r="DG37" s="703"/>
      <c r="DH37" s="703"/>
      <c r="DI37" s="703"/>
      <c r="DJ37" s="796"/>
      <c r="DK37" s="526" t="s">
        <v>3</v>
      </c>
      <c r="DL37" s="709"/>
      <c r="DM37" s="459"/>
      <c r="DN37" s="792"/>
    </row>
    <row r="38" spans="1:119" ht="12.75" customHeight="1" x14ac:dyDescent="0.2">
      <c r="A38" s="204"/>
      <c r="B38" s="94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638">
        <v>2755.3754578760927</v>
      </c>
      <c r="DF38" s="895">
        <v>2755.3754578760927</v>
      </c>
      <c r="DG38" s="405">
        <v>2755.3754578760927</v>
      </c>
      <c r="DH38" s="405">
        <v>2755.3754578760927</v>
      </c>
      <c r="DI38" s="405">
        <v>2755.3754578760927</v>
      </c>
      <c r="DJ38" s="638">
        <v>2744.852134260932</v>
      </c>
      <c r="DK38" s="332">
        <v>-10.523323615160734</v>
      </c>
      <c r="DL38" s="718">
        <v>-0.38191977013805056</v>
      </c>
      <c r="DM38" s="459"/>
      <c r="DN38" s="792"/>
      <c r="DO38" s="269"/>
    </row>
    <row r="39" spans="1:119" x14ac:dyDescent="0.2">
      <c r="A39" s="204"/>
      <c r="B39" s="94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638">
        <v>1876.6127755102043</v>
      </c>
      <c r="DF39" s="895">
        <v>1876.6127755102043</v>
      </c>
      <c r="DG39" s="405">
        <v>1876.6127755102043</v>
      </c>
      <c r="DH39" s="405">
        <v>1876.6127755102043</v>
      </c>
      <c r="DI39" s="405">
        <v>1876.6127755102043</v>
      </c>
      <c r="DJ39" s="638">
        <v>1876.6127755102043</v>
      </c>
      <c r="DK39" s="332">
        <v>0</v>
      </c>
      <c r="DL39" s="718">
        <v>0</v>
      </c>
      <c r="DM39" s="459"/>
      <c r="DN39" s="792"/>
      <c r="DO39" s="269"/>
    </row>
    <row r="40" spans="1:119" ht="12.75" customHeight="1" x14ac:dyDescent="0.2">
      <c r="A40" s="204"/>
      <c r="B40" s="94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638">
        <v>12873.563640000002</v>
      </c>
      <c r="DF40" s="895">
        <v>12873.563640000002</v>
      </c>
      <c r="DG40" s="405">
        <v>12873.563640000002</v>
      </c>
      <c r="DH40" s="405">
        <v>12873.563640000002</v>
      </c>
      <c r="DI40" s="405">
        <v>12873.563640000002</v>
      </c>
      <c r="DJ40" s="638">
        <v>12873.563640000002</v>
      </c>
      <c r="DK40" s="332">
        <v>0</v>
      </c>
      <c r="DL40" s="718">
        <v>0</v>
      </c>
      <c r="DM40" s="459"/>
      <c r="DN40" s="792"/>
      <c r="DO40" s="269"/>
    </row>
    <row r="41" spans="1:119" ht="12.75" customHeight="1" x14ac:dyDescent="0.2">
      <c r="A41" s="204"/>
      <c r="B41" s="94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638">
        <v>0</v>
      </c>
      <c r="DF41" s="895">
        <v>0</v>
      </c>
      <c r="DG41" s="405">
        <v>0</v>
      </c>
      <c r="DH41" s="405">
        <v>0</v>
      </c>
      <c r="DI41" s="405">
        <v>0</v>
      </c>
      <c r="DJ41" s="638">
        <v>0</v>
      </c>
      <c r="DK41" s="332">
        <v>0</v>
      </c>
      <c r="DL41" s="831" t="e">
        <v>#DIV/0!</v>
      </c>
      <c r="DM41" s="459"/>
      <c r="DN41" s="792"/>
      <c r="DO41" s="269"/>
    </row>
    <row r="42" spans="1:119" x14ac:dyDescent="0.2">
      <c r="A42" s="204"/>
      <c r="B42" s="94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638">
        <v>878.76268236588839</v>
      </c>
      <c r="DF42" s="895">
        <v>878.76268236588839</v>
      </c>
      <c r="DG42" s="405">
        <v>878.76268236588839</v>
      </c>
      <c r="DH42" s="405">
        <v>878.76268236588839</v>
      </c>
      <c r="DI42" s="405">
        <v>878.76268236588839</v>
      </c>
      <c r="DJ42" s="638">
        <v>868.23935875072789</v>
      </c>
      <c r="DK42" s="332">
        <v>-10.523323615160507</v>
      </c>
      <c r="DL42" s="718">
        <v>-1.1975159876872143</v>
      </c>
      <c r="DM42" s="459"/>
      <c r="DN42" s="792"/>
      <c r="DO42" s="269"/>
    </row>
    <row r="43" spans="1:119" ht="13.5" x14ac:dyDescent="0.2">
      <c r="A43" s="204"/>
      <c r="B43" s="94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638">
        <v>6028.3120010299945</v>
      </c>
      <c r="DF43" s="895">
        <v>6028.3120010299945</v>
      </c>
      <c r="DG43" s="405">
        <v>6028.3120010299945</v>
      </c>
      <c r="DH43" s="405">
        <v>6028.3120010299945</v>
      </c>
      <c r="DI43" s="405">
        <v>6028.3120010299945</v>
      </c>
      <c r="DJ43" s="638">
        <v>5956.122001029994</v>
      </c>
      <c r="DK43" s="332">
        <v>-72.190000000000509</v>
      </c>
      <c r="DL43" s="718">
        <v>-1.1975159876872032</v>
      </c>
      <c r="DM43" s="459"/>
      <c r="DN43" s="792"/>
      <c r="DO43" s="269"/>
    </row>
    <row r="44" spans="1:119" ht="12.75" customHeight="1" x14ac:dyDescent="0.2">
      <c r="A44" s="204"/>
      <c r="B44" s="94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638">
        <v>1726.5370010299996</v>
      </c>
      <c r="DF44" s="895">
        <v>1726.5370010299996</v>
      </c>
      <c r="DG44" s="405">
        <v>1726.5370010299996</v>
      </c>
      <c r="DH44" s="405">
        <v>1726.5370010299996</v>
      </c>
      <c r="DI44" s="405">
        <v>1726.5370010299996</v>
      </c>
      <c r="DJ44" s="638">
        <v>1734.3470010299995</v>
      </c>
      <c r="DK44" s="332">
        <v>7.8099999999999454</v>
      </c>
      <c r="DL44" s="718">
        <v>0.45235057200283535</v>
      </c>
      <c r="DM44" s="459"/>
      <c r="DN44" s="792"/>
      <c r="DO44" s="269"/>
    </row>
    <row r="45" spans="1:119" x14ac:dyDescent="0.2">
      <c r="A45" s="204"/>
      <c r="B45" s="94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638">
        <v>0</v>
      </c>
      <c r="DF45" s="895">
        <v>0</v>
      </c>
      <c r="DG45" s="405">
        <v>0</v>
      </c>
      <c r="DH45" s="405">
        <v>0</v>
      </c>
      <c r="DI45" s="405">
        <v>0</v>
      </c>
      <c r="DJ45" s="638">
        <v>0</v>
      </c>
      <c r="DK45" s="332">
        <v>0</v>
      </c>
      <c r="DL45" s="813" t="e">
        <v>#DIV/0!</v>
      </c>
      <c r="DM45" s="459"/>
      <c r="DN45" s="792"/>
    </row>
    <row r="46" spans="1:119" x14ac:dyDescent="0.2">
      <c r="A46" s="204"/>
      <c r="B46" s="94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0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639">
        <v>299.93437445918369</v>
      </c>
      <c r="DF46" s="896">
        <v>299.05973889067059</v>
      </c>
      <c r="DG46" s="665">
        <v>258.41922577113701</v>
      </c>
      <c r="DH46" s="665">
        <v>230.18556851311956</v>
      </c>
      <c r="DI46" s="665">
        <v>192.35953170408163</v>
      </c>
      <c r="DJ46" s="639">
        <v>164.42803024635569</v>
      </c>
      <c r="DK46" s="332">
        <v>-135.506344212828</v>
      </c>
      <c r="DL46" s="718">
        <v>-45.178664318540207</v>
      </c>
      <c r="DM46" s="459"/>
      <c r="DN46" s="792"/>
    </row>
    <row r="47" spans="1:119" x14ac:dyDescent="0.2">
      <c r="A47" s="204"/>
      <c r="B47" s="94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0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639">
        <v>43.14868804664723</v>
      </c>
      <c r="DF47" s="896">
        <v>42.274052478134109</v>
      </c>
      <c r="DG47" s="665">
        <v>1.4577259475218658</v>
      </c>
      <c r="DH47" s="665">
        <v>1.4577259475218658</v>
      </c>
      <c r="DI47" s="665">
        <v>0</v>
      </c>
      <c r="DJ47" s="639">
        <v>0</v>
      </c>
      <c r="DK47" s="332">
        <v>-43.14868804664723</v>
      </c>
      <c r="DL47" s="718"/>
      <c r="DM47" s="459"/>
      <c r="DN47" s="792"/>
    </row>
    <row r="48" spans="1:119" ht="12.75" customHeight="1" outlineLevel="1" x14ac:dyDescent="0.2">
      <c r="A48" s="204"/>
      <c r="B48" s="94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0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639">
        <v>296</v>
      </c>
      <c r="DF48" s="896">
        <v>290</v>
      </c>
      <c r="DG48" s="665">
        <v>10</v>
      </c>
      <c r="DH48" s="665">
        <v>10</v>
      </c>
      <c r="DI48" s="665">
        <v>0</v>
      </c>
      <c r="DJ48" s="639">
        <v>0</v>
      </c>
      <c r="DK48" s="332">
        <v>-296</v>
      </c>
      <c r="DL48" s="718"/>
      <c r="DM48" s="459"/>
      <c r="DN48" s="792"/>
    </row>
    <row r="49" spans="1:121" ht="12.75" customHeight="1" outlineLevel="1" x14ac:dyDescent="0.2">
      <c r="A49" s="204"/>
      <c r="B49" s="94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0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639">
        <v>0</v>
      </c>
      <c r="DF49" s="896">
        <v>0</v>
      </c>
      <c r="DG49" s="665">
        <v>0</v>
      </c>
      <c r="DH49" s="665">
        <v>0</v>
      </c>
      <c r="DI49" s="665">
        <v>0</v>
      </c>
      <c r="DJ49" s="639">
        <v>0</v>
      </c>
      <c r="DK49" s="332">
        <v>0</v>
      </c>
      <c r="DL49" s="831" t="e">
        <v>#DIV/0!</v>
      </c>
      <c r="DM49" s="459"/>
      <c r="DN49" s="792"/>
    </row>
    <row r="50" spans="1:121" x14ac:dyDescent="0.2">
      <c r="A50" s="204"/>
      <c r="B50" s="94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0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639">
        <v>256.78568641253645</v>
      </c>
      <c r="DF50" s="896">
        <v>256.78568641253645</v>
      </c>
      <c r="DG50" s="665">
        <v>256.96149982361516</v>
      </c>
      <c r="DH50" s="665">
        <v>228.72784256559768</v>
      </c>
      <c r="DI50" s="665">
        <v>192.35953170408163</v>
      </c>
      <c r="DJ50" s="639">
        <v>164.42803024635569</v>
      </c>
      <c r="DK50" s="332">
        <v>-92.35765616618076</v>
      </c>
      <c r="DL50" s="718">
        <v>-35.966824107868888</v>
      </c>
      <c r="DM50" s="459"/>
      <c r="DN50" s="792"/>
    </row>
    <row r="51" spans="1:121" ht="12.75" customHeight="1" outlineLevel="1" x14ac:dyDescent="0.2">
      <c r="A51" s="204"/>
      <c r="B51" s="94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0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639">
        <v>1761.54980879</v>
      </c>
      <c r="DF51" s="896">
        <v>1761.54980879</v>
      </c>
      <c r="DG51" s="665">
        <v>1762.75588879</v>
      </c>
      <c r="DH51" s="665">
        <v>1569.0730000000001</v>
      </c>
      <c r="DI51" s="665">
        <v>1319.5863874900001</v>
      </c>
      <c r="DJ51" s="639">
        <v>1127.97628749</v>
      </c>
      <c r="DK51" s="332">
        <v>-633.57352130000004</v>
      </c>
      <c r="DL51" s="718">
        <v>-35.966824107868888</v>
      </c>
      <c r="DM51" s="459"/>
      <c r="DN51" s="792"/>
    </row>
    <row r="52" spans="1:121" ht="12.75" customHeight="1" outlineLevel="1" thickBot="1" x14ac:dyDescent="0.25">
      <c r="A52" s="204"/>
      <c r="B52" s="947"/>
      <c r="C52" s="27"/>
      <c r="D52" s="83" t="s">
        <v>10</v>
      </c>
      <c r="E52" s="737">
        <v>0</v>
      </c>
      <c r="F52" s="737">
        <v>0</v>
      </c>
      <c r="G52" s="737">
        <v>0</v>
      </c>
      <c r="H52" s="737">
        <v>0</v>
      </c>
      <c r="I52" s="737">
        <v>0</v>
      </c>
      <c r="J52" s="737">
        <v>0</v>
      </c>
      <c r="K52" s="737">
        <v>0</v>
      </c>
      <c r="L52" s="737">
        <v>0</v>
      </c>
      <c r="M52" s="738">
        <v>0</v>
      </c>
      <c r="N52" s="737">
        <v>0</v>
      </c>
      <c r="O52" s="737">
        <v>0</v>
      </c>
      <c r="P52" s="739">
        <v>0</v>
      </c>
      <c r="Q52" s="737">
        <v>0</v>
      </c>
      <c r="R52" s="737">
        <v>0</v>
      </c>
      <c r="S52" s="740">
        <v>0</v>
      </c>
      <c r="T52" s="740">
        <v>0</v>
      </c>
      <c r="U52" s="740">
        <v>0</v>
      </c>
      <c r="V52" s="740">
        <v>0</v>
      </c>
      <c r="W52" s="740">
        <v>0</v>
      </c>
      <c r="X52" s="740">
        <v>0</v>
      </c>
      <c r="Y52" s="740">
        <v>0</v>
      </c>
      <c r="Z52" s="740">
        <v>0</v>
      </c>
      <c r="AA52" s="740">
        <v>0</v>
      </c>
      <c r="AB52" s="741">
        <v>0</v>
      </c>
      <c r="AC52" s="740">
        <v>0</v>
      </c>
      <c r="AD52" s="740">
        <v>0</v>
      </c>
      <c r="AE52" s="740">
        <v>0</v>
      </c>
      <c r="AF52" s="740">
        <v>0</v>
      </c>
      <c r="AG52" s="740">
        <v>0</v>
      </c>
      <c r="AH52" s="740">
        <v>0</v>
      </c>
      <c r="AI52" s="740">
        <v>0</v>
      </c>
      <c r="AJ52" s="740">
        <v>0</v>
      </c>
      <c r="AK52" s="740">
        <v>0</v>
      </c>
      <c r="AL52" s="740">
        <v>0</v>
      </c>
      <c r="AM52" s="740">
        <v>0</v>
      </c>
      <c r="AN52" s="740">
        <v>0</v>
      </c>
      <c r="AO52" s="740">
        <v>0</v>
      </c>
      <c r="AP52" s="740">
        <v>0</v>
      </c>
      <c r="AQ52" s="740">
        <v>0</v>
      </c>
      <c r="AR52" s="740">
        <v>0</v>
      </c>
      <c r="AS52" s="740">
        <v>0</v>
      </c>
      <c r="AT52" s="740">
        <v>0</v>
      </c>
      <c r="AU52" s="740">
        <v>0</v>
      </c>
      <c r="AV52" s="742">
        <v>0</v>
      </c>
      <c r="AW52" s="740">
        <v>0</v>
      </c>
      <c r="AX52" s="740">
        <v>0</v>
      </c>
      <c r="AY52" s="740">
        <v>0</v>
      </c>
      <c r="AZ52" s="740">
        <v>0</v>
      </c>
      <c r="BA52" s="740">
        <v>0</v>
      </c>
      <c r="BB52" s="740">
        <v>0</v>
      </c>
      <c r="BC52" s="740">
        <v>0</v>
      </c>
      <c r="BD52" s="740">
        <v>0</v>
      </c>
      <c r="BE52" s="740">
        <v>0</v>
      </c>
      <c r="BF52" s="740">
        <v>0</v>
      </c>
      <c r="BG52" s="740">
        <v>0</v>
      </c>
      <c r="BH52" s="740">
        <v>0</v>
      </c>
      <c r="BI52" s="740">
        <v>0</v>
      </c>
      <c r="BJ52" s="742">
        <v>0</v>
      </c>
      <c r="BK52" s="740">
        <v>0</v>
      </c>
      <c r="BL52" s="743">
        <v>0</v>
      </c>
      <c r="BM52" s="740">
        <v>0</v>
      </c>
      <c r="BN52" s="741">
        <v>0</v>
      </c>
      <c r="BO52" s="741">
        <v>0</v>
      </c>
      <c r="BP52" s="741">
        <v>0</v>
      </c>
      <c r="BQ52" s="741">
        <v>0</v>
      </c>
      <c r="BR52" s="744">
        <v>0</v>
      </c>
      <c r="BS52" s="745">
        <v>0</v>
      </c>
      <c r="BT52" s="744">
        <v>0</v>
      </c>
      <c r="BU52" s="746">
        <v>0</v>
      </c>
      <c r="BV52" s="746">
        <v>0</v>
      </c>
      <c r="BW52" s="746">
        <v>0</v>
      </c>
      <c r="BX52" s="746">
        <v>0</v>
      </c>
      <c r="BY52" s="744">
        <v>0</v>
      </c>
      <c r="BZ52" s="746">
        <v>0</v>
      </c>
      <c r="CA52" s="746">
        <v>0</v>
      </c>
      <c r="CB52" s="744">
        <v>0</v>
      </c>
      <c r="CC52" s="746">
        <v>0</v>
      </c>
      <c r="CD52" s="744">
        <v>0</v>
      </c>
      <c r="CE52" s="744">
        <v>0</v>
      </c>
      <c r="CF52" s="744">
        <v>0</v>
      </c>
      <c r="CG52" s="744">
        <v>0</v>
      </c>
      <c r="CH52" s="744">
        <v>0</v>
      </c>
      <c r="CI52" s="744">
        <v>0</v>
      </c>
      <c r="CJ52" s="744">
        <v>0</v>
      </c>
      <c r="CK52" s="744">
        <v>0</v>
      </c>
      <c r="CL52" s="747">
        <v>0</v>
      </c>
      <c r="CM52" s="747">
        <v>0</v>
      </c>
      <c r="CN52" s="747">
        <v>0</v>
      </c>
      <c r="CO52" s="747">
        <v>0</v>
      </c>
      <c r="CP52" s="748">
        <v>0</v>
      </c>
      <c r="CQ52" s="748">
        <v>0</v>
      </c>
      <c r="CR52" s="747">
        <v>0</v>
      </c>
      <c r="CS52" s="748">
        <v>0</v>
      </c>
      <c r="CT52" s="747">
        <v>0</v>
      </c>
      <c r="CU52" s="748">
        <v>0</v>
      </c>
      <c r="CV52" s="748">
        <v>0</v>
      </c>
      <c r="CW52" s="748">
        <v>0</v>
      </c>
      <c r="CX52" s="748">
        <v>0</v>
      </c>
      <c r="CY52" s="747">
        <v>0</v>
      </c>
      <c r="CZ52" s="747">
        <v>0</v>
      </c>
      <c r="DA52" s="748">
        <v>0</v>
      </c>
      <c r="DB52" s="748">
        <v>0</v>
      </c>
      <c r="DC52" s="747">
        <v>0</v>
      </c>
      <c r="DD52" s="747">
        <v>0</v>
      </c>
      <c r="DE52" s="747">
        <v>0</v>
      </c>
      <c r="DF52" s="903">
        <v>0</v>
      </c>
      <c r="DG52" s="749">
        <v>0</v>
      </c>
      <c r="DH52" s="749">
        <v>0</v>
      </c>
      <c r="DI52" s="749">
        <v>0</v>
      </c>
      <c r="DJ52" s="747">
        <v>0</v>
      </c>
      <c r="DK52" s="530">
        <v>0</v>
      </c>
      <c r="DL52" s="832" t="e">
        <v>#DIV/0!</v>
      </c>
      <c r="DM52" s="459"/>
      <c r="DN52" s="792"/>
    </row>
    <row r="53" spans="1:121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645"/>
      <c r="DF53" s="341"/>
      <c r="DG53" s="169"/>
      <c r="DH53" s="169"/>
      <c r="DI53" s="169"/>
      <c r="DJ53" s="645"/>
      <c r="DK53" s="526"/>
      <c r="DL53" s="709"/>
      <c r="DM53" s="459"/>
      <c r="DN53" s="792"/>
      <c r="DO53" s="200"/>
    </row>
    <row r="54" spans="1:121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638">
        <v>23561.306127635995</v>
      </c>
      <c r="DF54" s="895">
        <v>23568.94679401792</v>
      </c>
      <c r="DG54" s="405">
        <v>23603.254171567489</v>
      </c>
      <c r="DH54" s="405">
        <v>23782.357238044158</v>
      </c>
      <c r="DI54" s="405">
        <v>23900.680229047073</v>
      </c>
      <c r="DJ54" s="638">
        <v>24015.704386007717</v>
      </c>
      <c r="DK54" s="332">
        <v>454.39825837172248</v>
      </c>
      <c r="DL54" s="718">
        <v>1.9285783899676945</v>
      </c>
      <c r="DM54" s="459"/>
      <c r="DN54" s="792"/>
      <c r="DO54" s="200"/>
    </row>
    <row r="55" spans="1:121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2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632">
        <v>84.657417190929806</v>
      </c>
      <c r="DF55" s="904">
        <v>84.716575484579877</v>
      </c>
      <c r="DG55" s="664">
        <v>84.774029751343491</v>
      </c>
      <c r="DH55" s="664">
        <v>84.822291143431627</v>
      </c>
      <c r="DI55" s="664">
        <v>84.940655421574519</v>
      </c>
      <c r="DJ55" s="632">
        <v>84.851941591903355</v>
      </c>
      <c r="DK55" s="939">
        <v>0.19452440097354895</v>
      </c>
      <c r="DL55" s="718"/>
      <c r="DM55" s="459"/>
      <c r="DN55" s="792"/>
      <c r="DO55" s="200"/>
    </row>
    <row r="56" spans="1:121" ht="12.75" customHeight="1" x14ac:dyDescent="0.2">
      <c r="A56" s="204"/>
      <c r="B56" s="94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638">
        <v>22337.216246831329</v>
      </c>
      <c r="DF56" s="895">
        <v>22344.216612899847</v>
      </c>
      <c r="DG56" s="405">
        <v>22378.168477322586</v>
      </c>
      <c r="DH56" s="405">
        <v>22556.984252246781</v>
      </c>
      <c r="DI56" s="405">
        <v>22674.999106216168</v>
      </c>
      <c r="DJ56" s="638">
        <v>22791.540927892554</v>
      </c>
      <c r="DK56" s="332">
        <v>454.32468106122542</v>
      </c>
      <c r="DL56" s="718">
        <v>2.0339359929224532</v>
      </c>
      <c r="DM56" s="459"/>
      <c r="DN56" s="792"/>
      <c r="DO56" s="794"/>
    </row>
    <row r="57" spans="1:121" ht="12.75" customHeight="1" x14ac:dyDescent="0.2">
      <c r="A57" s="204"/>
      <c r="B57" s="94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2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632">
        <v>83.896492075179466</v>
      </c>
      <c r="DF57" s="904">
        <v>83.950544784885679</v>
      </c>
      <c r="DG57" s="664">
        <v>84.012302529032453</v>
      </c>
      <c r="DH57" s="664">
        <v>84.09791978290491</v>
      </c>
      <c r="DI57" s="664">
        <v>84.217715225947714</v>
      </c>
      <c r="DJ57" s="632">
        <v>84.118173640406809</v>
      </c>
      <c r="DK57" s="939">
        <v>0.2216815652273425</v>
      </c>
      <c r="DL57" s="718"/>
      <c r="DM57" s="459"/>
      <c r="DN57" s="792"/>
      <c r="DO57" s="794"/>
    </row>
    <row r="58" spans="1:121" ht="3" customHeight="1" x14ac:dyDescent="0.2">
      <c r="A58" s="204"/>
      <c r="B58" s="94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1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632"/>
      <c r="DF58" s="904"/>
      <c r="DG58" s="664"/>
      <c r="DH58" s="664"/>
      <c r="DI58" s="664"/>
      <c r="DJ58" s="632"/>
      <c r="DK58" s="332"/>
      <c r="DL58" s="718"/>
      <c r="DM58" s="459"/>
      <c r="DN58" s="792"/>
      <c r="DO58" s="794"/>
    </row>
    <row r="59" spans="1:121" x14ac:dyDescent="0.2">
      <c r="A59" s="204"/>
      <c r="B59" s="94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638">
        <v>4518.6431438256723</v>
      </c>
      <c r="DF59" s="895">
        <v>4503.9378413577424</v>
      </c>
      <c r="DG59" s="405">
        <v>4523.7741267367501</v>
      </c>
      <c r="DH59" s="405">
        <v>4559.7624974175087</v>
      </c>
      <c r="DI59" s="405">
        <v>4669.0269354233387</v>
      </c>
      <c r="DJ59" s="638">
        <v>4676.1905758329613</v>
      </c>
      <c r="DK59" s="332">
        <v>157.54743200728899</v>
      </c>
      <c r="DL59" s="718">
        <v>3.4866092982483776</v>
      </c>
      <c r="DM59" s="459"/>
      <c r="DN59" s="792"/>
      <c r="DO59" s="794"/>
    </row>
    <row r="60" spans="1:121" x14ac:dyDescent="0.2">
      <c r="A60" s="204"/>
      <c r="B60" s="94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2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632">
        <v>76.405753580500161</v>
      </c>
      <c r="DF60" s="904">
        <v>76.545895189450491</v>
      </c>
      <c r="DG60" s="664">
        <v>76.456436251897188</v>
      </c>
      <c r="DH60" s="664">
        <v>76.482421937921075</v>
      </c>
      <c r="DI60" s="664">
        <v>77.160516813435535</v>
      </c>
      <c r="DJ60" s="632">
        <v>76.526672829692544</v>
      </c>
      <c r="DK60" s="939">
        <v>0.12091924919238295</v>
      </c>
      <c r="DL60" s="718"/>
      <c r="DM60" s="459"/>
      <c r="DN60" s="792"/>
      <c r="DO60" s="793"/>
      <c r="DP60" s="793"/>
      <c r="DQ60" s="793"/>
    </row>
    <row r="61" spans="1:121" ht="3" customHeight="1" x14ac:dyDescent="0.2">
      <c r="A61" s="204"/>
      <c r="B61" s="94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97"/>
      <c r="DD61" s="797"/>
      <c r="DE61" s="797"/>
      <c r="DF61" s="905"/>
      <c r="DG61" s="720"/>
      <c r="DH61" s="720"/>
      <c r="DI61" s="720"/>
      <c r="DJ61" s="797"/>
      <c r="DK61" s="332"/>
      <c r="DL61" s="718"/>
      <c r="DM61" s="459"/>
      <c r="DN61" s="792"/>
      <c r="DO61" s="794"/>
    </row>
    <row r="62" spans="1:121" x14ac:dyDescent="0.2">
      <c r="A62" s="204"/>
      <c r="B62" s="94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638">
        <v>7099.3540944812339</v>
      </c>
      <c r="DF62" s="895">
        <v>7081.7030100861912</v>
      </c>
      <c r="DG62" s="405">
        <v>7128.3785214637437</v>
      </c>
      <c r="DH62" s="405">
        <v>7240.1192567436237</v>
      </c>
      <c r="DI62" s="405">
        <v>7245.5045339156386</v>
      </c>
      <c r="DJ62" s="638">
        <v>7359.6346289039739</v>
      </c>
      <c r="DK62" s="332">
        <v>260.28053442273995</v>
      </c>
      <c r="DL62" s="718">
        <v>3.6662565489594678</v>
      </c>
      <c r="DM62" s="459"/>
      <c r="DN62" s="792"/>
      <c r="DO62" s="794"/>
    </row>
    <row r="63" spans="1:121" x14ac:dyDescent="0.2">
      <c r="A63" s="204"/>
      <c r="B63" s="94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2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632">
        <v>76.004745499506058</v>
      </c>
      <c r="DF63" s="904">
        <v>75.979646723728806</v>
      </c>
      <c r="DG63" s="664">
        <v>76.102197619809658</v>
      </c>
      <c r="DH63" s="664">
        <v>76.414927457803572</v>
      </c>
      <c r="DI63" s="664">
        <v>76.462888795467478</v>
      </c>
      <c r="DJ63" s="632">
        <v>76.753486926366861</v>
      </c>
      <c r="DK63" s="939">
        <v>0.74874142686080347</v>
      </c>
      <c r="DL63" s="718"/>
      <c r="DM63" s="459"/>
      <c r="DN63" s="792"/>
      <c r="DO63" s="794"/>
    </row>
    <row r="64" spans="1:121" ht="3.75" customHeight="1" x14ac:dyDescent="0.2">
      <c r="A64" s="204"/>
      <c r="B64" s="94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1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647"/>
      <c r="DF64" s="906"/>
      <c r="DG64" s="722"/>
      <c r="DH64" s="722"/>
      <c r="DI64" s="722"/>
      <c r="DJ64" s="647"/>
      <c r="DK64" s="332"/>
      <c r="DL64" s="718"/>
      <c r="DM64" s="459"/>
      <c r="DN64" s="792"/>
      <c r="DO64" s="794"/>
    </row>
    <row r="65" spans="1:119" x14ac:dyDescent="0.2">
      <c r="A65" s="204"/>
      <c r="B65" s="94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638">
        <v>9851.6667524897912</v>
      </c>
      <c r="DF65" s="895">
        <v>9890.5919140830847</v>
      </c>
      <c r="DG65" s="405">
        <v>9861.118490150142</v>
      </c>
      <c r="DH65" s="405">
        <v>9887.1402389343984</v>
      </c>
      <c r="DI65" s="405">
        <v>9889.372137093289</v>
      </c>
      <c r="DJ65" s="638">
        <v>9886.3169612099082</v>
      </c>
      <c r="DK65" s="332">
        <v>34.650208720117007</v>
      </c>
      <c r="DL65" s="718">
        <v>0.35171925310364394</v>
      </c>
      <c r="DM65" s="459"/>
      <c r="DN65" s="792"/>
      <c r="DO65" s="794"/>
    </row>
    <row r="66" spans="1:119" x14ac:dyDescent="0.2">
      <c r="A66" s="204"/>
      <c r="B66" s="94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2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632">
        <v>94.380859142956595</v>
      </c>
      <c r="DF66" s="904">
        <v>94.401808445040842</v>
      </c>
      <c r="DG66" s="664">
        <v>94.387730974324384</v>
      </c>
      <c r="DH66" s="664">
        <v>94.4204415133335</v>
      </c>
      <c r="DI66" s="664">
        <v>94.424229505396667</v>
      </c>
      <c r="DJ66" s="632">
        <v>94.423778531098563</v>
      </c>
      <c r="DK66" s="939">
        <v>4.2919388141967829E-2</v>
      </c>
      <c r="DL66" s="718"/>
      <c r="DM66" s="459"/>
      <c r="DN66" s="792"/>
      <c r="DO66" s="794"/>
    </row>
    <row r="67" spans="1:119" ht="3" customHeight="1" x14ac:dyDescent="0.2">
      <c r="A67" s="204"/>
      <c r="B67" s="94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638"/>
      <c r="DF67" s="895"/>
      <c r="DG67" s="405"/>
      <c r="DH67" s="405"/>
      <c r="DI67" s="405"/>
      <c r="DJ67" s="638"/>
      <c r="DK67" s="332"/>
      <c r="DL67" s="718"/>
      <c r="DM67" s="459"/>
      <c r="DN67" s="792"/>
      <c r="DO67" s="794"/>
    </row>
    <row r="68" spans="1:119" x14ac:dyDescent="0.2">
      <c r="A68" s="204"/>
      <c r="B68" s="94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638">
        <v>867.5522560346335</v>
      </c>
      <c r="DF68" s="895">
        <v>867.98384737282606</v>
      </c>
      <c r="DG68" s="405">
        <v>864.89733897195151</v>
      </c>
      <c r="DH68" s="405">
        <v>869.9622591512516</v>
      </c>
      <c r="DI68" s="405">
        <v>871.09549978390476</v>
      </c>
      <c r="DJ68" s="638">
        <v>869.39876194571241</v>
      </c>
      <c r="DK68" s="332">
        <v>1.846505911078907</v>
      </c>
      <c r="DL68" s="718">
        <v>0.21284088632524956</v>
      </c>
      <c r="DM68" s="459"/>
      <c r="DN68" s="792"/>
      <c r="DO68" s="794"/>
    </row>
    <row r="69" spans="1:119" ht="12.75" customHeight="1" x14ac:dyDescent="0.2">
      <c r="A69" s="204"/>
      <c r="B69" s="94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2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632">
        <v>79.525867800694812</v>
      </c>
      <c r="DF69" s="904">
        <v>79.502996766346257</v>
      </c>
      <c r="DG69" s="664">
        <v>79.463850289892676</v>
      </c>
      <c r="DH69" s="664">
        <v>79.689918754398036</v>
      </c>
      <c r="DI69" s="664">
        <v>79.701213907778595</v>
      </c>
      <c r="DJ69" s="632">
        <v>79.331801331952335</v>
      </c>
      <c r="DK69" s="939">
        <v>-0.19406646874247713</v>
      </c>
      <c r="DL69" s="718"/>
      <c r="DM69" s="459"/>
      <c r="DN69" s="792"/>
      <c r="DO69" s="794"/>
    </row>
    <row r="70" spans="1:119" s="418" customFormat="1" ht="4.5" customHeight="1" x14ac:dyDescent="0.2">
      <c r="A70" s="204"/>
      <c r="B70" s="94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798"/>
      <c r="DE70" s="798"/>
      <c r="DF70" s="907"/>
      <c r="DG70" s="706"/>
      <c r="DH70" s="706"/>
      <c r="DI70" s="706"/>
      <c r="DJ70" s="798"/>
      <c r="DK70" s="525"/>
      <c r="DL70" s="719"/>
      <c r="DM70" s="459"/>
      <c r="DN70" s="792"/>
      <c r="DO70" s="794"/>
    </row>
    <row r="71" spans="1:119" ht="12.75" customHeight="1" x14ac:dyDescent="0.2">
      <c r="A71" s="204"/>
      <c r="B71" s="94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638">
        <v>4292.876300077226</v>
      </c>
      <c r="DF71" s="895">
        <v>4244.9305800466555</v>
      </c>
      <c r="DG71" s="405">
        <v>3782.9909220283075</v>
      </c>
      <c r="DH71" s="405">
        <v>3879.5892048193973</v>
      </c>
      <c r="DI71" s="405">
        <v>3982.7083180619561</v>
      </c>
      <c r="DJ71" s="638">
        <v>4124.4550120166086</v>
      </c>
      <c r="DK71" s="332">
        <v>-168.42128806061737</v>
      </c>
      <c r="DL71" s="718">
        <v>-3.9232737280966545</v>
      </c>
      <c r="DM71" s="459"/>
      <c r="DN71" s="792"/>
      <c r="DO71" s="794"/>
    </row>
    <row r="72" spans="1:119" x14ac:dyDescent="0.2">
      <c r="A72" s="204"/>
      <c r="B72" s="94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638">
        <v>1147.5431391486884</v>
      </c>
      <c r="DF72" s="895">
        <v>1158.8765630590378</v>
      </c>
      <c r="DG72" s="405">
        <v>1244.2366762616616</v>
      </c>
      <c r="DH72" s="405">
        <v>1327.0856155262386</v>
      </c>
      <c r="DI72" s="405">
        <v>1415.4899562164724</v>
      </c>
      <c r="DJ72" s="638">
        <v>1499.7861224256555</v>
      </c>
      <c r="DK72" s="332">
        <v>352.24298327696715</v>
      </c>
      <c r="DL72" s="718">
        <v>30.695402313004159</v>
      </c>
      <c r="DM72" s="459"/>
      <c r="DN72" s="792"/>
      <c r="DO72" s="269"/>
    </row>
    <row r="73" spans="1:119" ht="15" x14ac:dyDescent="0.25">
      <c r="A73" s="204"/>
      <c r="B73" s="94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638">
        <v>592.83999467385559</v>
      </c>
      <c r="DF73" s="895">
        <v>592.85423195586861</v>
      </c>
      <c r="DG73" s="405">
        <v>473.30020157799271</v>
      </c>
      <c r="DH73" s="405">
        <v>473.279437536535</v>
      </c>
      <c r="DI73" s="405">
        <v>473.2823901103061</v>
      </c>
      <c r="DJ73" s="638">
        <v>473.27646976162396</v>
      </c>
      <c r="DK73" s="332">
        <v>-119.56352491223163</v>
      </c>
      <c r="DL73" s="718">
        <v>-20.167924901559342</v>
      </c>
      <c r="DM73" s="459"/>
      <c r="DN73" s="792"/>
      <c r="DO73" s="626"/>
    </row>
    <row r="74" spans="1:119" ht="15" x14ac:dyDescent="0.25">
      <c r="A74" s="204"/>
      <c r="B74" s="94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638">
        <v>750.88230453468236</v>
      </c>
      <c r="DF74" s="895">
        <v>691.49012874174912</v>
      </c>
      <c r="DG74" s="405">
        <v>673.29240578865313</v>
      </c>
      <c r="DH74" s="405">
        <v>686.9308711866239</v>
      </c>
      <c r="DI74" s="405">
        <v>701.60729158517802</v>
      </c>
      <c r="DJ74" s="638">
        <v>698.12198838932943</v>
      </c>
      <c r="DK74" s="332">
        <v>-52.760316145352931</v>
      </c>
      <c r="DL74" s="718">
        <v>-7.0264428695051233</v>
      </c>
      <c r="DM74" s="459"/>
      <c r="DN74" s="792"/>
      <c r="DO74" s="626"/>
    </row>
    <row r="75" spans="1:119" ht="15" x14ac:dyDescent="0.25">
      <c r="A75" s="204"/>
      <c r="B75" s="94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638">
        <v>1801.61086172</v>
      </c>
      <c r="DF75" s="895">
        <v>1801.7096562899999</v>
      </c>
      <c r="DG75" s="405">
        <v>1392.1616383999999</v>
      </c>
      <c r="DH75" s="405">
        <v>1392.2932805699998</v>
      </c>
      <c r="DI75" s="405">
        <v>1392.3286801499996</v>
      </c>
      <c r="DJ75" s="638">
        <v>1453.2704314399998</v>
      </c>
      <c r="DK75" s="332">
        <v>-348.34043028000019</v>
      </c>
      <c r="DL75" s="718">
        <v>-19.334942838179781</v>
      </c>
      <c r="DM75" s="459"/>
      <c r="DN75" s="792"/>
      <c r="DO75" s="626"/>
    </row>
    <row r="76" spans="1:119" ht="15" x14ac:dyDescent="0.25">
      <c r="A76" s="204"/>
      <c r="B76" s="94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638">
        <v>542.51776664607678</v>
      </c>
      <c r="DF76" s="895">
        <v>492.53454198213456</v>
      </c>
      <c r="DG76" s="405">
        <v>599.6190585740427</v>
      </c>
      <c r="DH76" s="405">
        <v>695.32607513282926</v>
      </c>
      <c r="DI76" s="405">
        <v>795.66723492387314</v>
      </c>
      <c r="DJ76" s="638">
        <v>877.30350224323354</v>
      </c>
      <c r="DK76" s="332">
        <v>334.78573559715676</v>
      </c>
      <c r="DL76" s="718">
        <v>61.709635366755002</v>
      </c>
      <c r="DM76" s="459"/>
      <c r="DN76" s="792"/>
      <c r="DO76" s="626"/>
    </row>
    <row r="77" spans="1:119" x14ac:dyDescent="0.2">
      <c r="A77" s="204"/>
      <c r="B77" s="94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638">
        <v>303.29558204139437</v>
      </c>
      <c r="DF77" s="895">
        <v>314.03659309038545</v>
      </c>
      <c r="DG77" s="405">
        <v>430.94421817538966</v>
      </c>
      <c r="DH77" s="405">
        <v>511.86206015620553</v>
      </c>
      <c r="DI77" s="405">
        <v>599.78004661869522</v>
      </c>
      <c r="DJ77" s="638">
        <v>684.471908303904</v>
      </c>
      <c r="DK77" s="332">
        <v>381.17632626250963</v>
      </c>
      <c r="DL77" s="718">
        <v>125.67816639362914</v>
      </c>
      <c r="DM77" s="459"/>
      <c r="DN77" s="792"/>
      <c r="DO77" s="269"/>
    </row>
    <row r="78" spans="1:119" x14ac:dyDescent="0.2">
      <c r="A78" s="204"/>
      <c r="B78" s="946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638">
        <v>239.22218460468235</v>
      </c>
      <c r="DF78" s="895">
        <v>178.4979488917491</v>
      </c>
      <c r="DG78" s="405">
        <v>168.67484039865306</v>
      </c>
      <c r="DH78" s="405">
        <v>183.46401497662384</v>
      </c>
      <c r="DI78" s="405">
        <v>195.88718830517797</v>
      </c>
      <c r="DJ78" s="638">
        <v>192.83159393932954</v>
      </c>
      <c r="DK78" s="332">
        <v>-46.390590665352818</v>
      </c>
      <c r="DL78" s="725">
        <v>-19.392261107394305</v>
      </c>
      <c r="DM78" s="459"/>
      <c r="DN78" s="792"/>
      <c r="DO78" s="269"/>
    </row>
    <row r="79" spans="1:119" ht="12.75" hidden="1" customHeight="1" outlineLevel="1" x14ac:dyDescent="0.2">
      <c r="A79" s="204"/>
      <c r="B79" s="946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799">
        <v>0</v>
      </c>
      <c r="DE79" s="799">
        <v>0</v>
      </c>
      <c r="DF79" s="908">
        <v>0</v>
      </c>
      <c r="DG79" s="698">
        <v>0</v>
      </c>
      <c r="DH79" s="698">
        <v>0</v>
      </c>
      <c r="DI79" s="698">
        <v>0</v>
      </c>
      <c r="DJ79" s="799">
        <v>0</v>
      </c>
      <c r="DK79" s="332">
        <v>0</v>
      </c>
      <c r="DL79" s="725" t="e">
        <v>#DIV/0!</v>
      </c>
      <c r="DM79" s="459"/>
      <c r="DN79" s="792"/>
      <c r="DO79" s="269"/>
    </row>
    <row r="80" spans="1:119" collapsed="1" x14ac:dyDescent="0.2">
      <c r="A80" s="204"/>
      <c r="B80" s="946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638">
        <v>20724.138965648552</v>
      </c>
      <c r="DF80" s="895">
        <v>20757.448869750595</v>
      </c>
      <c r="DG80" s="405">
        <v>20811.925791613576</v>
      </c>
      <c r="DH80" s="405">
        <v>20884.302848198124</v>
      </c>
      <c r="DI80" s="405">
        <v>20848.796305929893</v>
      </c>
      <c r="DJ80" s="638">
        <v>20836.647765508616</v>
      </c>
      <c r="DK80" s="332">
        <v>112.50879986006476</v>
      </c>
      <c r="DL80" s="718">
        <v>0.54288769268799886</v>
      </c>
      <c r="DM80" s="459"/>
      <c r="DN80" s="792"/>
      <c r="DO80" s="269"/>
    </row>
    <row r="81" spans="1:119" ht="12.75" hidden="1" customHeight="1" x14ac:dyDescent="0.2">
      <c r="A81" s="204"/>
      <c r="B81" s="946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87"/>
      <c r="DD81" s="887"/>
      <c r="DE81" s="887"/>
      <c r="DF81" s="909"/>
      <c r="DG81" s="699"/>
      <c r="DH81" s="699"/>
      <c r="DI81" s="699"/>
      <c r="DJ81" s="887"/>
      <c r="DK81" s="332">
        <v>0</v>
      </c>
      <c r="DL81" s="718" t="e">
        <v>#DIV/0!</v>
      </c>
      <c r="DM81" s="459"/>
      <c r="DN81" s="792"/>
      <c r="DO81" s="269"/>
    </row>
    <row r="82" spans="1:119" ht="13.5" thickBot="1" x14ac:dyDescent="0.25">
      <c r="A82" s="204"/>
      <c r="B82" s="946"/>
      <c r="C82" s="50"/>
      <c r="D82" s="750" t="s">
        <v>177</v>
      </c>
      <c r="E82" s="751">
        <v>33.923918785321</v>
      </c>
      <c r="F82" s="752">
        <v>33.200648490561299</v>
      </c>
      <c r="G82" s="751">
        <v>32.3658133668266</v>
      </c>
      <c r="H82" s="751">
        <v>31.296237712804501</v>
      </c>
      <c r="I82" s="751">
        <v>30.640906479623901</v>
      </c>
      <c r="J82" s="751">
        <v>29.846292770951798</v>
      </c>
      <c r="K82" s="751">
        <v>30.0274606107347</v>
      </c>
      <c r="L82" s="751">
        <v>30.400688911449102</v>
      </c>
      <c r="M82" s="753">
        <v>31.2549151656142</v>
      </c>
      <c r="N82" s="751">
        <v>32.938494747107796</v>
      </c>
      <c r="O82" s="751">
        <v>34.672105151715201</v>
      </c>
      <c r="P82" s="754">
        <v>36.344614051327603</v>
      </c>
      <c r="Q82" s="751">
        <v>38.731167458055801</v>
      </c>
      <c r="R82" s="751">
        <v>40.108609650023197</v>
      </c>
      <c r="S82" s="755">
        <v>41.329034059016699</v>
      </c>
      <c r="T82" s="755">
        <v>42.449927673480801</v>
      </c>
      <c r="U82" s="755">
        <v>43.673647138997801</v>
      </c>
      <c r="V82" s="755">
        <v>44.9076327201387</v>
      </c>
      <c r="W82" s="755">
        <v>46.450800215728002</v>
      </c>
      <c r="X82" s="755">
        <v>48.459791889126102</v>
      </c>
      <c r="Y82" s="755">
        <v>50.105979499431697</v>
      </c>
      <c r="Z82" s="755">
        <v>51.793221338267301</v>
      </c>
      <c r="AA82" s="755">
        <v>53.542842879098302</v>
      </c>
      <c r="AB82" s="755">
        <v>55.312777993857203</v>
      </c>
      <c r="AC82" s="755">
        <v>56.3840052807194</v>
      </c>
      <c r="AD82" s="755">
        <v>57.4670226386949</v>
      </c>
      <c r="AE82" s="755">
        <v>58.532804094332697</v>
      </c>
      <c r="AF82" s="755">
        <v>59.910809444690003</v>
      </c>
      <c r="AG82" s="755">
        <v>60.906049597635501</v>
      </c>
      <c r="AH82" s="755">
        <v>61.533134037814499</v>
      </c>
      <c r="AI82" s="755">
        <v>62.708881410811301</v>
      </c>
      <c r="AJ82" s="755">
        <v>63.880107008626503</v>
      </c>
      <c r="AK82" s="755">
        <v>65.164866167848103</v>
      </c>
      <c r="AL82" s="755">
        <v>66.354198848628897</v>
      </c>
      <c r="AM82" s="755">
        <v>67.391996078884503</v>
      </c>
      <c r="AN82" s="756">
        <v>68.372858221029105</v>
      </c>
      <c r="AO82" s="755">
        <v>69.520683950960205</v>
      </c>
      <c r="AP82" s="755">
        <v>70.125348212986907</v>
      </c>
      <c r="AQ82" s="755">
        <v>70.851488082794603</v>
      </c>
      <c r="AR82" s="755">
        <v>71.791864465935902</v>
      </c>
      <c r="AS82" s="755">
        <v>72.156338900097097</v>
      </c>
      <c r="AT82" s="755">
        <v>73.140838662313399</v>
      </c>
      <c r="AU82" s="757">
        <v>74.168600453948201</v>
      </c>
      <c r="AV82" s="758">
        <v>75.323680214256697</v>
      </c>
      <c r="AW82" s="755">
        <v>76.352468803890702</v>
      </c>
      <c r="AX82" s="755">
        <v>77.3011459522357</v>
      </c>
      <c r="AY82" s="755">
        <v>78.351263889421404</v>
      </c>
      <c r="AZ82" s="755">
        <v>79.226915842217295</v>
      </c>
      <c r="BA82" s="755">
        <v>80.011224230787604</v>
      </c>
      <c r="BB82" s="755">
        <v>80.5815066680901</v>
      </c>
      <c r="BC82" s="755">
        <v>81.264309180162414</v>
      </c>
      <c r="BD82" s="755">
        <v>81.916084516792125</v>
      </c>
      <c r="BE82" s="755">
        <v>82.787649896932265</v>
      </c>
      <c r="BF82" s="755">
        <v>83.592013446293109</v>
      </c>
      <c r="BG82" s="755">
        <v>84.260859902898915</v>
      </c>
      <c r="BH82" s="755">
        <v>84.816080056027161</v>
      </c>
      <c r="BI82" s="755">
        <v>85.39383837534146</v>
      </c>
      <c r="BJ82" s="758">
        <v>85.882031127596861</v>
      </c>
      <c r="BK82" s="755">
        <v>86.519864098941341</v>
      </c>
      <c r="BL82" s="759">
        <v>87.060755190251697</v>
      </c>
      <c r="BM82" s="755">
        <v>87.611227558077658</v>
      </c>
      <c r="BN82" s="760">
        <v>88.028500760176001</v>
      </c>
      <c r="BO82" s="760">
        <v>88.352125637626941</v>
      </c>
      <c r="BP82" s="760">
        <v>88.833230097317028</v>
      </c>
      <c r="BQ82" s="760">
        <v>89.375880998251347</v>
      </c>
      <c r="BR82" s="760">
        <v>89.763733341557796</v>
      </c>
      <c r="BS82" s="761">
        <v>90.119374857428809</v>
      </c>
      <c r="BT82" s="760">
        <v>90.541176245161381</v>
      </c>
      <c r="BU82" s="762">
        <v>91.053132054846813</v>
      </c>
      <c r="BV82" s="762">
        <v>91.422384260821516</v>
      </c>
      <c r="BW82" s="762">
        <v>91.661444595219876</v>
      </c>
      <c r="BX82" s="762">
        <v>91.930801349358575</v>
      </c>
      <c r="BY82" s="760">
        <v>92.300000000000011</v>
      </c>
      <c r="BZ82" s="762">
        <v>92.37629948815453</v>
      </c>
      <c r="CA82" s="760">
        <v>92.497043282089834</v>
      </c>
      <c r="CB82" s="760">
        <v>92.823035009211395</v>
      </c>
      <c r="CC82" s="762">
        <v>93.163894536522278</v>
      </c>
      <c r="CD82" s="760">
        <v>93.448235157029117</v>
      </c>
      <c r="CE82" s="760">
        <v>93.737877461533884</v>
      </c>
      <c r="CF82" s="760">
        <v>94.048515289213313</v>
      </c>
      <c r="CG82" s="760">
        <v>94.285164837224315</v>
      </c>
      <c r="CH82" s="760">
        <v>94.52625462464222</v>
      </c>
      <c r="CI82" s="760">
        <v>94.787380557774384</v>
      </c>
      <c r="CJ82" s="760">
        <v>95.029088174397231</v>
      </c>
      <c r="CK82" s="760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760">
        <v>96.083559612490305</v>
      </c>
      <c r="CQ82" s="760">
        <v>96.25469022227</v>
      </c>
      <c r="CR82" s="762">
        <v>96.406967728057893</v>
      </c>
      <c r="CS82" s="760">
        <v>96.530773434076593</v>
      </c>
      <c r="CT82" s="762">
        <v>96.65471429791846</v>
      </c>
      <c r="CU82" s="760">
        <v>96.760845734772374</v>
      </c>
      <c r="CV82" s="760">
        <v>96.882883593746001</v>
      </c>
      <c r="CW82" s="760">
        <v>96.995489298414498</v>
      </c>
      <c r="CX82" s="760">
        <v>96.827091572334496</v>
      </c>
      <c r="CY82" s="762">
        <v>96.926818878912101</v>
      </c>
      <c r="CZ82" s="762">
        <v>97.017484025570823</v>
      </c>
      <c r="DA82" s="760">
        <v>97.128603545208605</v>
      </c>
      <c r="DB82" s="760">
        <v>97.130752241828858</v>
      </c>
      <c r="DC82" s="762">
        <v>97.14713300927059</v>
      </c>
      <c r="DD82" s="762">
        <v>97.175495406348148</v>
      </c>
      <c r="DE82" s="762">
        <v>97.188898502982951</v>
      </c>
      <c r="DF82" s="910">
        <v>97.196938023181062</v>
      </c>
      <c r="DG82" s="761">
        <v>97.204966678607619</v>
      </c>
      <c r="DH82" s="761">
        <v>97.202042854340633</v>
      </c>
      <c r="DI82" s="761">
        <v>97.200668994417583</v>
      </c>
      <c r="DJ82" s="762">
        <v>97.201231202659116</v>
      </c>
      <c r="DK82" s="938">
        <v>1.2332699676164793E-2</v>
      </c>
      <c r="DL82" s="736">
        <v>1.2689411924737826E-2</v>
      </c>
      <c r="DM82" s="459"/>
      <c r="DN82" s="792"/>
      <c r="DO82" s="269"/>
    </row>
    <row r="83" spans="1:119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650"/>
      <c r="DF83" s="344"/>
      <c r="DG83" s="308"/>
      <c r="DH83" s="308"/>
      <c r="DI83" s="308"/>
      <c r="DJ83" s="650"/>
      <c r="DK83" s="525"/>
      <c r="DL83" s="719"/>
      <c r="DM83" s="459"/>
      <c r="DN83" s="792"/>
      <c r="DO83" s="269"/>
    </row>
    <row r="84" spans="1:119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3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651">
        <v>6.96</v>
      </c>
      <c r="DF84" s="911">
        <v>6.96</v>
      </c>
      <c r="DG84" s="701">
        <v>6.96</v>
      </c>
      <c r="DH84" s="701">
        <v>6.96</v>
      </c>
      <c r="DI84" s="701">
        <v>6.96</v>
      </c>
      <c r="DJ84" s="651">
        <v>6.96</v>
      </c>
      <c r="DK84" s="332">
        <v>0</v>
      </c>
      <c r="DL84" s="718">
        <v>0</v>
      </c>
      <c r="DM84" s="459"/>
      <c r="DN84" s="792"/>
      <c r="DO84" s="269"/>
    </row>
    <row r="85" spans="1:119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3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651">
        <v>6.86</v>
      </c>
      <c r="DF85" s="911">
        <v>6.86</v>
      </c>
      <c r="DG85" s="701">
        <v>6.86</v>
      </c>
      <c r="DH85" s="701">
        <v>6.86</v>
      </c>
      <c r="DI85" s="701">
        <v>6.86</v>
      </c>
      <c r="DJ85" s="651">
        <v>6.86</v>
      </c>
      <c r="DK85" s="332">
        <v>0</v>
      </c>
      <c r="DL85" s="718">
        <v>0</v>
      </c>
      <c r="DM85" s="459"/>
      <c r="DN85" s="792"/>
      <c r="DO85" s="269"/>
    </row>
    <row r="86" spans="1:119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652">
        <v>6.972934428961798</v>
      </c>
      <c r="DF86" s="581">
        <v>6.9549130254794607</v>
      </c>
      <c r="DG86" s="579">
        <v>6.9964326637028567</v>
      </c>
      <c r="DH86" s="579">
        <v>6.9676184619311856</v>
      </c>
      <c r="DI86" s="579">
        <v>6.9631496552606702</v>
      </c>
      <c r="DJ86" s="652">
        <v>6.9627115928292067</v>
      </c>
      <c r="DK86" s="332">
        <v>-1.022283613259134E-2</v>
      </c>
      <c r="DL86" s="718">
        <v>-0.14660737508345179</v>
      </c>
      <c r="DM86" s="459"/>
      <c r="DN86" s="792"/>
      <c r="DO86" s="269"/>
    </row>
    <row r="87" spans="1:119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8"/>
      <c r="DC87" s="801"/>
      <c r="DD87" s="801"/>
      <c r="DE87" s="801"/>
      <c r="DF87" s="912"/>
      <c r="DG87" s="311"/>
      <c r="DH87" s="311"/>
      <c r="DI87" s="311"/>
      <c r="DJ87" s="801"/>
      <c r="DK87" s="332"/>
      <c r="DL87" s="718"/>
      <c r="DM87" s="459"/>
      <c r="DN87" s="792"/>
      <c r="DO87" s="269"/>
    </row>
    <row r="88" spans="1:119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3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3">
        <v>2.1853400000000001</v>
      </c>
      <c r="CZ88" s="713">
        <v>2.1925599999999998</v>
      </c>
      <c r="DA88" s="690">
        <v>2.1982599999999999</v>
      </c>
      <c r="DB88" s="882">
        <v>2.1996099999999998</v>
      </c>
      <c r="DC88" s="888">
        <v>2.20086</v>
      </c>
      <c r="DD88" s="888">
        <v>2.2019099999999998</v>
      </c>
      <c r="DE88" s="888">
        <v>2.20296</v>
      </c>
      <c r="DF88" s="913">
        <v>2.2034099999999999</v>
      </c>
      <c r="DG88" s="702">
        <v>2.20356</v>
      </c>
      <c r="DH88" s="702">
        <v>2.2037100000000001</v>
      </c>
      <c r="DI88" s="702">
        <v>2.2038600000000002</v>
      </c>
      <c r="DJ88" s="888">
        <v>2.2040099999999998</v>
      </c>
      <c r="DK88" s="332">
        <v>1.0499999999997733E-3</v>
      </c>
      <c r="DL88" s="718">
        <v>4.7663144133336388E-2</v>
      </c>
      <c r="DM88" s="459"/>
      <c r="DN88" s="792"/>
      <c r="DO88" s="269"/>
    </row>
    <row r="89" spans="1:119" ht="12.75" customHeight="1" thickBot="1" x14ac:dyDescent="0.25">
      <c r="A89" s="204"/>
      <c r="B89" s="10"/>
      <c r="C89" s="50"/>
      <c r="D89" s="83" t="s">
        <v>77</v>
      </c>
      <c r="E89" s="766">
        <v>1.4689700000000001</v>
      </c>
      <c r="F89" s="766">
        <v>1.4827999999999999</v>
      </c>
      <c r="G89" s="766">
        <v>1.4961100000000001</v>
      </c>
      <c r="H89" s="766">
        <v>1.5070300000000001</v>
      </c>
      <c r="I89" s="766">
        <v>1.51573</v>
      </c>
      <c r="J89" s="766">
        <v>1.52274</v>
      </c>
      <c r="K89" s="766">
        <v>1.5275399999999999</v>
      </c>
      <c r="L89" s="766">
        <v>1.5307299999999999</v>
      </c>
      <c r="M89" s="767">
        <v>1.5328900000000001</v>
      </c>
      <c r="N89" s="767">
        <v>1.5346900000000001</v>
      </c>
      <c r="O89" s="766">
        <v>1.53592</v>
      </c>
      <c r="P89" s="768">
        <v>1.5375399999999999</v>
      </c>
      <c r="Q89" s="769">
        <v>1.5375399999999999</v>
      </c>
      <c r="R89" s="769">
        <v>1.5379499999999999</v>
      </c>
      <c r="S89" s="770">
        <v>1.5380499999999999</v>
      </c>
      <c r="T89" s="770">
        <v>1.53826</v>
      </c>
      <c r="U89" s="770">
        <v>1.5389600000000001</v>
      </c>
      <c r="V89" s="770">
        <v>1.5403100000000001</v>
      </c>
      <c r="W89" s="770">
        <v>1.5420100000000001</v>
      </c>
      <c r="X89" s="771">
        <v>1.54366</v>
      </c>
      <c r="Y89" s="771">
        <v>1.5460499999999999</v>
      </c>
      <c r="Z89" s="771">
        <v>1.54915</v>
      </c>
      <c r="AA89" s="771">
        <v>1.55298</v>
      </c>
      <c r="AB89" s="771">
        <v>1.5579799999999999</v>
      </c>
      <c r="AC89" s="771">
        <v>1.5645100000000001</v>
      </c>
      <c r="AD89" s="771">
        <v>1.5729</v>
      </c>
      <c r="AE89" s="771">
        <v>1.5829800000000001</v>
      </c>
      <c r="AF89" s="771">
        <v>1.5949899999999999</v>
      </c>
      <c r="AG89" s="771">
        <v>1.60859</v>
      </c>
      <c r="AH89" s="771">
        <v>1.6227499999999999</v>
      </c>
      <c r="AI89" s="771">
        <v>1.6371</v>
      </c>
      <c r="AJ89" s="771">
        <v>1.65167</v>
      </c>
      <c r="AK89" s="771">
        <v>1.66629</v>
      </c>
      <c r="AL89" s="771">
        <v>1.6803900000000001</v>
      </c>
      <c r="AM89" s="771">
        <v>1.6939200000000001</v>
      </c>
      <c r="AN89" s="771">
        <v>1.70662</v>
      </c>
      <c r="AO89" s="771">
        <v>1.7183900000000001</v>
      </c>
      <c r="AP89" s="771">
        <v>1.7285999999999999</v>
      </c>
      <c r="AQ89" s="771">
        <v>1.73722</v>
      </c>
      <c r="AR89" s="771">
        <v>1.7443299999999999</v>
      </c>
      <c r="AS89" s="771">
        <v>1.7503299999999999</v>
      </c>
      <c r="AT89" s="771">
        <v>1.7562199999999999</v>
      </c>
      <c r="AU89" s="772">
        <v>1.7624200000000001</v>
      </c>
      <c r="AV89" s="770">
        <v>1.7689299999999999</v>
      </c>
      <c r="AW89" s="771">
        <v>1.7752600000000001</v>
      </c>
      <c r="AX89" s="771">
        <v>1.78156</v>
      </c>
      <c r="AY89" s="771">
        <v>1.7879700000000001</v>
      </c>
      <c r="AZ89" s="771">
        <v>1.79437</v>
      </c>
      <c r="BA89" s="771">
        <v>1.80078</v>
      </c>
      <c r="BB89" s="771">
        <v>1.8075000000000001</v>
      </c>
      <c r="BC89" s="771">
        <v>1.8145800000000001</v>
      </c>
      <c r="BD89" s="771">
        <v>1.82192</v>
      </c>
      <c r="BE89" s="771">
        <v>1.82942</v>
      </c>
      <c r="BF89" s="771">
        <v>1.8368599999999999</v>
      </c>
      <c r="BG89" s="771">
        <v>1.84416</v>
      </c>
      <c r="BH89" s="771">
        <v>1.8512900000000001</v>
      </c>
      <c r="BI89" s="771">
        <v>1.85884</v>
      </c>
      <c r="BJ89" s="770">
        <v>1.86754</v>
      </c>
      <c r="BK89" s="771">
        <v>1.8778900000000001</v>
      </c>
      <c r="BL89" s="773">
        <v>1.8890899999999999</v>
      </c>
      <c r="BM89" s="771">
        <v>1.8999299999999999</v>
      </c>
      <c r="BN89" s="772">
        <v>1.91005</v>
      </c>
      <c r="BO89" s="772">
        <v>1.91974</v>
      </c>
      <c r="BP89" s="772">
        <v>1.9292499999999999</v>
      </c>
      <c r="BQ89" s="772">
        <v>1.93885</v>
      </c>
      <c r="BR89" s="772">
        <v>1.9486699999999999</v>
      </c>
      <c r="BS89" s="774">
        <v>1.9587699999999999</v>
      </c>
      <c r="BT89" s="774">
        <v>1.96984</v>
      </c>
      <c r="BU89" s="774">
        <v>1.9815799999999999</v>
      </c>
      <c r="BV89" s="772">
        <v>1.9921800000000001</v>
      </c>
      <c r="BW89" s="772">
        <v>2.00021</v>
      </c>
      <c r="BX89" s="772">
        <v>2.00651</v>
      </c>
      <c r="BY89" s="772">
        <v>2.0132400000000001</v>
      </c>
      <c r="BZ89" s="772">
        <v>2.0213000000000001</v>
      </c>
      <c r="CA89" s="772">
        <v>2.0306600000000001</v>
      </c>
      <c r="CB89" s="772">
        <v>2.03986</v>
      </c>
      <c r="CC89" s="772">
        <v>2.04806</v>
      </c>
      <c r="CD89" s="772">
        <v>2.0552800000000002</v>
      </c>
      <c r="CE89" s="772">
        <v>2.0621800000000001</v>
      </c>
      <c r="CF89" s="772">
        <v>2.0679500000000002</v>
      </c>
      <c r="CG89" s="772">
        <v>2.0732599999999999</v>
      </c>
      <c r="CH89" s="772">
        <v>2.07856</v>
      </c>
      <c r="CI89" s="774">
        <v>2.0847600000000002</v>
      </c>
      <c r="CJ89" s="772">
        <v>2.0922800000000001</v>
      </c>
      <c r="CK89" s="775">
        <v>2.0922800000000001</v>
      </c>
      <c r="CL89" s="772">
        <v>2.1042399999999999</v>
      </c>
      <c r="CM89" s="772">
        <v>2.1086999999999998</v>
      </c>
      <c r="CN89" s="776">
        <v>2.1109290322580647</v>
      </c>
      <c r="CO89" s="776">
        <v>2.1157550000000005</v>
      </c>
      <c r="CP89" s="772">
        <v>2.1250800000000001</v>
      </c>
      <c r="CQ89" s="772">
        <v>2.1332800000000001</v>
      </c>
      <c r="CR89" s="772">
        <v>2.1409099999999999</v>
      </c>
      <c r="CS89" s="777">
        <v>2.1474099999999998</v>
      </c>
      <c r="CT89" s="778">
        <v>2.1535700000000002</v>
      </c>
      <c r="CU89" s="777">
        <v>2.15977</v>
      </c>
      <c r="CV89" s="777">
        <v>2.1659700000000002</v>
      </c>
      <c r="CW89" s="777">
        <v>2.17259</v>
      </c>
      <c r="CX89" s="777">
        <v>2.1796199999999999</v>
      </c>
      <c r="CY89" s="777">
        <v>2.1862599999999999</v>
      </c>
      <c r="CZ89" s="777">
        <v>2.1925599999999998</v>
      </c>
      <c r="DA89" s="777">
        <v>2.1986599999999998</v>
      </c>
      <c r="DB89" s="868"/>
      <c r="DC89" s="801"/>
      <c r="DD89" s="801"/>
      <c r="DE89" s="801"/>
      <c r="DF89" s="912"/>
      <c r="DG89" s="311"/>
      <c r="DH89" s="311"/>
      <c r="DI89" s="311"/>
      <c r="DJ89" s="801"/>
      <c r="DK89" s="530"/>
      <c r="DL89" s="736"/>
      <c r="DM89" s="459"/>
      <c r="DN89" s="263"/>
      <c r="DO89" s="269"/>
    </row>
    <row r="90" spans="1:119" ht="7.5" customHeight="1" x14ac:dyDescent="0.2">
      <c r="A90" s="204"/>
      <c r="B90" s="440"/>
      <c r="C90" s="19"/>
      <c r="D90" s="763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4"/>
      <c r="BW90" s="764"/>
      <c r="BX90" s="764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02"/>
      <c r="DE90" s="802"/>
      <c r="DF90" s="914"/>
      <c r="DG90" s="765"/>
      <c r="DH90" s="765"/>
      <c r="DI90" s="765"/>
      <c r="DJ90" s="802"/>
      <c r="DK90" s="525"/>
      <c r="DL90" s="704"/>
      <c r="DM90" s="459"/>
      <c r="DN90" s="263"/>
      <c r="DO90" s="269"/>
    </row>
    <row r="91" spans="1:119" ht="12.75" customHeight="1" thickBot="1" x14ac:dyDescent="0.25">
      <c r="A91" s="204"/>
      <c r="B91" s="945"/>
      <c r="C91" s="788" t="s">
        <v>187</v>
      </c>
      <c r="D91" s="789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0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1">
        <v>2232.481405132653</v>
      </c>
      <c r="CJ91" s="583">
        <v>1974.48059843586</v>
      </c>
      <c r="CK91" s="791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1656.0077242711368</v>
      </c>
      <c r="DC91" s="815">
        <v>1656.3449067478134</v>
      </c>
      <c r="DD91" s="815">
        <v>1652.1899464518951</v>
      </c>
      <c r="DE91" s="815">
        <v>1471.5983037117567</v>
      </c>
      <c r="DF91" s="915">
        <v>1471.5983037117567</v>
      </c>
      <c r="DG91" s="816">
        <v>1471.5983037117567</v>
      </c>
      <c r="DH91" s="816">
        <v>1471.5983037117567</v>
      </c>
      <c r="DI91" s="816">
        <v>1471.5983037117567</v>
      </c>
      <c r="DJ91" s="815">
        <v>1341.5114551843644</v>
      </c>
      <c r="DK91" s="332">
        <v>-130.08684852739225</v>
      </c>
      <c r="DL91" s="718">
        <v>-8.8398340905448958</v>
      </c>
      <c r="DM91" s="459"/>
      <c r="DN91" s="604"/>
      <c r="DO91" s="269"/>
    </row>
    <row r="92" spans="1:119" x14ac:dyDescent="0.2">
      <c r="A92" s="204"/>
      <c r="B92" s="945"/>
      <c r="C92" s="26" t="s">
        <v>14</v>
      </c>
      <c r="D92" s="723"/>
      <c r="E92" s="779"/>
      <c r="F92" s="779"/>
      <c r="G92" s="779"/>
      <c r="H92" s="779"/>
      <c r="I92" s="779"/>
      <c r="J92" s="779"/>
      <c r="K92" s="779"/>
      <c r="L92" s="779"/>
      <c r="M92" s="780"/>
      <c r="N92" s="781"/>
      <c r="O92" s="781"/>
      <c r="P92" s="782"/>
      <c r="Q92" s="781"/>
      <c r="R92" s="781"/>
      <c r="S92" s="783"/>
      <c r="T92" s="783"/>
      <c r="U92" s="783"/>
      <c r="V92" s="783"/>
      <c r="W92" s="783"/>
      <c r="X92" s="783"/>
      <c r="Y92" s="783"/>
      <c r="Z92" s="783"/>
      <c r="AA92" s="783"/>
      <c r="AB92" s="783"/>
      <c r="AC92" s="783"/>
      <c r="AD92" s="783"/>
      <c r="AE92" s="783"/>
      <c r="AF92" s="783"/>
      <c r="AG92" s="783"/>
      <c r="AH92" s="783"/>
      <c r="AI92" s="783"/>
      <c r="AJ92" s="783"/>
      <c r="AK92" s="783"/>
      <c r="AL92" s="783"/>
      <c r="AM92" s="783"/>
      <c r="AN92" s="783"/>
      <c r="AO92" s="783"/>
      <c r="AP92" s="783"/>
      <c r="AQ92" s="783"/>
      <c r="AR92" s="783"/>
      <c r="AS92" s="783"/>
      <c r="AT92" s="783"/>
      <c r="AU92" s="783"/>
      <c r="AV92" s="784"/>
      <c r="AW92" s="783"/>
      <c r="AX92" s="783"/>
      <c r="AY92" s="783"/>
      <c r="AZ92" s="783"/>
      <c r="BA92" s="783"/>
      <c r="BB92" s="783"/>
      <c r="BC92" s="783"/>
      <c r="BD92" s="783"/>
      <c r="BE92" s="783"/>
      <c r="BF92" s="783"/>
      <c r="BG92" s="783"/>
      <c r="BH92" s="783"/>
      <c r="BI92" s="783"/>
      <c r="BJ92" s="785"/>
      <c r="BK92" s="783"/>
      <c r="BL92" s="784"/>
      <c r="BM92" s="783"/>
      <c r="BN92" s="627"/>
      <c r="BO92" s="627"/>
      <c r="BP92" s="627"/>
      <c r="BQ92" s="627"/>
      <c r="BR92" s="627"/>
      <c r="BS92" s="786"/>
      <c r="BT92" s="627"/>
      <c r="BU92" s="627"/>
      <c r="BV92" s="787"/>
      <c r="BW92" s="787"/>
      <c r="BX92" s="787"/>
      <c r="BY92" s="627"/>
      <c r="BZ92" s="787"/>
      <c r="CA92" s="787"/>
      <c r="CB92" s="627"/>
      <c r="CC92" s="787"/>
      <c r="CD92" s="787"/>
      <c r="CE92" s="627"/>
      <c r="CF92" s="787"/>
      <c r="CG92" s="627"/>
      <c r="CH92" s="627"/>
      <c r="CI92" s="786"/>
      <c r="CJ92" s="627"/>
      <c r="CK92" s="787"/>
      <c r="CL92" s="787"/>
      <c r="CM92" s="787"/>
      <c r="CN92" s="787"/>
      <c r="CO92" s="787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362"/>
      <c r="DF92" s="916"/>
      <c r="DG92" s="360"/>
      <c r="DH92" s="360"/>
      <c r="DI92" s="360"/>
      <c r="DJ92" s="362"/>
      <c r="DK92" s="527"/>
      <c r="DL92" s="362"/>
      <c r="DM92" s="459"/>
      <c r="DN92" s="263"/>
    </row>
    <row r="93" spans="1:119" ht="12.75" customHeight="1" x14ac:dyDescent="0.2">
      <c r="A93" s="204"/>
      <c r="B93" s="94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9"/>
      <c r="DC93" s="675"/>
      <c r="DD93" s="675"/>
      <c r="DE93" s="675"/>
      <c r="DF93" s="917"/>
      <c r="DG93" s="361"/>
      <c r="DH93" s="361"/>
      <c r="DI93" s="361"/>
      <c r="DJ93" s="675"/>
      <c r="DK93" s="528"/>
      <c r="DL93" s="675"/>
      <c r="DM93" s="459"/>
      <c r="DN93" s="263"/>
    </row>
    <row r="94" spans="1:119" x14ac:dyDescent="0.2">
      <c r="A94" s="204"/>
      <c r="B94" s="94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4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9"/>
      <c r="DC94" s="675"/>
      <c r="DD94" s="675"/>
      <c r="DE94" s="675"/>
      <c r="DF94" s="917"/>
      <c r="DG94" s="361"/>
      <c r="DH94" s="361"/>
      <c r="DI94" s="361"/>
      <c r="DJ94" s="675"/>
      <c r="DK94" s="528"/>
      <c r="DL94" s="675"/>
      <c r="DM94" s="459"/>
      <c r="DN94" s="263"/>
    </row>
    <row r="95" spans="1:119" x14ac:dyDescent="0.2">
      <c r="A95" s="204"/>
      <c r="B95" s="94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4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9"/>
      <c r="DC95" s="675"/>
      <c r="DD95" s="675"/>
      <c r="DE95" s="675"/>
      <c r="DF95" s="917"/>
      <c r="DG95" s="361"/>
      <c r="DH95" s="361"/>
      <c r="DI95" s="361"/>
      <c r="DJ95" s="675"/>
      <c r="DK95" s="528"/>
      <c r="DL95" s="675"/>
      <c r="DM95" s="459"/>
      <c r="DN95" s="263"/>
    </row>
    <row r="96" spans="1:119" x14ac:dyDescent="0.2">
      <c r="A96" s="204"/>
      <c r="B96" s="94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4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9"/>
      <c r="DC96" s="675"/>
      <c r="DD96" s="675"/>
      <c r="DE96" s="675"/>
      <c r="DF96" s="917"/>
      <c r="DG96" s="361"/>
      <c r="DH96" s="361"/>
      <c r="DI96" s="361"/>
      <c r="DJ96" s="675"/>
      <c r="DK96" s="528"/>
      <c r="DL96" s="675"/>
      <c r="DM96" s="459"/>
      <c r="DN96" s="263"/>
    </row>
    <row r="97" spans="1:118" x14ac:dyDescent="0.2">
      <c r="A97" s="204"/>
      <c r="B97" s="94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9"/>
      <c r="DC97" s="675"/>
      <c r="DD97" s="675"/>
      <c r="DE97" s="675"/>
      <c r="DF97" s="917"/>
      <c r="DG97" s="361"/>
      <c r="DH97" s="361"/>
      <c r="DI97" s="361"/>
      <c r="DJ97" s="675"/>
      <c r="DK97" s="528"/>
      <c r="DL97" s="675"/>
      <c r="DM97" s="459"/>
      <c r="DN97" s="263"/>
    </row>
    <row r="98" spans="1:118" x14ac:dyDescent="0.2">
      <c r="A98" s="204"/>
      <c r="B98" s="94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5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9"/>
      <c r="DC98" s="675"/>
      <c r="DD98" s="675"/>
      <c r="DE98" s="675"/>
      <c r="DF98" s="917"/>
      <c r="DG98" s="361"/>
      <c r="DH98" s="361"/>
      <c r="DI98" s="361"/>
      <c r="DJ98" s="675"/>
      <c r="DK98" s="528"/>
      <c r="DL98" s="675"/>
      <c r="DM98" s="459"/>
      <c r="DN98" s="263"/>
    </row>
    <row r="99" spans="1:118" x14ac:dyDescent="0.2">
      <c r="A99" s="204"/>
      <c r="B99" s="94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5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9"/>
      <c r="DC99" s="675"/>
      <c r="DD99" s="675"/>
      <c r="DE99" s="675"/>
      <c r="DF99" s="917"/>
      <c r="DG99" s="361"/>
      <c r="DH99" s="361"/>
      <c r="DI99" s="361"/>
      <c r="DJ99" s="675"/>
      <c r="DK99" s="528"/>
      <c r="DL99" s="675"/>
      <c r="DM99" s="459"/>
      <c r="DN99" s="263"/>
    </row>
    <row r="100" spans="1:118" x14ac:dyDescent="0.2">
      <c r="A100" s="204"/>
      <c r="B100" s="94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5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9"/>
      <c r="DC100" s="675"/>
      <c r="DD100" s="675"/>
      <c r="DE100" s="675"/>
      <c r="DF100" s="917"/>
      <c r="DG100" s="361"/>
      <c r="DH100" s="361"/>
      <c r="DI100" s="361"/>
      <c r="DJ100" s="675"/>
      <c r="DK100" s="528"/>
      <c r="DL100" s="675"/>
      <c r="DM100" s="459"/>
      <c r="DN100" s="263"/>
    </row>
    <row r="101" spans="1:118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69"/>
      <c r="DC101" s="675"/>
      <c r="DD101" s="675"/>
      <c r="DE101" s="675"/>
      <c r="DF101" s="917"/>
      <c r="DG101" s="361"/>
      <c r="DH101" s="361"/>
      <c r="DI101" s="361"/>
      <c r="DJ101" s="675"/>
      <c r="DK101" s="528"/>
      <c r="DL101" s="675"/>
      <c r="DM101" s="459"/>
      <c r="DN101" s="263"/>
    </row>
    <row r="102" spans="1:118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6">
        <v>-1.0555930425434199</v>
      </c>
      <c r="CU102" s="716">
        <v>-0.83628337220137405</v>
      </c>
      <c r="CV102" s="716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69"/>
      <c r="DC102" s="675"/>
      <c r="DD102" s="675"/>
      <c r="DE102" s="675"/>
      <c r="DF102" s="917"/>
      <c r="DG102" s="361"/>
      <c r="DH102" s="361"/>
      <c r="DI102" s="361"/>
      <c r="DJ102" s="675"/>
      <c r="DK102" s="528"/>
      <c r="DL102" s="675"/>
      <c r="DM102" s="459"/>
      <c r="DN102" s="263"/>
    </row>
    <row r="103" spans="1:118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6">
        <v>0.386745251297059</v>
      </c>
      <c r="CU103" s="716">
        <v>0.609251855609097</v>
      </c>
      <c r="CV103" s="716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69"/>
      <c r="DC103" s="675"/>
      <c r="DD103" s="675"/>
      <c r="DE103" s="675"/>
      <c r="DF103" s="917"/>
      <c r="DG103" s="361"/>
      <c r="DH103" s="361"/>
      <c r="DI103" s="361"/>
      <c r="DJ103" s="675"/>
      <c r="DK103" s="528"/>
      <c r="DL103" s="675"/>
      <c r="DM103" s="459"/>
      <c r="DN103" s="263"/>
    </row>
    <row r="104" spans="1:118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7">
        <v>-1.33220929663457</v>
      </c>
      <c r="CU104" s="717">
        <v>-1.40344938405391</v>
      </c>
      <c r="CV104" s="717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0"/>
      <c r="DC104" s="889"/>
      <c r="DD104" s="889"/>
      <c r="DE104" s="889"/>
      <c r="DF104" s="918"/>
      <c r="DG104" s="672"/>
      <c r="DH104" s="672"/>
      <c r="DI104" s="672"/>
      <c r="DJ104" s="889"/>
      <c r="DK104" s="528"/>
      <c r="DL104" s="675"/>
      <c r="DM104" s="459"/>
      <c r="DN104" s="263"/>
    </row>
    <row r="105" spans="1:118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362"/>
      <c r="DF105" s="916"/>
      <c r="DG105" s="360"/>
      <c r="DH105" s="360"/>
      <c r="DI105" s="360"/>
      <c r="DJ105" s="362"/>
      <c r="DK105" s="529"/>
      <c r="DL105" s="461"/>
      <c r="DM105" s="459"/>
      <c r="DN105" s="263"/>
    </row>
    <row r="106" spans="1:118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661">
        <v>1.5</v>
      </c>
      <c r="DF106" s="919">
        <v>1.5</v>
      </c>
      <c r="DG106" s="666">
        <v>1.5</v>
      </c>
      <c r="DH106" s="666">
        <v>1.5</v>
      </c>
      <c r="DI106" s="666">
        <v>2.5</v>
      </c>
      <c r="DJ106" s="661">
        <v>2.5</v>
      </c>
      <c r="DK106" s="332" t="s">
        <v>3</v>
      </c>
      <c r="DL106" s="705"/>
      <c r="DM106" s="459"/>
      <c r="DN106" s="263"/>
    </row>
    <row r="107" spans="1:118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625">
        <v>4</v>
      </c>
      <c r="DF107" s="920">
        <v>4</v>
      </c>
      <c r="DG107" s="673">
        <v>4</v>
      </c>
      <c r="DH107" s="673">
        <v>4</v>
      </c>
      <c r="DI107" s="673">
        <v>4</v>
      </c>
      <c r="DJ107" s="625">
        <v>4</v>
      </c>
      <c r="DK107" s="530" t="s">
        <v>3</v>
      </c>
      <c r="DL107" s="462"/>
      <c r="DM107" s="459"/>
      <c r="DN107" s="263"/>
    </row>
    <row r="108" spans="1:118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80"/>
      <c r="DL108" s="280"/>
      <c r="DM108" s="347"/>
      <c r="DN108" s="263"/>
    </row>
    <row r="109" spans="1:118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944"/>
      <c r="DL109" s="944"/>
      <c r="DM109" s="347"/>
      <c r="DN109" s="263"/>
    </row>
    <row r="110" spans="1:118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1"/>
      <c r="DL110" s="282"/>
      <c r="DM110" s="347"/>
      <c r="DN110" s="263"/>
    </row>
    <row r="111" spans="1:118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1"/>
      <c r="DL111" s="282"/>
      <c r="DM111" s="347"/>
      <c r="DN111" s="263"/>
    </row>
    <row r="112" spans="1:118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1"/>
      <c r="DL112" s="282"/>
      <c r="DM112" s="347"/>
      <c r="DN112" s="263"/>
    </row>
    <row r="113" spans="3:118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81"/>
      <c r="DL113" s="280"/>
      <c r="DM113" s="347"/>
      <c r="DN113" s="263"/>
    </row>
    <row r="114" spans="3:118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660"/>
      <c r="DK114" s="280"/>
      <c r="DL114" s="280"/>
      <c r="DM114" s="347"/>
      <c r="DN114" s="263"/>
    </row>
    <row r="115" spans="3:118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659"/>
      <c r="DK115" s="280"/>
      <c r="DL115" s="280"/>
      <c r="DM115" s="347"/>
      <c r="DN115" s="263"/>
    </row>
    <row r="116" spans="3:118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659"/>
      <c r="DK116" s="280"/>
      <c r="DL116" s="280"/>
      <c r="DM116" s="347"/>
      <c r="DN116" s="263"/>
    </row>
    <row r="117" spans="3:118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659"/>
      <c r="DK117" s="280"/>
      <c r="DL117" s="280"/>
      <c r="DM117" s="347"/>
      <c r="DN117" s="263"/>
    </row>
    <row r="118" spans="3:118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659"/>
      <c r="DK118" s="280"/>
      <c r="DL118" s="280"/>
      <c r="DM118" s="347"/>
      <c r="DN118" s="263"/>
    </row>
    <row r="119" spans="3:118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3"/>
      <c r="DM119" s="347"/>
      <c r="DN119" s="263"/>
    </row>
    <row r="120" spans="3:118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347"/>
      <c r="DN120" s="263"/>
    </row>
    <row r="121" spans="3:118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347"/>
      <c r="DN121" s="263"/>
    </row>
    <row r="122" spans="3:118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347"/>
      <c r="DN122" s="263"/>
    </row>
    <row r="123" spans="3:118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347"/>
      <c r="DN123" s="263"/>
    </row>
    <row r="124" spans="3:118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347"/>
      <c r="DN124" s="263"/>
    </row>
    <row r="125" spans="3:118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347"/>
      <c r="DN125" s="263"/>
    </row>
    <row r="126" spans="3:118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347"/>
      <c r="DN126" s="263"/>
    </row>
    <row r="127" spans="3:118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347"/>
      <c r="DN127" s="263"/>
    </row>
    <row r="128" spans="3:118" ht="12.6" customHeight="1" x14ac:dyDescent="0.25">
      <c r="C128" s="934">
        <v>14</v>
      </c>
      <c r="D128" s="935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  <c r="DL128" s="284"/>
    </row>
    <row r="129" spans="3:116" ht="12.6" customHeight="1" x14ac:dyDescent="0.25">
      <c r="C129" s="934"/>
      <c r="D129" s="93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  <c r="DL129" s="284"/>
    </row>
    <row r="130" spans="3:116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</row>
    <row r="131" spans="3:116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</row>
    <row r="132" spans="3:116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</row>
    <row r="133" spans="3:116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</row>
    <row r="134" spans="3:116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</row>
    <row r="135" spans="3:116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</row>
    <row r="136" spans="3:116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</row>
    <row r="137" spans="3:116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</row>
    <row r="138" spans="3:116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</row>
    <row r="139" spans="3:116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</row>
    <row r="140" spans="3:116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</row>
    <row r="141" spans="3:116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</row>
    <row r="142" spans="3:116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</row>
    <row r="143" spans="3:116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</row>
    <row r="144" spans="3:116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</row>
    <row r="145" spans="3:116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</row>
    <row r="146" spans="3:116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</row>
    <row r="147" spans="3:116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</row>
    <row r="148" spans="3:116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</row>
    <row r="149" spans="3:116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</row>
    <row r="150" spans="3:116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</row>
    <row r="151" spans="3:116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</row>
    <row r="152" spans="3:116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</row>
    <row r="153" spans="3:116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</row>
    <row r="154" spans="3:116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</row>
    <row r="155" spans="3:116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</row>
    <row r="156" spans="3:116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</row>
    <row r="157" spans="3:116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</row>
    <row r="158" spans="3:116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</row>
    <row r="159" spans="3:116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</row>
    <row r="160" spans="3:116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</row>
    <row r="161" spans="3:116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</row>
    <row r="162" spans="3:116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</row>
    <row r="163" spans="3:116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</row>
    <row r="164" spans="3:116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</row>
    <row r="165" spans="3:116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</row>
    <row r="166" spans="3:116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</row>
    <row r="167" spans="3:116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</row>
    <row r="168" spans="3:116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</row>
    <row r="169" spans="3:116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</row>
    <row r="170" spans="3:116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</row>
    <row r="171" spans="3:116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</row>
    <row r="172" spans="3:116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</row>
    <row r="173" spans="3:116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</row>
    <row r="174" spans="3:116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</row>
    <row r="175" spans="3:116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</row>
    <row r="176" spans="3:116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</row>
    <row r="177" spans="3:116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</row>
    <row r="178" spans="3:116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</row>
    <row r="179" spans="3:116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</row>
    <row r="180" spans="3:116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</row>
    <row r="181" spans="3:116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</row>
    <row r="182" spans="3:116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</row>
    <row r="183" spans="3:116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</row>
    <row r="184" spans="3:116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</row>
    <row r="185" spans="3:116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</row>
    <row r="186" spans="3:116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</row>
    <row r="187" spans="3:116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</row>
    <row r="188" spans="3:116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</row>
    <row r="189" spans="3:116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</row>
    <row r="190" spans="3:116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</row>
    <row r="191" spans="3:116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</row>
    <row r="192" spans="3:116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</row>
    <row r="193" spans="3:116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</row>
    <row r="194" spans="3:116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</row>
    <row r="195" spans="3:116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</row>
    <row r="196" spans="3:116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</row>
    <row r="197" spans="3:116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</row>
    <row r="198" spans="3:116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</row>
    <row r="199" spans="3:116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</row>
    <row r="200" spans="3:116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</row>
    <row r="201" spans="3:116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</row>
    <row r="202" spans="3:116" x14ac:dyDescent="0.2">
      <c r="E202" s="132"/>
      <c r="F202" s="132"/>
      <c r="G202" s="132"/>
      <c r="H202" s="132"/>
      <c r="I202" s="132"/>
      <c r="J202" s="132"/>
      <c r="K202" s="132"/>
    </row>
    <row r="203" spans="3:116" x14ac:dyDescent="0.2">
      <c r="E203" s="132"/>
      <c r="F203" s="132"/>
      <c r="G203" s="132"/>
      <c r="H203" s="132"/>
      <c r="I203" s="132"/>
      <c r="J203" s="132"/>
      <c r="K203" s="132"/>
    </row>
    <row r="204" spans="3:116" x14ac:dyDescent="0.2">
      <c r="E204" s="132"/>
      <c r="F204" s="132"/>
      <c r="G204" s="132"/>
      <c r="H204" s="132"/>
      <c r="I204" s="132"/>
      <c r="J204" s="132"/>
      <c r="K204" s="132"/>
    </row>
    <row r="205" spans="3:116" x14ac:dyDescent="0.2">
      <c r="E205" s="132"/>
      <c r="F205" s="132"/>
      <c r="G205" s="132"/>
      <c r="H205" s="132"/>
      <c r="I205" s="132"/>
      <c r="J205" s="132"/>
      <c r="K205" s="132"/>
    </row>
    <row r="206" spans="3:116" x14ac:dyDescent="0.2">
      <c r="E206" s="132"/>
      <c r="F206" s="132"/>
      <c r="G206" s="132"/>
      <c r="H206" s="132"/>
      <c r="I206" s="132"/>
      <c r="J206" s="132"/>
      <c r="K206" s="132"/>
    </row>
    <row r="207" spans="3:116" x14ac:dyDescent="0.2">
      <c r="E207" s="132"/>
      <c r="F207" s="132"/>
      <c r="G207" s="132"/>
      <c r="H207" s="132"/>
      <c r="I207" s="132"/>
      <c r="J207" s="132"/>
      <c r="K207" s="132"/>
    </row>
    <row r="208" spans="3:116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F3:DJ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109:DL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E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5" width="8.85546875" customWidth="1"/>
    <col min="116" max="116" width="9.5703125" customWidth="1"/>
    <col min="117" max="135" width="11.42578125" style="200"/>
  </cols>
  <sheetData>
    <row r="2" spans="3:127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3:12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8"/>
      <c r="DL3" s="8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3:127" ht="13.5" customHeight="1" x14ac:dyDescent="0.25">
      <c r="C4" s="15"/>
      <c r="D4" s="948" t="str">
        <f>+entero!D3</f>
        <v>V   A   R   I   A   B   L   E   S     b/</v>
      </c>
      <c r="E4" s="950" t="str">
        <f>+entero!E3</f>
        <v>2008                          A  fines de Dic*</v>
      </c>
      <c r="F4" s="950" t="str">
        <f>+entero!F3</f>
        <v>2009                          A  fines de Ene*</v>
      </c>
      <c r="G4" s="950" t="str">
        <f>+entero!G3</f>
        <v>2009                          A  fines de Feb*</v>
      </c>
      <c r="H4" s="950" t="str">
        <f>+entero!H3</f>
        <v>2009                          A  fines de Mar*</v>
      </c>
      <c r="I4" s="950" t="str">
        <f>+entero!I3</f>
        <v>2009                          A  fines de Abr*</v>
      </c>
      <c r="J4" s="950" t="str">
        <f>+entero!J3</f>
        <v>2009                          A  fines de May*</v>
      </c>
      <c r="K4" s="950" t="str">
        <f>+entero!K3</f>
        <v>2009                          A  fines de Jun*</v>
      </c>
      <c r="L4" s="950" t="str">
        <f>+entero!L3</f>
        <v>2009                          A  fines de Jul*</v>
      </c>
      <c r="M4" s="950" t="str">
        <f>+entero!M3</f>
        <v>2009                          A  fines de Ago*</v>
      </c>
      <c r="N4" s="950" t="str">
        <f>+entero!N3</f>
        <v>2009                          A  fines de Sep*</v>
      </c>
      <c r="O4" s="950" t="str">
        <f>+entero!O3</f>
        <v>2009                          A  fines de Oct*</v>
      </c>
      <c r="P4" s="950" t="str">
        <f>+entero!P3</f>
        <v>2009                          A  fines de Nov*</v>
      </c>
      <c r="Q4" s="950" t="str">
        <f>+entero!Q3</f>
        <v>2009                          A  fines de Dic*</v>
      </c>
      <c r="R4" s="950" t="str">
        <f>+entero!R3</f>
        <v>2010                          A  fines de Ene*</v>
      </c>
      <c r="S4" s="950" t="str">
        <f>+entero!S3</f>
        <v>2010                          A  fines de Feb*</v>
      </c>
      <c r="T4" s="950" t="str">
        <f>+entero!T3</f>
        <v>2010                          A  fines de Mar*</v>
      </c>
      <c r="U4" s="950" t="str">
        <f>+entero!U3</f>
        <v>2010                          A  fines de Abr*</v>
      </c>
      <c r="V4" s="950" t="str">
        <f>+entero!V3</f>
        <v>2010                          A  fines de May*</v>
      </c>
      <c r="W4" s="950" t="str">
        <f>+entero!W3</f>
        <v>2010                          A  fines de Jun*</v>
      </c>
      <c r="X4" s="950" t="str">
        <f>+entero!X3</f>
        <v>2010                          A  fines de Jul*</v>
      </c>
      <c r="Y4" s="950" t="str">
        <f>+entero!Y3</f>
        <v>2010                          A  fines de Ago*</v>
      </c>
      <c r="Z4" s="950" t="str">
        <f>+entero!Z3</f>
        <v>2010                          A  fines de Sep*</v>
      </c>
      <c r="AA4" s="950" t="str">
        <f>+entero!AA3</f>
        <v>2010                          A  fines de Oct*</v>
      </c>
      <c r="AB4" s="950" t="str">
        <f>+entero!AB3</f>
        <v>2010                          A  fines de Nov*</v>
      </c>
      <c r="AC4" s="950" t="str">
        <f>+entero!AC3</f>
        <v>2010                          A  fines de Dic*</v>
      </c>
      <c r="AD4" s="950" t="str">
        <f>+entero!AD3</f>
        <v>2011                          A  fines de Ene*</v>
      </c>
      <c r="AE4" s="950" t="str">
        <f>+entero!AE3</f>
        <v>2011                          A  fines de Feb*</v>
      </c>
      <c r="AF4" s="950" t="str">
        <f>+entero!AF3</f>
        <v>2011                          A  fines de Mar*</v>
      </c>
      <c r="AG4" s="950" t="str">
        <f>+entero!AG3</f>
        <v>2011                          A  fines de Abr*</v>
      </c>
      <c r="AH4" s="950" t="str">
        <f>+entero!AH3</f>
        <v>2011                          A  fines de May*</v>
      </c>
      <c r="AI4" s="950" t="str">
        <f>+entero!AI3</f>
        <v>2011                          A  fines de Jun*</v>
      </c>
      <c r="AJ4" s="950" t="str">
        <f>+entero!AJ3</f>
        <v>2011                          A  fines de Jul*</v>
      </c>
      <c r="AK4" s="950" t="str">
        <f>+entero!AK3</f>
        <v>2011                          A  fines de Ago*</v>
      </c>
      <c r="AL4" s="950" t="str">
        <f>+entero!AL3</f>
        <v>2011                          A  fines de Sep*</v>
      </c>
      <c r="AM4" s="950" t="str">
        <f>+entero!AM3</f>
        <v>2011                          A  fines de Oct*</v>
      </c>
      <c r="AN4" s="950" t="str">
        <f>+entero!AN3</f>
        <v>2011                          A  fines de Nov*</v>
      </c>
      <c r="AO4" s="950" t="str">
        <f>+entero!AO3</f>
        <v>2011                          A  fines de Dic*</v>
      </c>
      <c r="AP4" s="950" t="str">
        <f>+entero!AP3</f>
        <v>2012                          A  fines de Ene*</v>
      </c>
      <c r="AQ4" s="950" t="str">
        <f>+entero!AQ3</f>
        <v>2012                          A  fines de Feb*</v>
      </c>
      <c r="AR4" s="950" t="str">
        <f>+entero!AR3</f>
        <v>2012                          A  fines de Mar*</v>
      </c>
      <c r="AS4" s="950" t="str">
        <f>+entero!AS3</f>
        <v>2012                          A  fines de Abr*</v>
      </c>
      <c r="AT4" s="950" t="str">
        <f>+entero!AT3</f>
        <v>2012                          A  fines de May*</v>
      </c>
      <c r="AU4" s="950" t="str">
        <f>+entero!AU3</f>
        <v>2012                          A  fines de Jun*</v>
      </c>
      <c r="AV4" s="950" t="str">
        <f>+entero!AV3</f>
        <v>2012                          A  fines de Jul*</v>
      </c>
      <c r="AW4" s="950" t="str">
        <f>+entero!AW3</f>
        <v>2012                          A  fines de Ago*</v>
      </c>
      <c r="AX4" s="950" t="str">
        <f>+entero!AX3</f>
        <v>2012                          A  fines de Sep*</v>
      </c>
      <c r="AY4" s="950" t="str">
        <f>+entero!AY3</f>
        <v>2012                          A  fines de Oct*</v>
      </c>
      <c r="AZ4" s="950" t="str">
        <f>+entero!AZ3</f>
        <v>2012                          A  fines de Nov*</v>
      </c>
      <c r="BA4" s="950" t="str">
        <f>+entero!BA3</f>
        <v>2012                          A  fines de Dic*</v>
      </c>
      <c r="BB4" s="950" t="str">
        <f>+entero!BB3</f>
        <v>2013                          A  fines de Ene*</v>
      </c>
      <c r="BC4" s="950" t="str">
        <f>+entero!BC3</f>
        <v>2013                          A  fines de Feb*</v>
      </c>
      <c r="BD4" s="950" t="str">
        <f>+entero!BD3</f>
        <v>2013                          A  fines de Mar*</v>
      </c>
      <c r="BE4" s="950" t="str">
        <f>+entero!BE3</f>
        <v>2013                          A  fines de Abr*</v>
      </c>
      <c r="BF4" s="950" t="str">
        <f>+entero!BF3</f>
        <v>2013                          A  fines de May*</v>
      </c>
      <c r="BG4" s="950" t="str">
        <f>+entero!BG3</f>
        <v>2013                          A  fines de Jun*</v>
      </c>
      <c r="BH4" s="950" t="str">
        <f>+entero!BH3</f>
        <v>2013                          A  fines de Jul*</v>
      </c>
      <c r="BI4" s="950" t="str">
        <f>+entero!BI3</f>
        <v>2013                          A  fines de Ago*</v>
      </c>
      <c r="BJ4" s="950" t="str">
        <f>+entero!BJ3</f>
        <v>2013                          A  fines de Sep*</v>
      </c>
      <c r="BK4" s="950" t="str">
        <f>+entero!BK3</f>
        <v>2013                          A  fines de Oct*</v>
      </c>
      <c r="BL4" s="950" t="str">
        <f>+entero!BL3</f>
        <v>2013                          A  fines de Nov*</v>
      </c>
      <c r="BM4" s="950" t="str">
        <f>+entero!BM3</f>
        <v>2013                          A  fines de Dic*</v>
      </c>
      <c r="BN4" s="950" t="str">
        <f>+entero!BN3</f>
        <v>2014                          A  fines de Ene*</v>
      </c>
      <c r="BO4" s="950" t="str">
        <f>+entero!BO3</f>
        <v>2014                          A  fines de Feb*</v>
      </c>
      <c r="BP4" s="950" t="str">
        <f>+entero!BP3</f>
        <v>2014                          A  fines de Mar*</v>
      </c>
      <c r="BQ4" s="950" t="str">
        <f>+entero!BQ3</f>
        <v>2014                          A  fines de Abr*</v>
      </c>
      <c r="BR4" s="950" t="str">
        <f>+entero!BR3</f>
        <v>2014                          A  fines de May*</v>
      </c>
      <c r="BS4" s="950" t="str">
        <f>+entero!BS3</f>
        <v>2014                          A  fines de Jun*</v>
      </c>
      <c r="BT4" s="950" t="str">
        <f>+entero!BT3</f>
        <v>2014                          A  fines de Jul*</v>
      </c>
      <c r="BU4" s="950" t="str">
        <f>+entero!BU3</f>
        <v>2014                          A  fines de Ago*</v>
      </c>
      <c r="BV4" s="950" t="str">
        <f>+entero!BV3</f>
        <v>2014                          A  fines de Sep*</v>
      </c>
      <c r="BW4" s="950" t="str">
        <f>+entero!BW3</f>
        <v>2014                          A  fines de Oct*</v>
      </c>
      <c r="BX4" s="950" t="str">
        <f>+entero!BX3</f>
        <v>2014                          A  fines de Nov*</v>
      </c>
      <c r="BY4" s="950" t="str">
        <f>+entero!BY3</f>
        <v>2014                          A  fines de Dic*</v>
      </c>
      <c r="BZ4" s="950" t="str">
        <f>+entero!BZ3</f>
        <v>2015                         A  fines de Ene*</v>
      </c>
      <c r="CA4" s="950" t="str">
        <f>+entero!CA3</f>
        <v>2015                         A  fines de Feb*</v>
      </c>
      <c r="CB4" s="950" t="str">
        <f>+entero!CB3</f>
        <v>2015                         A  fines de Mar*</v>
      </c>
      <c r="CC4" s="950" t="str">
        <f>+entero!CC3</f>
        <v xml:space="preserve">2015                         A  fines de Abr* </v>
      </c>
      <c r="CD4" s="950" t="str">
        <f>+entero!CD3</f>
        <v xml:space="preserve">2015                         A  fines de May* </v>
      </c>
      <c r="CE4" s="950" t="str">
        <f>+entero!CE3</f>
        <v xml:space="preserve">2015                         A  fines de Jun* </v>
      </c>
      <c r="CF4" s="950" t="str">
        <f>+entero!CF3</f>
        <v xml:space="preserve">2015                         A  fines de Jul* </v>
      </c>
      <c r="CG4" s="950" t="str">
        <f>+entero!CG3</f>
        <v xml:space="preserve">2015                         A  fines de Ago* </v>
      </c>
      <c r="CH4" s="950" t="str">
        <f>+entero!CH3</f>
        <v xml:space="preserve">2015                         A  fines de Sep* </v>
      </c>
      <c r="CI4" s="950" t="str">
        <f>+entero!CI3</f>
        <v xml:space="preserve">2015                         A  fines de Oct* </v>
      </c>
      <c r="CJ4" s="950" t="str">
        <f>+entero!CJ3</f>
        <v xml:space="preserve">2015                         A  fines de Nov* </v>
      </c>
      <c r="CK4" s="950" t="str">
        <f>+entero!CK3</f>
        <v xml:space="preserve">2015                         A  fines de Dic* </v>
      </c>
      <c r="CL4" s="950" t="str">
        <f>+entero!CL3</f>
        <v xml:space="preserve">2016                         A  fines de Ene* </v>
      </c>
      <c r="CM4" s="950" t="str">
        <f>+entero!CM3</f>
        <v xml:space="preserve">2016                         A  fines de Feb* </v>
      </c>
      <c r="CN4" s="950" t="str">
        <f>+entero!CN3</f>
        <v xml:space="preserve">2016                         A  fines de Mar* </v>
      </c>
      <c r="CO4" s="950" t="str">
        <f>+entero!CO3</f>
        <v xml:space="preserve">2016                         A  fines de Abr* </v>
      </c>
      <c r="CP4" s="950" t="str">
        <f>+entero!CP3</f>
        <v xml:space="preserve">2016                         A  fines de May* </v>
      </c>
      <c r="CQ4" s="950" t="str">
        <f>+entero!CQ3</f>
        <v xml:space="preserve">2016                         A  fines de Jun* </v>
      </c>
      <c r="CR4" s="950" t="str">
        <f>+entero!CR3</f>
        <v xml:space="preserve">2016                         A  fines de Jul* </v>
      </c>
      <c r="CS4" s="950" t="str">
        <f>+entero!CS3</f>
        <v xml:space="preserve">2016                         A  fines de Ago* </v>
      </c>
      <c r="CT4" s="950" t="str">
        <f>+entero!CT3</f>
        <v xml:space="preserve">2016                         A  fines de Sep* </v>
      </c>
      <c r="CU4" s="950" t="str">
        <f>+entero!CU3</f>
        <v xml:space="preserve">2016                         A  fines de Oct* </v>
      </c>
      <c r="CV4" s="950" t="str">
        <f>+entero!CV3</f>
        <v xml:space="preserve">2016                         A  fines de Nov* </v>
      </c>
      <c r="CW4" s="950" t="str">
        <f>+entero!CW3</f>
        <v>2016                         A  fines de Dic* 15</v>
      </c>
      <c r="CX4" s="950" t="str">
        <f>+entero!CX3</f>
        <v xml:space="preserve">2017                         A  fines de Ene* </v>
      </c>
      <c r="CY4" s="950" t="str">
        <f>+entero!CY3</f>
        <v xml:space="preserve">2017                         A  fines de Feb* </v>
      </c>
      <c r="CZ4" s="950" t="str">
        <f>+entero!CZ3</f>
        <v xml:space="preserve">2017                         A  fines de Mar* </v>
      </c>
      <c r="DA4" s="950" t="str">
        <f>+entero!DA3</f>
        <v xml:space="preserve">2017                         A  fines de Abr* </v>
      </c>
      <c r="DB4" s="959" t="str">
        <f>+entero!DB3</f>
        <v>Semana 1°</v>
      </c>
      <c r="DC4" s="959" t="str">
        <f>+entero!DC3</f>
        <v>Semana 2°</v>
      </c>
      <c r="DD4" s="959" t="str">
        <f>+entero!DD3</f>
        <v>Semana 3°</v>
      </c>
      <c r="DE4" s="959" t="str">
        <f>+entero!DE3</f>
        <v>Semana 4°</v>
      </c>
      <c r="DF4" s="962" t="str">
        <f>+entero!DF3</f>
        <v>Semana 1°</v>
      </c>
      <c r="DG4" s="963"/>
      <c r="DH4" s="963"/>
      <c r="DI4" s="963"/>
      <c r="DJ4" s="964"/>
      <c r="DK4" s="965" t="s">
        <v>27</v>
      </c>
      <c r="DL4" s="966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3:127" ht="23.25" customHeight="1" thickBot="1" x14ac:dyDescent="0.25">
      <c r="C5" s="20"/>
      <c r="D5" s="967"/>
      <c r="E5" s="961"/>
      <c r="F5" s="961"/>
      <c r="G5" s="961"/>
      <c r="H5" s="961"/>
      <c r="I5" s="961"/>
      <c r="J5" s="961"/>
      <c r="K5" s="961"/>
      <c r="L5" s="961"/>
      <c r="M5" s="961"/>
      <c r="N5" s="961"/>
      <c r="O5" s="961"/>
      <c r="P5" s="961"/>
      <c r="Q5" s="961"/>
      <c r="R5" s="961"/>
      <c r="S5" s="961"/>
      <c r="T5" s="961"/>
      <c r="U5" s="961"/>
      <c r="V5" s="961"/>
      <c r="W5" s="961"/>
      <c r="X5" s="961"/>
      <c r="Y5" s="961"/>
      <c r="Z5" s="961"/>
      <c r="AA5" s="961"/>
      <c r="AB5" s="961"/>
      <c r="AC5" s="961"/>
      <c r="AD5" s="961"/>
      <c r="AE5" s="961"/>
      <c r="AF5" s="961"/>
      <c r="AG5" s="961"/>
      <c r="AH5" s="961"/>
      <c r="AI5" s="961"/>
      <c r="AJ5" s="961"/>
      <c r="AK5" s="961"/>
      <c r="AL5" s="961"/>
      <c r="AM5" s="961"/>
      <c r="AN5" s="961"/>
      <c r="AO5" s="961"/>
      <c r="AP5" s="961"/>
      <c r="AQ5" s="961"/>
      <c r="AR5" s="961"/>
      <c r="AS5" s="961"/>
      <c r="AT5" s="961"/>
      <c r="AU5" s="961"/>
      <c r="AV5" s="961"/>
      <c r="AW5" s="961"/>
      <c r="AX5" s="961"/>
      <c r="AY5" s="961"/>
      <c r="AZ5" s="961"/>
      <c r="BA5" s="961"/>
      <c r="BB5" s="961"/>
      <c r="BC5" s="961"/>
      <c r="BD5" s="961"/>
      <c r="BE5" s="961"/>
      <c r="BF5" s="961"/>
      <c r="BG5" s="961"/>
      <c r="BH5" s="961"/>
      <c r="BI5" s="961"/>
      <c r="BJ5" s="961"/>
      <c r="BK5" s="961"/>
      <c r="BL5" s="961"/>
      <c r="BM5" s="961"/>
      <c r="BN5" s="961"/>
      <c r="BO5" s="961"/>
      <c r="BP5" s="961"/>
      <c r="BQ5" s="961"/>
      <c r="BR5" s="961"/>
      <c r="BS5" s="961"/>
      <c r="BT5" s="961"/>
      <c r="BU5" s="961"/>
      <c r="BV5" s="961"/>
      <c r="BW5" s="961"/>
      <c r="BX5" s="961"/>
      <c r="BY5" s="961"/>
      <c r="BZ5" s="961"/>
      <c r="CA5" s="961"/>
      <c r="CB5" s="961"/>
      <c r="CC5" s="961"/>
      <c r="CD5" s="961"/>
      <c r="CE5" s="961"/>
      <c r="CF5" s="961"/>
      <c r="CG5" s="961"/>
      <c r="CH5" s="961"/>
      <c r="CI5" s="961"/>
      <c r="CJ5" s="961"/>
      <c r="CK5" s="961"/>
      <c r="CL5" s="961"/>
      <c r="CM5" s="961"/>
      <c r="CN5" s="961"/>
      <c r="CO5" s="961"/>
      <c r="CP5" s="961"/>
      <c r="CQ5" s="961"/>
      <c r="CR5" s="961"/>
      <c r="CS5" s="961"/>
      <c r="CT5" s="961"/>
      <c r="CU5" s="961"/>
      <c r="CV5" s="961"/>
      <c r="CW5" s="961"/>
      <c r="CX5" s="961"/>
      <c r="CY5" s="961"/>
      <c r="CZ5" s="961"/>
      <c r="DA5" s="961"/>
      <c r="DB5" s="960"/>
      <c r="DC5" s="960"/>
      <c r="DD5" s="960"/>
      <c r="DE5" s="960"/>
      <c r="DF5" s="893">
        <f>+entero!DF4</f>
        <v>42884</v>
      </c>
      <c r="DG5" s="867">
        <f>+entero!DG4</f>
        <v>42885</v>
      </c>
      <c r="DH5" s="867">
        <f>+entero!DH4</f>
        <v>42886</v>
      </c>
      <c r="DI5" s="867">
        <f>+entero!DI4</f>
        <v>42887</v>
      </c>
      <c r="DJ5" s="922">
        <f>+entero!DJ4</f>
        <v>42888</v>
      </c>
      <c r="DK5" s="78" t="s">
        <v>13</v>
      </c>
      <c r="DL5" s="94" t="s">
        <v>195</v>
      </c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3:127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72"/>
      <c r="DB6" s="872"/>
      <c r="DC6" s="873"/>
      <c r="DD6" s="873"/>
      <c r="DE6" s="873"/>
      <c r="DF6" s="852"/>
      <c r="DG6" s="853"/>
      <c r="DH6" s="853"/>
      <c r="DI6" s="853"/>
      <c r="DJ6" s="853"/>
      <c r="DK6" s="835"/>
      <c r="DL6" s="836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3:127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23">
        <f>+entero!DE7</f>
        <v>9895.1389487200013</v>
      </c>
      <c r="DF7" s="532">
        <f>+entero!DF7</f>
        <v>9910.6616970000014</v>
      </c>
      <c r="DG7" s="533">
        <f>+entero!DG7</f>
        <v>10263.984158089999</v>
      </c>
      <c r="DH7" s="533">
        <f>+entero!DH7</f>
        <v>10253.681384449999</v>
      </c>
      <c r="DI7" s="533">
        <f>+entero!DI7</f>
        <v>10265.287465770001</v>
      </c>
      <c r="DJ7" s="533">
        <f>+entero!DJ7</f>
        <v>10339.72983179</v>
      </c>
      <c r="DK7" s="532">
        <f>+entero!DK7</f>
        <v>444.59088306999911</v>
      </c>
      <c r="DL7" s="567">
        <f>+entero!DL7</f>
        <v>4.4930231437276591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3:127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23">
        <f>+entero!DE8</f>
        <v>7902.5164462000002</v>
      </c>
      <c r="DF8" s="532">
        <f>+entero!DF8</f>
        <v>7901.6186709099993</v>
      </c>
      <c r="DG8" s="533">
        <f>+entero!DG8</f>
        <v>8254.3043052800003</v>
      </c>
      <c r="DH8" s="533">
        <f>+entero!DH8</f>
        <v>8252.1080953799992</v>
      </c>
      <c r="DI8" s="533">
        <f>+entero!DI8</f>
        <v>8254.4419019600009</v>
      </c>
      <c r="DJ8" s="533">
        <f>+entero!DJ8</f>
        <v>8328.6938115600005</v>
      </c>
      <c r="DK8" s="532">
        <f>+entero!DK8</f>
        <v>426.17736536000029</v>
      </c>
      <c r="DL8" s="567">
        <f>+entero!DL8</f>
        <v>5.3929323432782228</v>
      </c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3:127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23">
        <f>+entero!DE9</f>
        <v>230.47893786</v>
      </c>
      <c r="DF9" s="532">
        <f>+entero!DF9</f>
        <v>230.65231929000001</v>
      </c>
      <c r="DG9" s="533">
        <f>+entero!DG9</f>
        <v>230.65231929000001</v>
      </c>
      <c r="DH9" s="533">
        <f>+entero!DH9</f>
        <v>230.26214908</v>
      </c>
      <c r="DI9" s="533">
        <f>+entero!DI9</f>
        <v>230.88425833000002</v>
      </c>
      <c r="DJ9" s="533">
        <f>+entero!DJ9</f>
        <v>230.96097958000001</v>
      </c>
      <c r="DK9" s="532">
        <f>+entero!DK9</f>
        <v>0.48204172000001222</v>
      </c>
      <c r="DL9" s="567">
        <f>+entero!DL9</f>
        <v>0.20914783991794472</v>
      </c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3:127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23">
        <f>+entero!DE10</f>
        <v>1726.16426241</v>
      </c>
      <c r="DF10" s="532">
        <f>+entero!DF10</f>
        <v>1742.3843385499999</v>
      </c>
      <c r="DG10" s="533">
        <f>+entero!DG10</f>
        <v>1743.02116527</v>
      </c>
      <c r="DH10" s="533">
        <f>+entero!DH10</f>
        <v>1735.3713229</v>
      </c>
      <c r="DI10" s="533">
        <f>+entero!DI10</f>
        <v>1743.92438823</v>
      </c>
      <c r="DJ10" s="533">
        <f>+entero!DJ10</f>
        <v>1744.0261485799999</v>
      </c>
      <c r="DK10" s="532">
        <f>+entero!DK10</f>
        <v>17.861886169999934</v>
      </c>
      <c r="DL10" s="567">
        <f>+entero!DL10</f>
        <v>1.0347732576192925</v>
      </c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3:127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23">
        <f>+entero!DE11</f>
        <v>35.979302250000003</v>
      </c>
      <c r="DF11" s="532">
        <f>+entero!DF11</f>
        <v>36.006368250000001</v>
      </c>
      <c r="DG11" s="533">
        <f>+entero!DG11</f>
        <v>36.006368250000001</v>
      </c>
      <c r="DH11" s="533">
        <f>+entero!DH11</f>
        <v>35.939817089999998</v>
      </c>
      <c r="DI11" s="533">
        <f>+entero!DI11</f>
        <v>36.036917250000002</v>
      </c>
      <c r="DJ11" s="533">
        <f>+entero!DJ11</f>
        <v>36.048892070000001</v>
      </c>
      <c r="DK11" s="532">
        <f>+entero!DK11</f>
        <v>6.958981999999736E-2</v>
      </c>
      <c r="DL11" s="567">
        <f>+entero!DL11</f>
        <v>0.19341625781528204</v>
      </c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3:127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23">
        <f>+entero!DE12</f>
        <v>9895.1033876100009</v>
      </c>
      <c r="DF12" s="532">
        <f>+entero!DF12</f>
        <v>9910.5384055900013</v>
      </c>
      <c r="DG12" s="533">
        <f>+entero!DG12</f>
        <v>10263.84624497</v>
      </c>
      <c r="DH12" s="533">
        <f>+entero!DH12</f>
        <v>10253.67932406</v>
      </c>
      <c r="DI12" s="533">
        <f>+entero!DI12</f>
        <v>10265.285337380001</v>
      </c>
      <c r="DJ12" s="533">
        <f>+entero!DJ12</f>
        <v>10339.727703400002</v>
      </c>
      <c r="DK12" s="532">
        <f>+entero!DK12</f>
        <v>444.62431579000076</v>
      </c>
      <c r="DL12" s="567">
        <f>+entero!DL12</f>
        <v>4.493377162150014</v>
      </c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3:127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23">
        <f>+entero!DE13</f>
        <v>2883.0503114446069</v>
      </c>
      <c r="DF13" s="532">
        <f>+entero!DF13</f>
        <v>2849.3389137390664</v>
      </c>
      <c r="DG13" s="533">
        <f>+entero!DG13</f>
        <v>2473.5638573790084</v>
      </c>
      <c r="DH13" s="533">
        <f>+entero!DH13</f>
        <v>2468.2674800102041</v>
      </c>
      <c r="DI13" s="533">
        <f>+entero!DI13</f>
        <v>2490.8303030335278</v>
      </c>
      <c r="DJ13" s="533">
        <f>+entero!DJ13</f>
        <v>2544.6698379285708</v>
      </c>
      <c r="DK13" s="532">
        <f>+entero!DK13</f>
        <v>-338.38047351603609</v>
      </c>
      <c r="DL13" s="567">
        <f>+entero!DL13</f>
        <v>-11.736891034221465</v>
      </c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3:127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23">
        <f>+entero!DE14</f>
        <v>1801.61086172</v>
      </c>
      <c r="DF14" s="532">
        <f>+entero!DF14</f>
        <v>1801.7096562899999</v>
      </c>
      <c r="DG14" s="533">
        <f>+entero!DG14</f>
        <v>1392.1616383999999</v>
      </c>
      <c r="DH14" s="533">
        <f>+entero!DH14</f>
        <v>1392.2932805699998</v>
      </c>
      <c r="DI14" s="533">
        <f>+entero!DI14</f>
        <v>1392.3286801499996</v>
      </c>
      <c r="DJ14" s="533">
        <f>+entero!DJ14</f>
        <v>1453.2704314399998</v>
      </c>
      <c r="DK14" s="532">
        <f>+entero!DK14</f>
        <v>-348.34043028000019</v>
      </c>
      <c r="DL14" s="567">
        <f>+entero!DL14</f>
        <v>-19.334942838179781</v>
      </c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3:127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23">
        <f>+entero!DE15</f>
        <v>630.92363218620005</v>
      </c>
      <c r="DF15" s="532">
        <f>+entero!DF15</f>
        <v>630.98066884435013</v>
      </c>
      <c r="DG15" s="533">
        <f>+entero!DG15</f>
        <v>631.0240740093501</v>
      </c>
      <c r="DH15" s="533">
        <f>+entero!DH15</f>
        <v>631.04918475375007</v>
      </c>
      <c r="DI15" s="533">
        <f>+entero!DI15</f>
        <v>631.07429012670002</v>
      </c>
      <c r="DJ15" s="533">
        <f>+entero!DJ15</f>
        <v>631.09946127470005</v>
      </c>
      <c r="DK15" s="532">
        <f>+entero!DK15</f>
        <v>0.17582908849999512</v>
      </c>
      <c r="DL15" s="567">
        <f>+entero!DL15</f>
        <v>2.7868521565865834E-2</v>
      </c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3:127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23">
        <f>+entero!DE16</f>
        <v>703.5816816775</v>
      </c>
      <c r="DF16" s="532">
        <f>+entero!DF16</f>
        <v>703.63706159780008</v>
      </c>
      <c r="DG16" s="533">
        <f>+entero!DG16</f>
        <v>703.68281885789986</v>
      </c>
      <c r="DH16" s="533">
        <f>+entero!DH16</f>
        <v>703.68301693789988</v>
      </c>
      <c r="DI16" s="533">
        <f>+entero!DI16</f>
        <v>703.73242983659998</v>
      </c>
      <c r="DJ16" s="533">
        <f>+entero!DJ16</f>
        <v>703.75791599479999</v>
      </c>
      <c r="DK16" s="532">
        <f>+entero!DK16</f>
        <v>0.17623431729998629</v>
      </c>
      <c r="DL16" s="567">
        <f>+entero!DL16</f>
        <v>2.5048167382624165E-2</v>
      </c>
      <c r="DM16" s="202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2:127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23">
        <f>+entero!DE17</f>
        <v>14112.65901291831</v>
      </c>
      <c r="DF17" s="532">
        <f>+entero!DF17</f>
        <v>14094.495049771216</v>
      </c>
      <c r="DG17" s="533">
        <f>+entero!DG17</f>
        <v>14072.116995216258</v>
      </c>
      <c r="DH17" s="533">
        <f>+entero!DH17</f>
        <v>14056.679005761855</v>
      </c>
      <c r="DI17" s="533">
        <f>+entero!DI17</f>
        <v>14090.92236037683</v>
      </c>
      <c r="DJ17" s="533">
        <f>+entero!DJ17</f>
        <v>14219.254918598073</v>
      </c>
      <c r="DK17" s="532">
        <f>+entero!DK17</f>
        <v>106.59590567976375</v>
      </c>
      <c r="DL17" s="567">
        <f>+entero!DL17</f>
        <v>0.75532120192367547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2:127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3</v>
      </c>
      <c r="DJ18" s="533">
        <f>+entero!DJ18</f>
        <v>0</v>
      </c>
      <c r="DK18" s="833"/>
      <c r="DL18" s="602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2:127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833"/>
      <c r="DL19" s="602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2:127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833"/>
      <c r="DL20" s="602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2:127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833"/>
      <c r="DL21" s="602"/>
      <c r="DN21" s="203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2:127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23">
        <f>+entero!DE22</f>
        <v>15.8</v>
      </c>
      <c r="DF22" s="532">
        <f>+entero!DF22</f>
        <v>0</v>
      </c>
      <c r="DG22" s="533">
        <f>+entero!DG22</f>
        <v>13</v>
      </c>
      <c r="DH22" s="533">
        <f>+entero!DH22</f>
        <v>3</v>
      </c>
      <c r="DI22" s="533">
        <f>+entero!DI22</f>
        <v>6</v>
      </c>
      <c r="DJ22" s="533">
        <f>+entero!DJ22</f>
        <v>0</v>
      </c>
      <c r="DK22" s="833"/>
      <c r="DL22" s="602"/>
      <c r="DN22" s="203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2:127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54"/>
      <c r="DJ23" s="871"/>
      <c r="DK23" s="834"/>
      <c r="DL23" s="837"/>
      <c r="DN23" s="203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2:127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2:127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2"/>
      <c r="DL25" s="48">
        <f ca="1">NOW()</f>
        <v>42893.418465625</v>
      </c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2:127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2"/>
      <c r="DL26" s="4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2:127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2"/>
      <c r="DL27" s="4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2:127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2"/>
      <c r="DL28" s="45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2:127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2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2:127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2:127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4"/>
      <c r="DL31" s="4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2:127" ht="12" customHeight="1" x14ac:dyDescent="0.25">
      <c r="C32" s="936">
        <v>4</v>
      </c>
      <c r="D32" s="93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ht="11.25" customHeight="1" x14ac:dyDescent="0.25">
      <c r="A33" s="197"/>
      <c r="B33" s="197"/>
      <c r="C33" s="936"/>
      <c r="D33" s="93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</sheetData>
  <mergeCells count="108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J4"/>
    <mergeCell ref="DK4:DL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E4:DE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Y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4" width="9.42578125" customWidth="1"/>
    <col min="115" max="115" width="9.28515625" customWidth="1"/>
    <col min="116" max="116" width="9.85546875" customWidth="1"/>
    <col min="117" max="129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68" t="str">
        <f>+entero!DF3</f>
        <v>Semana 1°</v>
      </c>
      <c r="DG3" s="969"/>
      <c r="DH3" s="969"/>
      <c r="DI3" s="969"/>
      <c r="DJ3" s="970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6.2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3">
        <f>+entero!DF4</f>
        <v>42884</v>
      </c>
      <c r="DG4" s="925">
        <f>+entero!DG4</f>
        <v>42885</v>
      </c>
      <c r="DH4" s="925">
        <f>+entero!DH4</f>
        <v>42886</v>
      </c>
      <c r="DI4" s="925">
        <f>+entero!DI4</f>
        <v>42887</v>
      </c>
      <c r="DJ4" s="924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0"/>
      <c r="DD5" s="860"/>
      <c r="DE5" s="860"/>
      <c r="DF5" s="855"/>
      <c r="DG5" s="37"/>
      <c r="DH5" s="37"/>
      <c r="DI5" s="37"/>
      <c r="DJ5" s="37"/>
      <c r="DK5" s="70"/>
      <c r="DL5" s="38"/>
      <c r="DM5" s="204"/>
      <c r="DN5" s="205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94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531">
        <f>+entero!DE24</f>
        <v>53061.381006046635</v>
      </c>
      <c r="DF6" s="817">
        <f>+entero!DF24</f>
        <v>52755.988312818263</v>
      </c>
      <c r="DG6" s="818">
        <f>+entero!DG24</f>
        <v>55832.87618324667</v>
      </c>
      <c r="DH6" s="818">
        <f>+entero!DH24</f>
        <v>56458.957319403678</v>
      </c>
      <c r="DI6" s="818">
        <f>+entero!DI24</f>
        <v>57394.176010386698</v>
      </c>
      <c r="DJ6" s="818">
        <f>+entero!DJ24</f>
        <v>56992.556869690292</v>
      </c>
      <c r="DK6" s="817">
        <f>+entero!DK24</f>
        <v>3931.1758636436571</v>
      </c>
      <c r="DL6" s="838">
        <f>+entero!DL24</f>
        <v>7.4087326584954205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94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531">
        <f>+entero!DE25</f>
        <v>39922.972984300002</v>
      </c>
      <c r="DF7" s="817">
        <f>+entero!DF25</f>
        <v>39933.468638899998</v>
      </c>
      <c r="DG7" s="818">
        <f>+entero!DG25</f>
        <v>39710.393163699999</v>
      </c>
      <c r="DH7" s="818">
        <f>+entero!DH25</f>
        <v>39678.108934699994</v>
      </c>
      <c r="DI7" s="818">
        <f>+entero!DI25</f>
        <v>39941.048770900001</v>
      </c>
      <c r="DJ7" s="818">
        <f>+entero!DJ25</f>
        <v>40207.820741099997</v>
      </c>
      <c r="DK7" s="817">
        <f>+entero!DK25</f>
        <v>284.84775679999439</v>
      </c>
      <c r="DL7" s="838">
        <f>+entero!DL25</f>
        <v>0.71349334858405999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x14ac:dyDescent="0.2">
      <c r="A8" s="3"/>
      <c r="B8" s="94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531">
        <f>+entero!DE26</f>
        <v>-27957.436254508928</v>
      </c>
      <c r="DF8" s="817">
        <f>+entero!DF26</f>
        <v>-28052.824823244515</v>
      </c>
      <c r="DG8" s="818">
        <f>+entero!DG26</f>
        <v>-30699.592076615201</v>
      </c>
      <c r="DH8" s="818">
        <f>+entero!DH26</f>
        <v>-30662.131228143819</v>
      </c>
      <c r="DI8" s="818">
        <f>+entero!DI26</f>
        <v>-30478.80864334881</v>
      </c>
      <c r="DJ8" s="818">
        <f>+entero!DJ26</f>
        <v>-30722.711304083594</v>
      </c>
      <c r="DK8" s="817">
        <f>+entero!DK26</f>
        <v>-2765.2750495746659</v>
      </c>
      <c r="DL8" s="838">
        <f>+entero!DL26</f>
        <v>9.8910179903519904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x14ac:dyDescent="0.2">
      <c r="A9" s="3"/>
      <c r="B9" s="94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531">
        <f>+entero!DE27</f>
        <v>-14966.41409929108</v>
      </c>
      <c r="DF9" s="817">
        <f>+entero!DF27</f>
        <v>-15289.039175639829</v>
      </c>
      <c r="DG9" s="818">
        <f>+entero!DG27</f>
        <v>-15037.494275521325</v>
      </c>
      <c r="DH9" s="818">
        <f>+entero!DH27</f>
        <v>-14471.898039667671</v>
      </c>
      <c r="DI9" s="818">
        <f>+entero!DI27</f>
        <v>-13543.508933117415</v>
      </c>
      <c r="DJ9" s="818">
        <f>+entero!DJ27</f>
        <v>-13505.045013993769</v>
      </c>
      <c r="DK9" s="817">
        <f>+entero!DK27</f>
        <v>1461.3690852973104</v>
      </c>
      <c r="DL9" s="838">
        <f>+entero!DL27</f>
        <v>-9.7643234752306629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94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531">
        <f>+entero!DE28</f>
        <v>7567.9339099624003</v>
      </c>
      <c r="DF10" s="817">
        <f>+entero!DF28</f>
        <v>7562.1423354795998</v>
      </c>
      <c r="DG10" s="818">
        <f>+entero!DG28</f>
        <v>7283.2747445267996</v>
      </c>
      <c r="DH10" s="818">
        <f>+entero!DH28</f>
        <v>7386.1557732742003</v>
      </c>
      <c r="DI10" s="818">
        <f>+entero!DI28</f>
        <v>7420.2542908639998</v>
      </c>
      <c r="DJ10" s="818">
        <f>+entero!DJ28</f>
        <v>7179.3669094400002</v>
      </c>
      <c r="DK10" s="817">
        <f>+entero!DK28</f>
        <v>-388.56700052240012</v>
      </c>
      <c r="DL10" s="838">
        <f>+entero!DL28</f>
        <v>-5.1343868107898256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94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20"/>
      <c r="DK11" s="819"/>
      <c r="DL11" s="839"/>
      <c r="DM11" s="20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94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531">
        <f>+entero!DE30</f>
        <v>65021.950778804116</v>
      </c>
      <c r="DF12" s="817">
        <f>+entero!DF30</f>
        <v>65070.463682924114</v>
      </c>
      <c r="DG12" s="818">
        <f>+entero!DG30</f>
        <v>65148.283386984098</v>
      </c>
      <c r="DH12" s="818">
        <f>+entero!DH30</f>
        <v>65345.699504384109</v>
      </c>
      <c r="DI12" s="818">
        <f>+entero!DI30</f>
        <v>66216.640834194113</v>
      </c>
      <c r="DJ12" s="818">
        <f>+entero!DJ30</f>
        <v>66629.264833734109</v>
      </c>
      <c r="DK12" s="817">
        <f>+entero!DK30</f>
        <v>1607.3140549299933</v>
      </c>
      <c r="DL12" s="838">
        <f>+entero!DL30</f>
        <v>2.4719560635728444</v>
      </c>
      <c r="DM12" s="20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94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531">
        <f>+entero!DE31</f>
        <v>113723.51986694538</v>
      </c>
      <c r="DF13" s="817">
        <f>+entero!DF31</f>
        <v>113650.94633211537</v>
      </c>
      <c r="DG13" s="818">
        <f>+entero!DG31</f>
        <v>114048.96004422537</v>
      </c>
      <c r="DH13" s="818">
        <f>+entero!DH31</f>
        <v>115012.91760564539</v>
      </c>
      <c r="DI13" s="818">
        <f>+entero!DI31</f>
        <v>115920.80193685539</v>
      </c>
      <c r="DJ13" s="818">
        <f>+entero!DJ31</f>
        <v>117116.35838801537</v>
      </c>
      <c r="DK13" s="817">
        <f>+entero!DK31</f>
        <v>3392.8385210699926</v>
      </c>
      <c r="DL13" s="838">
        <f>+entero!DL31</f>
        <v>2.9834096983979652</v>
      </c>
      <c r="DM13" s="20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94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531">
        <f>+entero!DE32</f>
        <v>187257.36226542294</v>
      </c>
      <c r="DF14" s="817">
        <f>+entero!DF32</f>
        <v>187454.77605570294</v>
      </c>
      <c r="DG14" s="818">
        <f>+entero!DG32</f>
        <v>187629.42863200294</v>
      </c>
      <c r="DH14" s="818">
        <f>+entero!DH32</f>
        <v>188806.64074251291</v>
      </c>
      <c r="DI14" s="818">
        <f>+entero!DI32</f>
        <v>189737.60992583292</v>
      </c>
      <c r="DJ14" s="818">
        <f>+entero!DJ32</f>
        <v>190900.56824886295</v>
      </c>
      <c r="DK14" s="817">
        <f>+entero!DK32</f>
        <v>3643.2059834400134</v>
      </c>
      <c r="DL14" s="838">
        <f>+entero!DL32</f>
        <v>1.9455608790836409</v>
      </c>
      <c r="DM14" s="20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94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2"/>
      <c r="DK15" s="821"/>
      <c r="DL15" s="823"/>
      <c r="DM15" s="20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94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535">
        <f>+entero!DE34</f>
        <v>88.751923115409681</v>
      </c>
      <c r="DF16" s="824">
        <f>+entero!DF34</f>
        <v>88.86342967149929</v>
      </c>
      <c r="DG16" s="825">
        <f>+entero!DG34</f>
        <v>88.785129757463324</v>
      </c>
      <c r="DH16" s="825">
        <f>+entero!DH34</f>
        <v>88.742500898216235</v>
      </c>
      <c r="DI16" s="825">
        <f>+entero!DI34</f>
        <v>88.952357241289235</v>
      </c>
      <c r="DJ16" s="825">
        <f>+entero!DJ34</f>
        <v>88.698763887339211</v>
      </c>
      <c r="DK16" s="824">
        <f>+entero!DK34</f>
        <v>-5.3159228070470022E-2</v>
      </c>
      <c r="DL16" s="826">
        <f>+entero!DL34</f>
        <v>-5.9896423879568506E-2</v>
      </c>
      <c r="DM16" s="20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94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535">
        <f>+entero!DE35</f>
        <v>83.293003517545742</v>
      </c>
      <c r="DF17" s="824">
        <f>+entero!DF35</f>
        <v>83.356212933320293</v>
      </c>
      <c r="DG17" s="825">
        <f>+entero!DG35</f>
        <v>83.347079614010582</v>
      </c>
      <c r="DH17" s="825">
        <f>+entero!DH35</f>
        <v>83.418957321801145</v>
      </c>
      <c r="DI17" s="825">
        <f>+entero!DI35</f>
        <v>83.597161785896503</v>
      </c>
      <c r="DJ17" s="825">
        <f>+entero!DJ35</f>
        <v>83.549335372303318</v>
      </c>
      <c r="DK17" s="824">
        <f>+entero!DK35</f>
        <v>0.25633185475757614</v>
      </c>
      <c r="DL17" s="826">
        <f>+entero!DL35</f>
        <v>0.30774716234549526</v>
      </c>
      <c r="DM17" s="204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thickBot="1" x14ac:dyDescent="0.25">
      <c r="A18" s="3"/>
      <c r="B18" s="94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537">
        <f>+entero!DE36</f>
        <v>87.174957732379369</v>
      </c>
      <c r="DF18" s="827">
        <f>+entero!DF36</f>
        <v>87.231783566181491</v>
      </c>
      <c r="DG18" s="856">
        <f>+entero!DG36</f>
        <v>87.204843294807546</v>
      </c>
      <c r="DH18" s="856">
        <f>+entero!DH36</f>
        <v>87.253195267631824</v>
      </c>
      <c r="DI18" s="856">
        <f>+entero!DI36</f>
        <v>87.345701846920448</v>
      </c>
      <c r="DJ18" s="856">
        <f>+entero!DJ36</f>
        <v>87.280872219563648</v>
      </c>
      <c r="DK18" s="827">
        <f>+entero!DK36</f>
        <v>0.10591448718427898</v>
      </c>
      <c r="DL18" s="828">
        <f>+entero!DL36</f>
        <v>0.12149645946422094</v>
      </c>
      <c r="DM18" s="20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4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2"/>
      <c r="DL20" s="4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2"/>
      <c r="DL21" s="45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4"/>
      <c r="DL26" s="4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4"/>
      <c r="DL27" s="4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4"/>
      <c r="DL28" s="4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4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5"/>
      <c r="DL31" s="5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</sheetData>
  <mergeCells count="109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K3:DL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F3:DJ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E3:D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W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4" width="9.42578125" customWidth="1"/>
    <col min="115" max="115" width="8.28515625" customWidth="1"/>
    <col min="116" max="116" width="10.140625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8.7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18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1"/>
      <c r="DD5" s="861"/>
      <c r="DE5" s="861"/>
      <c r="DF5" s="33"/>
      <c r="DG5" s="33"/>
      <c r="DH5" s="33"/>
      <c r="DI5" s="33"/>
      <c r="DJ5" s="33"/>
      <c r="DK5" s="79"/>
      <c r="DL5" s="52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38">
        <f>+entero!DE38</f>
        <v>2755.3754578760927</v>
      </c>
      <c r="DF6" s="540">
        <f>+entero!DF38</f>
        <v>2755.3754578760927</v>
      </c>
      <c r="DG6" s="540">
        <f>+entero!DG38</f>
        <v>2755.3754578760927</v>
      </c>
      <c r="DH6" s="540">
        <f>+entero!DH38</f>
        <v>2755.3754578760927</v>
      </c>
      <c r="DI6" s="540">
        <f>+entero!DI38</f>
        <v>2755.3754578760927</v>
      </c>
      <c r="DJ6" s="540">
        <f>+entero!DJ38</f>
        <v>2744.852134260932</v>
      </c>
      <c r="DK6" s="539">
        <f>+entero!DK38</f>
        <v>-10.523323615160734</v>
      </c>
      <c r="DL6" s="566">
        <f>+entero!DL38</f>
        <v>-0.38191977013805056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2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3">
        <f>+entero!DJ39</f>
        <v>1876.6127755102043</v>
      </c>
      <c r="DK7" s="532">
        <f>+entero!DK39</f>
        <v>0</v>
      </c>
      <c r="DL7" s="567">
        <f>+entero!DL39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2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3">
        <f>+entero!DJ40</f>
        <v>12873.563640000002</v>
      </c>
      <c r="DK8" s="532">
        <f>+entero!DK40</f>
        <v>0</v>
      </c>
      <c r="DL8" s="567">
        <f>+entero!DL40</f>
        <v>0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2">
        <f>+entero!DK41</f>
        <v>0</v>
      </c>
      <c r="DL9" s="602" t="e">
        <f>+entero!DL41</f>
        <v>#DIV/0!</v>
      </c>
      <c r="DM9" s="3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23">
        <f>+entero!DE42</f>
        <v>878.76268236588839</v>
      </c>
      <c r="DF10" s="533">
        <f>+entero!DF42</f>
        <v>878.76268236588839</v>
      </c>
      <c r="DG10" s="533">
        <f>+entero!DG42</f>
        <v>878.76268236588839</v>
      </c>
      <c r="DH10" s="533">
        <f>+entero!DH42</f>
        <v>878.76268236588839</v>
      </c>
      <c r="DI10" s="533">
        <f>+entero!DI42</f>
        <v>878.76268236588839</v>
      </c>
      <c r="DJ10" s="533">
        <f>+entero!DJ42</f>
        <v>868.23935875072789</v>
      </c>
      <c r="DK10" s="532">
        <f>+entero!DK42</f>
        <v>-10.523323615160507</v>
      </c>
      <c r="DL10" s="567">
        <f>+entero!DL42</f>
        <v>-1.1975159876872143</v>
      </c>
      <c r="DM10" s="3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23">
        <f>+entero!DE43</f>
        <v>6028.3120010299945</v>
      </c>
      <c r="DF11" s="533">
        <f>+entero!DF43</f>
        <v>6028.3120010299945</v>
      </c>
      <c r="DG11" s="533">
        <f>+entero!DG43</f>
        <v>6028.3120010299945</v>
      </c>
      <c r="DH11" s="533">
        <f>+entero!DH43</f>
        <v>6028.3120010299945</v>
      </c>
      <c r="DI11" s="533">
        <f>+entero!DI43</f>
        <v>6028.3120010299945</v>
      </c>
      <c r="DJ11" s="533">
        <f>+entero!DJ43</f>
        <v>5956.122001029994</v>
      </c>
      <c r="DK11" s="532">
        <f>+entero!DK43</f>
        <v>-72.190000000000509</v>
      </c>
      <c r="DL11" s="567">
        <f>+entero!DL43</f>
        <v>-1.1975159876872032</v>
      </c>
      <c r="DM11" s="3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2">
        <f>+entero!DK45</f>
        <v>0</v>
      </c>
      <c r="DL12" s="602" t="e">
        <f>+entero!DL45</f>
        <v>#DIV/0!</v>
      </c>
      <c r="DM12" s="3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56">
        <f>+entero!DE46</f>
        <v>299.93437445918369</v>
      </c>
      <c r="DF13" s="9">
        <f>+entero!DF46</f>
        <v>299.05973889067059</v>
      </c>
      <c r="DG13" s="9">
        <f>+entero!DG46</f>
        <v>258.41922577113701</v>
      </c>
      <c r="DH13" s="9">
        <f>+entero!DH46</f>
        <v>230.18556851311956</v>
      </c>
      <c r="DI13" s="9">
        <f>+entero!DI46</f>
        <v>192.35953170408163</v>
      </c>
      <c r="DJ13" s="9">
        <f>+entero!DJ46</f>
        <v>164.42803024635569</v>
      </c>
      <c r="DK13" s="12">
        <f>+entero!DK46</f>
        <v>-135.506344212828</v>
      </c>
      <c r="DL13" s="567">
        <f>+entero!DL46</f>
        <v>-45.178664318540207</v>
      </c>
      <c r="DM13" s="3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56">
        <f>+entero!DE47</f>
        <v>43.14868804664723</v>
      </c>
      <c r="DF14" s="9">
        <f>+entero!DF47</f>
        <v>42.274052478134109</v>
      </c>
      <c r="DG14" s="9">
        <f>+entero!DG47</f>
        <v>1.4577259475218658</v>
      </c>
      <c r="DH14" s="9">
        <f>+entero!DH47</f>
        <v>1.4577259475218658</v>
      </c>
      <c r="DI14" s="9">
        <f>+entero!DI47</f>
        <v>0</v>
      </c>
      <c r="DJ14" s="9">
        <f>+entero!DJ47</f>
        <v>0</v>
      </c>
      <c r="DK14" s="12">
        <f>+entero!DK47</f>
        <v>-43.14868804664723</v>
      </c>
      <c r="DL14" s="567">
        <f>+entero!DL47</f>
        <v>0</v>
      </c>
      <c r="DM14" s="3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56">
        <f>+entero!DE48</f>
        <v>296</v>
      </c>
      <c r="DF15" s="9">
        <f>+entero!DF48</f>
        <v>290</v>
      </c>
      <c r="DG15" s="9">
        <f>+entero!DG48</f>
        <v>10</v>
      </c>
      <c r="DH15" s="9">
        <f>+entero!DH48</f>
        <v>10</v>
      </c>
      <c r="DI15" s="9">
        <f>+entero!DI48</f>
        <v>0</v>
      </c>
      <c r="DJ15" s="9">
        <f>+entero!DJ48</f>
        <v>0</v>
      </c>
      <c r="DK15" s="12">
        <f>+entero!DK48</f>
        <v>-296</v>
      </c>
      <c r="DL15" s="567">
        <f>+entero!DL48</f>
        <v>0</v>
      </c>
      <c r="DM15" s="3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12">
        <f>+entero!DK49</f>
        <v>0</v>
      </c>
      <c r="DL16" s="602" t="e">
        <f>+entero!DL49</f>
        <v>#DIV/0!</v>
      </c>
      <c r="DM16" s="3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56">
        <f>+entero!DE50</f>
        <v>256.78568641253645</v>
      </c>
      <c r="DF17" s="9">
        <f>+entero!DF50</f>
        <v>256.78568641253645</v>
      </c>
      <c r="DG17" s="9">
        <f>+entero!DG50</f>
        <v>256.96149982361516</v>
      </c>
      <c r="DH17" s="9">
        <f>+entero!DH50</f>
        <v>228.72784256559768</v>
      </c>
      <c r="DI17" s="9">
        <f>+entero!DI50</f>
        <v>192.35953170408163</v>
      </c>
      <c r="DJ17" s="9">
        <f>+entero!DJ50</f>
        <v>164.42803024635569</v>
      </c>
      <c r="DK17" s="12">
        <f>+entero!DK50</f>
        <v>-92.35765616618076</v>
      </c>
      <c r="DL17" s="567">
        <f>+entero!DL50</f>
        <v>-35.966824107868888</v>
      </c>
      <c r="DM17" s="3" t="s">
        <v>3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56">
        <f>+entero!DE51</f>
        <v>1761.54980879</v>
      </c>
      <c r="DF18" s="9">
        <f>+entero!DF51</f>
        <v>1761.54980879</v>
      </c>
      <c r="DG18" s="9">
        <f>+entero!DG51</f>
        <v>1762.75588879</v>
      </c>
      <c r="DH18" s="9">
        <f>+entero!DH51</f>
        <v>1569.0730000000001</v>
      </c>
      <c r="DI18" s="9">
        <f>+entero!DI51</f>
        <v>1319.5863874900001</v>
      </c>
      <c r="DJ18" s="9">
        <f>+entero!DJ51</f>
        <v>1127.97628749</v>
      </c>
      <c r="DK18" s="12">
        <f>+entero!DK51</f>
        <v>-633.57352130000004</v>
      </c>
      <c r="DL18" s="567">
        <f>+entero!DL51</f>
        <v>-35.966824107868888</v>
      </c>
      <c r="DM18" s="3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829">
        <f>+entero!DJ52</f>
        <v>0</v>
      </c>
      <c r="DK19" s="30">
        <f>+entero!DK52</f>
        <v>0</v>
      </c>
      <c r="DL19" s="603" t="e">
        <f>+entero!DL52</f>
        <v>#DIV/0!</v>
      </c>
      <c r="DM19" s="3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56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568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5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2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1:12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1:12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L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F3:DJ3"/>
    <mergeCell ref="DA3:DA4"/>
    <mergeCell ref="DD3:DD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W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4" width="9.5703125" customWidth="1"/>
    <col min="115" max="115" width="9" customWidth="1"/>
    <col min="116" max="116" width="10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2"/>
      <c r="DD5" s="862"/>
      <c r="DE5" s="862"/>
      <c r="DF5" s="51"/>
      <c r="DG5" s="51"/>
      <c r="DH5" s="51"/>
      <c r="DI5" s="51"/>
      <c r="DJ5" s="51"/>
      <c r="DK5" s="79"/>
      <c r="DL5" s="52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431">
        <f>+entero!DE54</f>
        <v>23561.306127635995</v>
      </c>
      <c r="DF6" s="542">
        <f>+entero!DF54</f>
        <v>23568.94679401792</v>
      </c>
      <c r="DG6" s="542">
        <f>+entero!DG54</f>
        <v>23603.254171567489</v>
      </c>
      <c r="DH6" s="542">
        <f>+entero!DH54</f>
        <v>23782.357238044158</v>
      </c>
      <c r="DI6" s="542">
        <f>+entero!DI54</f>
        <v>23900.680229047073</v>
      </c>
      <c r="DJ6" s="542">
        <f>+entero!DJ54</f>
        <v>24015.704386007717</v>
      </c>
      <c r="DK6" s="541">
        <f>+entero!DK54</f>
        <v>454.39825837172248</v>
      </c>
      <c r="DL6" s="840">
        <f>+entero!DL54</f>
        <v>1.9285783899676945</v>
      </c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0">
        <f>+entero!DE55</f>
        <v>84.657417190929806</v>
      </c>
      <c r="DF7" s="572">
        <f>+entero!DF55</f>
        <v>84.716575484579877</v>
      </c>
      <c r="DG7" s="572">
        <f>+entero!DG55</f>
        <v>84.774029751343491</v>
      </c>
      <c r="DH7" s="572">
        <f>+entero!DH55</f>
        <v>84.822291143431627</v>
      </c>
      <c r="DI7" s="572">
        <f>+entero!DI55</f>
        <v>84.940655421574519</v>
      </c>
      <c r="DJ7" s="572">
        <f>+entero!DJ55</f>
        <v>84.851941591903355</v>
      </c>
      <c r="DK7" s="571">
        <f>+entero!DK55</f>
        <v>0.19452440097354895</v>
      </c>
      <c r="DL7" s="573">
        <f>+entero!DL55</f>
        <v>0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431">
        <f>+entero!DE56</f>
        <v>22337.216246831329</v>
      </c>
      <c r="DF8" s="542">
        <f>+entero!DF56</f>
        <v>22344.216612899847</v>
      </c>
      <c r="DG8" s="542">
        <f>+entero!DG56</f>
        <v>22378.168477322586</v>
      </c>
      <c r="DH8" s="542">
        <f>+entero!DH56</f>
        <v>22556.984252246781</v>
      </c>
      <c r="DI8" s="542">
        <f>+entero!DI56</f>
        <v>22674.999106216168</v>
      </c>
      <c r="DJ8" s="542">
        <f>+entero!DJ56</f>
        <v>22791.540927892554</v>
      </c>
      <c r="DK8" s="541">
        <f>+entero!DK56</f>
        <v>454.32468106122542</v>
      </c>
      <c r="DL8" s="840">
        <f>+entero!DL56</f>
        <v>2.0339359929224532</v>
      </c>
      <c r="DM8" s="432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0">
        <f>+entero!DE57</f>
        <v>83.896492075179466</v>
      </c>
      <c r="DF9" s="572">
        <f>+entero!DF57</f>
        <v>83.950544784885679</v>
      </c>
      <c r="DG9" s="572">
        <f>+entero!DG57</f>
        <v>84.012302529032453</v>
      </c>
      <c r="DH9" s="572">
        <f>+entero!DH57</f>
        <v>84.09791978290491</v>
      </c>
      <c r="DI9" s="572">
        <f>+entero!DI57</f>
        <v>84.217715225947714</v>
      </c>
      <c r="DJ9" s="572">
        <f>+entero!DJ57</f>
        <v>84.118173640406809</v>
      </c>
      <c r="DK9" s="571">
        <f>+entero!DK57</f>
        <v>0.2216815652273425</v>
      </c>
      <c r="DL9" s="573">
        <f>+entero!DL57</f>
        <v>0</v>
      </c>
      <c r="DM9" s="432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86"/>
      <c r="DK10" s="304"/>
      <c r="DL10" s="305"/>
      <c r="DM10" s="432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431">
        <f>+entero!DE59</f>
        <v>4518.6431438256723</v>
      </c>
      <c r="DF11" s="542">
        <f>+entero!DF59</f>
        <v>4503.9378413577424</v>
      </c>
      <c r="DG11" s="542">
        <f>+entero!DG59</f>
        <v>4523.7741267367501</v>
      </c>
      <c r="DH11" s="542">
        <f>+entero!DH59</f>
        <v>4559.7624974175087</v>
      </c>
      <c r="DI11" s="542">
        <f>+entero!DI59</f>
        <v>4669.0269354233387</v>
      </c>
      <c r="DJ11" s="542">
        <f>+entero!DJ59</f>
        <v>4676.1905758329613</v>
      </c>
      <c r="DK11" s="541">
        <f>+entero!DK59</f>
        <v>157.54743200728899</v>
      </c>
      <c r="DL11" s="840">
        <f>+entero!DL59</f>
        <v>3.4866092982483776</v>
      </c>
      <c r="DM11" s="432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0">
        <f>+entero!DE60</f>
        <v>76.405753580500161</v>
      </c>
      <c r="DF12" s="572">
        <f>+entero!DF60</f>
        <v>76.545895189450491</v>
      </c>
      <c r="DG12" s="572">
        <f>+entero!DG60</f>
        <v>76.456436251897188</v>
      </c>
      <c r="DH12" s="572">
        <f>+entero!DH60</f>
        <v>76.482421937921075</v>
      </c>
      <c r="DI12" s="572">
        <f>+entero!DI60</f>
        <v>77.160516813435535</v>
      </c>
      <c r="DJ12" s="572">
        <f>+entero!DJ60</f>
        <v>76.526672829692544</v>
      </c>
      <c r="DK12" s="571">
        <f>+entero!DK60</f>
        <v>0.12091924919238295</v>
      </c>
      <c r="DL12" s="573">
        <f>+entero!DL60</f>
        <v>0</v>
      </c>
      <c r="DM12" s="432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86"/>
      <c r="DK13" s="304"/>
      <c r="DL13" s="305"/>
      <c r="DM13" s="432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431">
        <f>+entero!DE62</f>
        <v>7099.3540944812339</v>
      </c>
      <c r="DF14" s="542">
        <f>+entero!DF62</f>
        <v>7081.7030100861912</v>
      </c>
      <c r="DG14" s="542">
        <f>+entero!DG62</f>
        <v>7128.3785214637437</v>
      </c>
      <c r="DH14" s="542">
        <f>+entero!DH62</f>
        <v>7240.1192567436237</v>
      </c>
      <c r="DI14" s="542">
        <f>+entero!DI62</f>
        <v>7245.5045339156386</v>
      </c>
      <c r="DJ14" s="542">
        <f>+entero!DJ62</f>
        <v>7359.6346289039739</v>
      </c>
      <c r="DK14" s="541">
        <f>+entero!DK62</f>
        <v>260.28053442273995</v>
      </c>
      <c r="DL14" s="840">
        <f>+entero!DL62</f>
        <v>3.6662565489594678</v>
      </c>
      <c r="DM14" s="432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0">
        <f>+entero!DE63</f>
        <v>76.004745499506058</v>
      </c>
      <c r="DF15" s="572">
        <f>+entero!DF63</f>
        <v>75.979646723728806</v>
      </c>
      <c r="DG15" s="572">
        <f>+entero!DG63</f>
        <v>76.102197619809658</v>
      </c>
      <c r="DH15" s="572">
        <f>+entero!DH63</f>
        <v>76.414927457803572</v>
      </c>
      <c r="DI15" s="572">
        <f>+entero!DI63</f>
        <v>76.462888795467478</v>
      </c>
      <c r="DJ15" s="572">
        <f>+entero!DJ63</f>
        <v>76.753486926366861</v>
      </c>
      <c r="DK15" s="571">
        <f>+entero!DK63</f>
        <v>0.74874142686080347</v>
      </c>
      <c r="DL15" s="573">
        <f>+entero!DL63</f>
        <v>0</v>
      </c>
      <c r="DM15" s="432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86"/>
      <c r="DK16" s="304"/>
      <c r="DL16" s="305"/>
      <c r="DM16" s="432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431">
        <f>+entero!DE65</f>
        <v>9851.6667524897912</v>
      </c>
      <c r="DF17" s="542">
        <f>+entero!DF65</f>
        <v>9890.5919140830847</v>
      </c>
      <c r="DG17" s="542">
        <f>+entero!DG65</f>
        <v>9861.118490150142</v>
      </c>
      <c r="DH17" s="542">
        <f>+entero!DH65</f>
        <v>9887.1402389343984</v>
      </c>
      <c r="DI17" s="542">
        <f>+entero!DI65</f>
        <v>9889.372137093289</v>
      </c>
      <c r="DJ17" s="542">
        <f>+entero!DJ65</f>
        <v>9886.3169612099082</v>
      </c>
      <c r="DK17" s="541">
        <f>+entero!DK65</f>
        <v>34.650208720117007</v>
      </c>
      <c r="DL17" s="840">
        <f>+entero!DL65</f>
        <v>0.35171925310364394</v>
      </c>
      <c r="DM17" s="432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0">
        <f>+entero!DE66</f>
        <v>94.380859142956595</v>
      </c>
      <c r="DF18" s="572">
        <f>+entero!DF66</f>
        <v>94.401808445040842</v>
      </c>
      <c r="DG18" s="572">
        <f>+entero!DG66</f>
        <v>94.387730974324384</v>
      </c>
      <c r="DH18" s="572">
        <f>+entero!DH66</f>
        <v>94.4204415133335</v>
      </c>
      <c r="DI18" s="572">
        <f>+entero!DI66</f>
        <v>94.424229505396667</v>
      </c>
      <c r="DJ18" s="572">
        <f>+entero!DJ66</f>
        <v>94.423778531098563</v>
      </c>
      <c r="DK18" s="571">
        <f>+entero!DK66</f>
        <v>4.2919388141967829E-2</v>
      </c>
      <c r="DL18" s="573">
        <f>+entero!DL66</f>
        <v>0</v>
      </c>
      <c r="DM18" s="432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86"/>
      <c r="DK19" s="304"/>
      <c r="DL19" s="305"/>
      <c r="DM19" s="432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431">
        <f>+entero!DE68</f>
        <v>867.5522560346335</v>
      </c>
      <c r="DF20" s="542">
        <f>+entero!DF68</f>
        <v>867.98384737282606</v>
      </c>
      <c r="DG20" s="542">
        <f>+entero!DG68</f>
        <v>864.89733897195151</v>
      </c>
      <c r="DH20" s="542">
        <f>+entero!DH68</f>
        <v>869.9622591512516</v>
      </c>
      <c r="DI20" s="542">
        <f>+entero!DI68</f>
        <v>871.09549978390476</v>
      </c>
      <c r="DJ20" s="542">
        <f>+entero!DJ68</f>
        <v>869.39876194571241</v>
      </c>
      <c r="DK20" s="541">
        <f>+entero!DK68</f>
        <v>1.846505911078907</v>
      </c>
      <c r="DL20" s="840">
        <f>+entero!DL68</f>
        <v>0.21284088632524956</v>
      </c>
      <c r="DM20" s="432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0">
        <f>+entero!DE69</f>
        <v>79.525867800694812</v>
      </c>
      <c r="DF21" s="572">
        <f>+entero!DF69</f>
        <v>79.502996766346257</v>
      </c>
      <c r="DG21" s="572">
        <f>+entero!DG69</f>
        <v>79.463850289892676</v>
      </c>
      <c r="DH21" s="572">
        <f>+entero!DH69</f>
        <v>79.689918754398036</v>
      </c>
      <c r="DI21" s="572">
        <f>+entero!DI69</f>
        <v>79.701213907778595</v>
      </c>
      <c r="DJ21" s="572">
        <f>+entero!DJ69</f>
        <v>79.331801331952335</v>
      </c>
      <c r="DK21" s="571">
        <f>+entero!DK69</f>
        <v>-0.19406646874247713</v>
      </c>
      <c r="DL21" s="573">
        <f>+entero!DL69</f>
        <v>0</v>
      </c>
      <c r="DM21" s="432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86"/>
      <c r="DK22" s="304"/>
      <c r="DL22" s="305"/>
      <c r="DM22" s="432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431">
        <f>+entero!DE71</f>
        <v>4292.876300077226</v>
      </c>
      <c r="DF23" s="542">
        <f>+entero!DF71</f>
        <v>4244.9305800466555</v>
      </c>
      <c r="DG23" s="542">
        <f>+entero!DG71</f>
        <v>3782.9909220283075</v>
      </c>
      <c r="DH23" s="542">
        <f>+entero!DH71</f>
        <v>3879.5892048193973</v>
      </c>
      <c r="DI23" s="542">
        <f>+entero!DI71</f>
        <v>3982.7083180619561</v>
      </c>
      <c r="DJ23" s="542">
        <f>+entero!DJ71</f>
        <v>4124.4550120166086</v>
      </c>
      <c r="DK23" s="541">
        <f>+entero!DK71</f>
        <v>-168.42128806061737</v>
      </c>
      <c r="DL23" s="840">
        <f>+entero!DL71</f>
        <v>-3.9232737280966545</v>
      </c>
      <c r="DM23" s="432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431">
        <f>+entero!DE72</f>
        <v>1147.5431391486884</v>
      </c>
      <c r="DF24" s="542">
        <f>+entero!DF72</f>
        <v>1158.8765630590378</v>
      </c>
      <c r="DG24" s="542">
        <f>+entero!DG72</f>
        <v>1244.2366762616616</v>
      </c>
      <c r="DH24" s="542">
        <f>+entero!DH72</f>
        <v>1327.0856155262386</v>
      </c>
      <c r="DI24" s="542">
        <f>+entero!DI72</f>
        <v>1415.4899562164724</v>
      </c>
      <c r="DJ24" s="542">
        <f>+entero!DJ72</f>
        <v>1499.7861224256555</v>
      </c>
      <c r="DK24" s="541">
        <f>+entero!DK72</f>
        <v>352.24298327696715</v>
      </c>
      <c r="DL24" s="840">
        <f>+entero!DL72</f>
        <v>30.695402313004159</v>
      </c>
      <c r="DM24" s="432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431">
        <f>+entero!DE73</f>
        <v>592.83999467385559</v>
      </c>
      <c r="DF25" s="542">
        <f>+entero!DF73</f>
        <v>592.85423195586861</v>
      </c>
      <c r="DG25" s="542">
        <f>+entero!DG73</f>
        <v>473.30020157799271</v>
      </c>
      <c r="DH25" s="542">
        <f>+entero!DH73</f>
        <v>473.279437536535</v>
      </c>
      <c r="DI25" s="542">
        <f>+entero!DI73</f>
        <v>473.2823901103061</v>
      </c>
      <c r="DJ25" s="542">
        <f>+entero!DJ73</f>
        <v>473.27646976162396</v>
      </c>
      <c r="DK25" s="541">
        <f>+entero!DK73</f>
        <v>-119.56352491223163</v>
      </c>
      <c r="DL25" s="840">
        <f>+entero!DL73</f>
        <v>-20.167924901559342</v>
      </c>
      <c r="DM25" s="432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431">
        <f>+entero!DE74</f>
        <v>750.88230453468236</v>
      </c>
      <c r="DF26" s="542">
        <f>+entero!DF74</f>
        <v>691.49012874174912</v>
      </c>
      <c r="DG26" s="542">
        <f>+entero!DG74</f>
        <v>673.29240578865313</v>
      </c>
      <c r="DH26" s="542">
        <f>+entero!DH74</f>
        <v>686.9308711866239</v>
      </c>
      <c r="DI26" s="542">
        <f>+entero!DI74</f>
        <v>701.60729158517802</v>
      </c>
      <c r="DJ26" s="542">
        <f>+entero!DJ74</f>
        <v>698.12198838932943</v>
      </c>
      <c r="DK26" s="541">
        <f>+entero!DK74</f>
        <v>-52.760316145352931</v>
      </c>
      <c r="DL26" s="840">
        <f>+entero!DL74</f>
        <v>-7.0264428695051233</v>
      </c>
      <c r="DM26" s="432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431">
        <f>+entero!DE75</f>
        <v>1801.61086172</v>
      </c>
      <c r="DF27" s="542">
        <f>+entero!DF75</f>
        <v>1801.7096562899999</v>
      </c>
      <c r="DG27" s="542">
        <f>+entero!DG75</f>
        <v>1392.1616383999999</v>
      </c>
      <c r="DH27" s="542">
        <f>+entero!DH75</f>
        <v>1392.2932805699998</v>
      </c>
      <c r="DI27" s="542">
        <f>+entero!DI75</f>
        <v>1392.3286801499996</v>
      </c>
      <c r="DJ27" s="542">
        <f>+entero!DJ75</f>
        <v>1453.2704314399998</v>
      </c>
      <c r="DK27" s="541">
        <f>+entero!DK75</f>
        <v>-348.34043028000019</v>
      </c>
      <c r="DL27" s="840">
        <f>+entero!DL75</f>
        <v>-19.334942838179781</v>
      </c>
      <c r="DM27" s="432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431">
        <f>+entero!DE76</f>
        <v>542.51776664607678</v>
      </c>
      <c r="DF28" s="542">
        <f>+entero!DF76</f>
        <v>492.53454198213456</v>
      </c>
      <c r="DG28" s="542">
        <f>+entero!DG76</f>
        <v>599.6190585740427</v>
      </c>
      <c r="DH28" s="542">
        <f>+entero!DH76</f>
        <v>695.32607513282926</v>
      </c>
      <c r="DI28" s="542">
        <f>+entero!DI76</f>
        <v>795.66723492387314</v>
      </c>
      <c r="DJ28" s="542">
        <f>+entero!DJ76</f>
        <v>877.30350224323354</v>
      </c>
      <c r="DK28" s="541">
        <f>+entero!DK76</f>
        <v>334.78573559715676</v>
      </c>
      <c r="DL28" s="840">
        <f>+entero!DL76</f>
        <v>61.709635366755002</v>
      </c>
      <c r="DM28" s="432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431">
        <f>+entero!DE77</f>
        <v>303.29558204139437</v>
      </c>
      <c r="DF29" s="542">
        <f>+entero!DF77</f>
        <v>314.03659309038545</v>
      </c>
      <c r="DG29" s="542">
        <f>+entero!DG77</f>
        <v>430.94421817538966</v>
      </c>
      <c r="DH29" s="542">
        <f>+entero!DH77</f>
        <v>511.86206015620553</v>
      </c>
      <c r="DI29" s="542">
        <f>+entero!DI77</f>
        <v>599.78004661869522</v>
      </c>
      <c r="DJ29" s="542">
        <f>+entero!DJ77</f>
        <v>684.471908303904</v>
      </c>
      <c r="DK29" s="541">
        <f>+entero!DK77</f>
        <v>381.17632626250963</v>
      </c>
      <c r="DL29" s="840">
        <f>+entero!DL77</f>
        <v>125.67816639362914</v>
      </c>
      <c r="DM29" s="432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431">
        <f>+entero!DE78</f>
        <v>239.22218460468235</v>
      </c>
      <c r="DF30" s="542">
        <f>+entero!DF78</f>
        <v>178.4979488917491</v>
      </c>
      <c r="DG30" s="542">
        <f>+entero!DG78</f>
        <v>168.67484039865306</v>
      </c>
      <c r="DH30" s="542">
        <f>+entero!DH78</f>
        <v>183.46401497662384</v>
      </c>
      <c r="DI30" s="542">
        <f>+entero!DI78</f>
        <v>195.88718830517797</v>
      </c>
      <c r="DJ30" s="542">
        <f>+entero!DJ78</f>
        <v>192.83159393932954</v>
      </c>
      <c r="DK30" s="541">
        <f>+entero!DK78</f>
        <v>-46.390590665352818</v>
      </c>
      <c r="DL30" s="840">
        <f>+entero!DL78</f>
        <v>-19.392261107394305</v>
      </c>
      <c r="DM30" s="432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1"/>
      <c r="DL31" s="840"/>
      <c r="DM31" s="432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431">
        <f>+entero!DE80</f>
        <v>20724.138965648552</v>
      </c>
      <c r="DF32" s="542">
        <f>+entero!DF80</f>
        <v>20757.448869750595</v>
      </c>
      <c r="DG32" s="542">
        <f>+entero!DG80</f>
        <v>20811.925791613576</v>
      </c>
      <c r="DH32" s="542">
        <f>+entero!DH80</f>
        <v>20884.302848198124</v>
      </c>
      <c r="DI32" s="542">
        <f>+entero!DI80</f>
        <v>20848.796305929893</v>
      </c>
      <c r="DJ32" s="542">
        <f>+entero!DJ80</f>
        <v>20836.647765508616</v>
      </c>
      <c r="DK32" s="541">
        <f>+entero!DK80</f>
        <v>112.50879986006476</v>
      </c>
      <c r="DL32" s="840">
        <f>+entero!DL80</f>
        <v>0.54288769268799886</v>
      </c>
      <c r="DM32" s="432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304">
        <f>+entero!DK81</f>
        <v>0</v>
      </c>
      <c r="DL33" s="305" t="e">
        <f>+entero!DL81</f>
        <v>#DIV/0!</v>
      </c>
      <c r="DM33" s="432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19">
        <f>+entero!DE82</f>
        <v>97.188898502982951</v>
      </c>
      <c r="DF34" s="521">
        <f>+entero!DF82</f>
        <v>97.196938023181062</v>
      </c>
      <c r="DG34" s="521">
        <f>+entero!DG82</f>
        <v>97.204966678607619</v>
      </c>
      <c r="DH34" s="521">
        <f>+entero!DH82</f>
        <v>97.202042854340633</v>
      </c>
      <c r="DI34" s="521">
        <f>+entero!DI82</f>
        <v>97.200668994417583</v>
      </c>
      <c r="DJ34" s="521">
        <f>+entero!DJ82</f>
        <v>97.201231202659116</v>
      </c>
      <c r="DK34" s="520">
        <f>+entero!DK82</f>
        <v>1.2332699676164793E-2</v>
      </c>
      <c r="DL34" s="522">
        <f>+entero!DL82</f>
        <v>1.2689411924737826E-2</v>
      </c>
      <c r="DM34" s="432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8"/>
      <c r="DC35" s="88"/>
      <c r="DD35" s="88"/>
      <c r="DE35" s="88"/>
      <c r="DF35" s="88"/>
      <c r="DG35" s="88"/>
      <c r="DH35" s="88"/>
      <c r="DI35" s="849"/>
      <c r="DJ35" s="849"/>
      <c r="DK35" s="87"/>
      <c r="DL35" s="576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4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2"/>
      <c r="DL37" s="48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2"/>
      <c r="DL38" s="45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2"/>
      <c r="DL39" s="45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2"/>
      <c r="DL40" s="4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2"/>
      <c r="DL41" s="4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</row>
    <row r="94" spans="1:126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</row>
    <row r="95" spans="1:126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</row>
    <row r="96" spans="1:126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</row>
    <row r="97" spans="1:126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</row>
    <row r="98" spans="1:126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</row>
    <row r="99" spans="1:126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</row>
    <row r="100" spans="1:126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</row>
    <row r="101" spans="1:126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</row>
    <row r="102" spans="1:12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1:12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1:12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1:12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1:12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1:12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1:12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1:12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1:12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1:12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1:12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  <row r="180" spans="3:11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</row>
    <row r="181" spans="3:11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</row>
    <row r="182" spans="3:11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</row>
    <row r="183" spans="3:11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</row>
    <row r="184" spans="3:11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</row>
    <row r="185" spans="3:11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</row>
    <row r="186" spans="3:11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</row>
    <row r="187" spans="3:11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</row>
    <row r="188" spans="3:11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L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J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  <mergeCell ref="DE3:D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W162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4" width="8" customWidth="1"/>
    <col min="115" max="115" width="8.42578125" bestFit="1" customWidth="1"/>
    <col min="116" max="116" width="10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s="178" customFormat="1" ht="13.5" customHeight="1" x14ac:dyDescent="0.25">
      <c r="C3" s="179"/>
      <c r="D3" s="980" t="str">
        <f>+entero!D3</f>
        <v>V   A   R   I   A   B   L   E   S     b/</v>
      </c>
      <c r="E3" s="976" t="str">
        <f>+entero!E3</f>
        <v>2008                          A  fines de Dic*</v>
      </c>
      <c r="F3" s="976" t="str">
        <f>+entero!F3</f>
        <v>2009                          A  fines de Ene*</v>
      </c>
      <c r="G3" s="976" t="str">
        <f>+entero!G3</f>
        <v>2009                          A  fines de Feb*</v>
      </c>
      <c r="H3" s="976" t="str">
        <f>+entero!H3</f>
        <v>2009                          A  fines de Mar*</v>
      </c>
      <c r="I3" s="976" t="str">
        <f>+entero!I3</f>
        <v>2009                          A  fines de Abr*</v>
      </c>
      <c r="J3" s="976" t="str">
        <f>+entero!J3</f>
        <v>2009                          A  fines de May*</v>
      </c>
      <c r="K3" s="976" t="str">
        <f>+entero!K3</f>
        <v>2009                          A  fines de Jun*</v>
      </c>
      <c r="L3" s="976" t="str">
        <f>+entero!L3</f>
        <v>2009                          A  fines de Jul*</v>
      </c>
      <c r="M3" s="976" t="str">
        <f>+entero!M3</f>
        <v>2009                          A  fines de Ago*</v>
      </c>
      <c r="N3" s="976" t="str">
        <f>+entero!N3</f>
        <v>2009                          A  fines de Sep*</v>
      </c>
      <c r="O3" s="976" t="str">
        <f>+entero!O3</f>
        <v>2009                          A  fines de Oct*</v>
      </c>
      <c r="P3" s="976" t="str">
        <f>+entero!P3</f>
        <v>2009                          A  fines de Nov*</v>
      </c>
      <c r="Q3" s="976" t="str">
        <f>+entero!Q3</f>
        <v>2009                          A  fines de Dic*</v>
      </c>
      <c r="R3" s="976" t="str">
        <f>+entero!R3</f>
        <v>2010                          A  fines de Ene*</v>
      </c>
      <c r="S3" s="976" t="str">
        <f>+entero!S3</f>
        <v>2010                          A  fines de Feb*</v>
      </c>
      <c r="T3" s="976" t="str">
        <f>+entero!T3</f>
        <v>2010                          A  fines de Mar*</v>
      </c>
      <c r="U3" s="976" t="str">
        <f>+entero!U3</f>
        <v>2010                          A  fines de Abr*</v>
      </c>
      <c r="V3" s="976" t="str">
        <f>+entero!V3</f>
        <v>2010                          A  fines de May*</v>
      </c>
      <c r="W3" s="976" t="str">
        <f>+entero!W3</f>
        <v>2010                          A  fines de Jun*</v>
      </c>
      <c r="X3" s="976" t="str">
        <f>+entero!X3</f>
        <v>2010                          A  fines de Jul*</v>
      </c>
      <c r="Y3" s="976" t="str">
        <f>+entero!Y3</f>
        <v>2010                          A  fines de Ago*</v>
      </c>
      <c r="Z3" s="976" t="str">
        <f>+entero!Z3</f>
        <v>2010                          A  fines de Sep*</v>
      </c>
      <c r="AA3" s="976" t="str">
        <f>+entero!AA3</f>
        <v>2010                          A  fines de Oct*</v>
      </c>
      <c r="AB3" s="976" t="str">
        <f>+entero!AB3</f>
        <v>2010                          A  fines de Nov*</v>
      </c>
      <c r="AC3" s="976" t="str">
        <f>+entero!AC3</f>
        <v>2010                          A  fines de Dic*</v>
      </c>
      <c r="AD3" s="976" t="str">
        <f>+entero!AD3</f>
        <v>2011                          A  fines de Ene*</v>
      </c>
      <c r="AE3" s="976" t="str">
        <f>+entero!AE3</f>
        <v>2011                          A  fines de Feb*</v>
      </c>
      <c r="AF3" s="976" t="str">
        <f>+entero!AF3</f>
        <v>2011                          A  fines de Mar*</v>
      </c>
      <c r="AG3" s="976" t="str">
        <f>+entero!AG3</f>
        <v>2011                          A  fines de Abr*</v>
      </c>
      <c r="AH3" s="976" t="str">
        <f>+entero!AH3</f>
        <v>2011                          A  fines de May*</v>
      </c>
      <c r="AI3" s="976" t="str">
        <f>+entero!AI3</f>
        <v>2011                          A  fines de Jun*</v>
      </c>
      <c r="AJ3" s="976" t="str">
        <f>+entero!AJ3</f>
        <v>2011                          A  fines de Jul*</v>
      </c>
      <c r="AK3" s="976" t="str">
        <f>+entero!AK3</f>
        <v>2011                          A  fines de Ago*</v>
      </c>
      <c r="AL3" s="976" t="str">
        <f>+entero!AL3</f>
        <v>2011                          A  fines de Sep*</v>
      </c>
      <c r="AM3" s="976" t="str">
        <f>+entero!AM3</f>
        <v>2011                          A  fines de Oct*</v>
      </c>
      <c r="AN3" s="976" t="str">
        <f>+entero!AN3</f>
        <v>2011                          A  fines de Nov*</v>
      </c>
      <c r="AO3" s="976" t="str">
        <f>+entero!AO3</f>
        <v>2011                          A  fines de Dic*</v>
      </c>
      <c r="AP3" s="976" t="str">
        <f>+entero!AP3</f>
        <v>2012                          A  fines de Ene*</v>
      </c>
      <c r="AQ3" s="976" t="str">
        <f>+entero!AQ3</f>
        <v>2012                          A  fines de Feb*</v>
      </c>
      <c r="AR3" s="976" t="str">
        <f>+entero!AR3</f>
        <v>2012                          A  fines de Mar*</v>
      </c>
      <c r="AS3" s="976" t="str">
        <f>+entero!AS3</f>
        <v>2012                          A  fines de Abr*</v>
      </c>
      <c r="AT3" s="976" t="str">
        <f>+entero!AT3</f>
        <v>2012                          A  fines de May*</v>
      </c>
      <c r="AU3" s="976" t="str">
        <f>+entero!AU3</f>
        <v>2012                          A  fines de Jun*</v>
      </c>
      <c r="AV3" s="976" t="str">
        <f>+entero!AV3</f>
        <v>2012                          A  fines de Jul*</v>
      </c>
      <c r="AW3" s="976" t="str">
        <f>+entero!AW3</f>
        <v>2012                          A  fines de Ago*</v>
      </c>
      <c r="AX3" s="976" t="str">
        <f>+entero!AX3</f>
        <v>2012                          A  fines de Sep*</v>
      </c>
      <c r="AY3" s="976" t="str">
        <f>+entero!AY3</f>
        <v>2012                          A  fines de Oct*</v>
      </c>
      <c r="AZ3" s="976" t="str">
        <f>+entero!AZ3</f>
        <v>2012                          A  fines de Nov*</v>
      </c>
      <c r="BA3" s="976" t="str">
        <f>+entero!BA3</f>
        <v>2012                          A  fines de Dic*</v>
      </c>
      <c r="BB3" s="976" t="str">
        <f>+entero!BB3</f>
        <v>2013                          A  fines de Ene*</v>
      </c>
      <c r="BC3" s="976" t="str">
        <f>+entero!BC3</f>
        <v>2013                          A  fines de Feb*</v>
      </c>
      <c r="BD3" s="976" t="str">
        <f>+entero!BD3</f>
        <v>2013                          A  fines de Mar*</v>
      </c>
      <c r="BE3" s="976" t="str">
        <f>+entero!BE3</f>
        <v>2013                          A  fines de Abr*</v>
      </c>
      <c r="BF3" s="976" t="str">
        <f>+entero!BF3</f>
        <v>2013                          A  fines de May*</v>
      </c>
      <c r="BG3" s="976" t="str">
        <f>+entero!BG3</f>
        <v>2013                          A  fines de Jun*</v>
      </c>
      <c r="BH3" s="976" t="str">
        <f>+entero!BH3</f>
        <v>2013                          A  fines de Jul*</v>
      </c>
      <c r="BI3" s="976" t="str">
        <f>+entero!BI3</f>
        <v>2013                          A  fines de Ago*</v>
      </c>
      <c r="BJ3" s="976" t="str">
        <f>+entero!BJ3</f>
        <v>2013                          A  fines de Sep*</v>
      </c>
      <c r="BK3" s="976" t="str">
        <f>+entero!BK3</f>
        <v>2013                          A  fines de Oct*</v>
      </c>
      <c r="BL3" s="976" t="str">
        <f>+entero!BL3</f>
        <v>2013                          A  fines de Nov*</v>
      </c>
      <c r="BM3" s="976" t="str">
        <f>+entero!BM3</f>
        <v>2013                          A  fines de Dic*</v>
      </c>
      <c r="BN3" s="976" t="str">
        <f>+entero!BN3</f>
        <v>2014                          A  fines de Ene*</v>
      </c>
      <c r="BO3" s="976" t="str">
        <f>+entero!BO3</f>
        <v>2014                          A  fines de Feb*</v>
      </c>
      <c r="BP3" s="976" t="str">
        <f>+entero!BP3</f>
        <v>2014                          A  fines de Mar*</v>
      </c>
      <c r="BQ3" s="976" t="str">
        <f>+entero!BQ3</f>
        <v>2014                          A  fines de Abr*</v>
      </c>
      <c r="BR3" s="976" t="str">
        <f>+entero!BR3</f>
        <v>2014                          A  fines de May*</v>
      </c>
      <c r="BS3" s="976" t="str">
        <f>+entero!BS3</f>
        <v>2014                          A  fines de Jun*</v>
      </c>
      <c r="BT3" s="976" t="str">
        <f>+entero!BT3</f>
        <v>2014                          A  fines de Jul*</v>
      </c>
      <c r="BU3" s="976" t="str">
        <f>+entero!BU3</f>
        <v>2014                          A  fines de Ago*</v>
      </c>
      <c r="BV3" s="976" t="str">
        <f>+entero!BV3</f>
        <v>2014                          A  fines de Sep*</v>
      </c>
      <c r="BW3" s="976" t="str">
        <f>+entero!BW3</f>
        <v>2014                          A  fines de Oct*</v>
      </c>
      <c r="BX3" s="976" t="str">
        <f>+entero!BX3</f>
        <v>2014                          A  fines de Nov*</v>
      </c>
      <c r="BY3" s="976" t="str">
        <f>+entero!BY3</f>
        <v>2014                          A  fines de Dic*</v>
      </c>
      <c r="BZ3" s="976" t="str">
        <f>+entero!BZ3</f>
        <v>2015                         A  fines de Ene*</v>
      </c>
      <c r="CA3" s="976" t="str">
        <f>+entero!CA3</f>
        <v>2015                         A  fines de Feb*</v>
      </c>
      <c r="CB3" s="976" t="str">
        <f>+entero!CB3</f>
        <v>2015                         A  fines de Mar*</v>
      </c>
      <c r="CC3" s="976" t="str">
        <f>+entero!CC3</f>
        <v xml:space="preserve">2015                         A  fines de Abr* </v>
      </c>
      <c r="CD3" s="976" t="str">
        <f>+entero!CD3</f>
        <v xml:space="preserve">2015                         A  fines de May* </v>
      </c>
      <c r="CE3" s="976" t="str">
        <f>+entero!CE3</f>
        <v xml:space="preserve">2015                         A  fines de Jun* </v>
      </c>
      <c r="CF3" s="976" t="str">
        <f>+entero!CF3</f>
        <v xml:space="preserve">2015                         A  fines de Jul* </v>
      </c>
      <c r="CG3" s="976" t="str">
        <f>+entero!CG3</f>
        <v xml:space="preserve">2015                         A  fines de Ago* </v>
      </c>
      <c r="CH3" s="976" t="str">
        <f>+entero!CH3</f>
        <v xml:space="preserve">2015                         A  fines de Sep* </v>
      </c>
      <c r="CI3" s="976" t="str">
        <f>+entero!CI3</f>
        <v xml:space="preserve">2015                         A  fines de Oct* </v>
      </c>
      <c r="CJ3" s="976" t="str">
        <f>+entero!CJ3</f>
        <v xml:space="preserve">2015                         A  fines de Nov* </v>
      </c>
      <c r="CK3" s="976" t="str">
        <f>+entero!CK3</f>
        <v xml:space="preserve">2015                         A  fines de Dic* </v>
      </c>
      <c r="CL3" s="976" t="str">
        <f>+entero!CL3</f>
        <v xml:space="preserve">2016                         A  fines de Ene* </v>
      </c>
      <c r="CM3" s="976" t="str">
        <f>+entero!CM3</f>
        <v xml:space="preserve">2016                         A  fines de Feb* </v>
      </c>
      <c r="CN3" s="976" t="str">
        <f>+entero!CN3</f>
        <v xml:space="preserve">2016                         A  fines de Mar* </v>
      </c>
      <c r="CO3" s="976" t="str">
        <f>+entero!CO3</f>
        <v xml:space="preserve">2016                         A  fines de Abr* </v>
      </c>
      <c r="CP3" s="976" t="str">
        <f>+entero!CP3</f>
        <v xml:space="preserve">2016                         A  fines de May* </v>
      </c>
      <c r="CQ3" s="976" t="str">
        <f>+entero!CQ3</f>
        <v xml:space="preserve">2016                         A  fines de Jun* </v>
      </c>
      <c r="CR3" s="976" t="str">
        <f>+entero!CR3</f>
        <v xml:space="preserve">2016                         A  fines de Jul* </v>
      </c>
      <c r="CS3" s="976" t="str">
        <f>+entero!CS3</f>
        <v xml:space="preserve">2016                         A  fines de Ago* </v>
      </c>
      <c r="CT3" s="976" t="str">
        <f>+entero!CT3</f>
        <v xml:space="preserve">2016                         A  fines de Sep* </v>
      </c>
      <c r="CU3" s="976" t="str">
        <f>+entero!CU3</f>
        <v xml:space="preserve">2016                         A  fines de Oct* </v>
      </c>
      <c r="CV3" s="976" t="str">
        <f>+entero!CV3</f>
        <v xml:space="preserve">2016                         A  fines de Nov* </v>
      </c>
      <c r="CW3" s="976" t="str">
        <f>+entero!CW3</f>
        <v>2016                         A  fines de Dic* 15</v>
      </c>
      <c r="CX3" s="976" t="str">
        <f>+entero!CX3</f>
        <v xml:space="preserve">2017                         A  fines de Ene* </v>
      </c>
      <c r="CY3" s="976" t="str">
        <f>+entero!CY3</f>
        <v xml:space="preserve">2017                         A  fines de Feb* </v>
      </c>
      <c r="CZ3" s="976" t="str">
        <f>+entero!CZ3</f>
        <v xml:space="preserve">2017                         A  fines de Mar* </v>
      </c>
      <c r="DA3" s="976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78" t="s">
        <v>27</v>
      </c>
      <c r="DL3" s="979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 s="178" customFormat="1" ht="28.5" customHeight="1" thickBot="1" x14ac:dyDescent="0.25">
      <c r="C4" s="180"/>
      <c r="D4" s="981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  <c r="CW4" s="977"/>
      <c r="CX4" s="977"/>
      <c r="CY4" s="977"/>
      <c r="CZ4" s="977"/>
      <c r="DA4" s="977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181" t="s">
        <v>13</v>
      </c>
      <c r="DL4" s="182" t="s">
        <v>195</v>
      </c>
      <c r="DN4" s="206"/>
      <c r="DO4" s="206"/>
      <c r="DP4" s="206"/>
      <c r="DQ4" s="206"/>
      <c r="DR4" s="206"/>
      <c r="DS4" s="206"/>
      <c r="DT4" s="206"/>
      <c r="DU4" s="206"/>
      <c r="DV4" s="206"/>
      <c r="DW4" s="206"/>
    </row>
    <row r="5" spans="1:127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3"/>
      <c r="DD5" s="863"/>
      <c r="DE5" s="863"/>
      <c r="DF5" s="35">
        <v>7.5</v>
      </c>
      <c r="DG5" s="35">
        <v>7.5</v>
      </c>
      <c r="DH5" s="35">
        <v>7.5</v>
      </c>
      <c r="DI5" s="35">
        <v>7.5</v>
      </c>
      <c r="DJ5" s="35">
        <v>7.5</v>
      </c>
      <c r="DK5" s="77"/>
      <c r="DL5" s="36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565">
        <f>+entero!DK84</f>
        <v>0</v>
      </c>
      <c r="DL6" s="463">
        <f>+entero!DL84</f>
        <v>0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565">
        <f>+entero!DK85</f>
        <v>0</v>
      </c>
      <c r="DL7" s="463">
        <f>+entero!DL85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74">
        <f>+entero!DE86</f>
        <v>6.972934428961798</v>
      </c>
      <c r="DF8" s="515">
        <f>+entero!DF86</f>
        <v>6.9549130254794607</v>
      </c>
      <c r="DG8" s="515">
        <f>+entero!DG86</f>
        <v>6.9964326637028567</v>
      </c>
      <c r="DH8" s="515">
        <f>+entero!DH86</f>
        <v>6.9676184619311856</v>
      </c>
      <c r="DI8" s="515">
        <f>+entero!DI86</f>
        <v>6.9631496552606702</v>
      </c>
      <c r="DJ8" s="515">
        <f>+entero!DJ86</f>
        <v>6.9627115928292067</v>
      </c>
      <c r="DK8" s="590">
        <f>+entero!DK86</f>
        <v>-1.022283613259134E-2</v>
      </c>
      <c r="DL8" s="536">
        <f>+entero!DL86</f>
        <v>-0.14660737508345179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9"/>
      <c r="DD9" s="929"/>
      <c r="DE9" s="929"/>
      <c r="DF9" s="587"/>
      <c r="DG9" s="587"/>
      <c r="DH9" s="587"/>
      <c r="DI9" s="587"/>
      <c r="DJ9" s="587"/>
      <c r="DK9" s="590"/>
      <c r="DL9" s="536"/>
      <c r="DM9" s="3"/>
      <c r="DN9" s="20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63">
        <f>+entero!DE88</f>
        <v>2.20296</v>
      </c>
      <c r="DF10" s="830">
        <f>+entero!DF88</f>
        <v>2.2034099999999999</v>
      </c>
      <c r="DG10" s="830">
        <f>+entero!DG88</f>
        <v>2.20356</v>
      </c>
      <c r="DH10" s="830">
        <f>+entero!DH88</f>
        <v>2.2037100000000001</v>
      </c>
      <c r="DI10" s="830">
        <f>+entero!DI88</f>
        <v>2.2038600000000002</v>
      </c>
      <c r="DJ10" s="830">
        <f>+entero!DJ88</f>
        <v>2.2040099999999998</v>
      </c>
      <c r="DK10" s="565">
        <f>+entero!DK88</f>
        <v>1.0499999999997733E-3</v>
      </c>
      <c r="DL10" s="463">
        <f>+entero!DL88</f>
        <v>4.7663144133336388E-2</v>
      </c>
      <c r="DM10" s="3"/>
      <c r="DN10" s="208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9"/>
      <c r="DD11" s="587"/>
      <c r="DE11" s="587"/>
      <c r="DF11" s="587"/>
      <c r="DG11" s="587"/>
      <c r="DH11" s="587"/>
      <c r="DI11" s="587"/>
      <c r="DJ11" s="587"/>
      <c r="DK11" s="591"/>
      <c r="DL11" s="464"/>
      <c r="DM11" s="3"/>
      <c r="DN11" s="208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L12" s="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L13" s="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L14" s="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L15" s="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L16" s="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2"/>
      <c r="DL17" s="48">
        <f ca="1">NOW()</f>
        <v>42893.418465625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2"/>
      <c r="DL18" s="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2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</row>
    <row r="103" spans="3:11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</row>
    <row r="104" spans="3:11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</sheetData>
  <mergeCells count="108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A3:DA4"/>
    <mergeCell ref="DK3:DL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E4"/>
    <mergeCell ref="DF3:DJ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B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J12" sqref="D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4" width="7.7109375" customWidth="1"/>
    <col min="115" max="115" width="8.140625" customWidth="1"/>
    <col min="116" max="116" width="9.5703125" customWidth="1"/>
    <col min="117" max="132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entero!CT3</f>
        <v xml:space="preserve">2016                         A  fines de Sep* </v>
      </c>
      <c r="CU3" s="950" t="str">
        <f>entero!CU3</f>
        <v xml:space="preserve">2016                         A  fines de Oct* </v>
      </c>
      <c r="CV3" s="950" t="str">
        <f>entero!CV3</f>
        <v xml:space="preserve">2016                         A  fines de Nov* </v>
      </c>
      <c r="CW3" s="950" t="str">
        <f>entero!CW3</f>
        <v>2016                         A  fines de Dic* 15</v>
      </c>
      <c r="CX3" s="950" t="str">
        <f>entero!CX3</f>
        <v xml:space="preserve">2017                         A  fines de Ene* </v>
      </c>
      <c r="CY3" s="950" t="str">
        <f>entero!CY3</f>
        <v xml:space="preserve">2017                         A  fines de Feb* </v>
      </c>
      <c r="CZ3" s="950" t="str">
        <f>entero!CZ3</f>
        <v xml:space="preserve">2017                         A  fines de Mar* </v>
      </c>
      <c r="DA3" s="950" t="str">
        <f>entero!DA3</f>
        <v xml:space="preserve">2017                         A  fines de Abr* </v>
      </c>
      <c r="DB3" s="959" t="str">
        <f>entero!DB3</f>
        <v>Semana 1°</v>
      </c>
      <c r="DC3" s="959" t="str">
        <f>entero!DC3</f>
        <v>Semana 2°</v>
      </c>
      <c r="DD3" s="959" t="str">
        <f>entero!DD3</f>
        <v>Semana 3°</v>
      </c>
      <c r="DE3" s="959" t="str">
        <f>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7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 t="str">
        <f>entero!CT3</f>
        <v xml:space="preserve">2016                         A  fines de Sep* </v>
      </c>
      <c r="CU4" s="961" t="str">
        <f>entero!CU3</f>
        <v xml:space="preserve">2016                         A  fines de Oct* </v>
      </c>
      <c r="CV4" s="961" t="str">
        <f>entero!CV3</f>
        <v xml:space="preserve">2016                         A  fines de Nov* </v>
      </c>
      <c r="CW4" s="961" t="str">
        <f>entero!CW3</f>
        <v>2016                         A  fines de Dic* 15</v>
      </c>
      <c r="CX4" s="961" t="str">
        <f>entero!CX3</f>
        <v xml:space="preserve">2017                         A  fines de Ene* </v>
      </c>
      <c r="CY4" s="961" t="str">
        <f>entero!CY3</f>
        <v xml:space="preserve">2017                         A  fines de Feb* </v>
      </c>
      <c r="CZ4" s="961" t="str">
        <f>entero!CZ3</f>
        <v xml:space="preserve">2017                         A  fines de Mar* </v>
      </c>
      <c r="DA4" s="961" t="str">
        <f>entero!DA3</f>
        <v xml:space="preserve">2017                         A  fines de Abr* </v>
      </c>
      <c r="DB4" s="960" t="str">
        <f>entero!DB3</f>
        <v>Semana 1°</v>
      </c>
      <c r="DC4" s="960" t="str">
        <f>entero!DC3</f>
        <v>Semana 2°</v>
      </c>
      <c r="DD4" s="960" t="str">
        <f>entero!DD3</f>
        <v>Semana 3°</v>
      </c>
      <c r="DE4" s="960" t="str">
        <f>entero!DE3</f>
        <v>Semana 4°</v>
      </c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4"/>
      <c r="DD5" s="864"/>
      <c r="DE5" s="864"/>
      <c r="DF5" s="33"/>
      <c r="DG5" s="33"/>
      <c r="DH5" s="33"/>
      <c r="DI5" s="33"/>
      <c r="DJ5" s="33"/>
      <c r="DK5" s="79"/>
      <c r="DL5" s="34"/>
      <c r="DM5" s="204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5"/>
      <c r="DD6" s="865"/>
      <c r="DE6" s="865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13" t="e">
        <f>+entero!#REF!</f>
        <v>#REF!</v>
      </c>
      <c r="DL6" s="80" t="e">
        <f>+entero!#REF!</f>
        <v>#REF!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5"/>
      <c r="DD7" s="865"/>
      <c r="DE7" s="865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13" t="e">
        <f>+entero!#REF!</f>
        <v>#REF!</v>
      </c>
      <c r="DL7" s="80" t="e">
        <f>+entero!#REF!</f>
        <v>#REF!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5"/>
      <c r="DD8" s="865"/>
      <c r="DE8" s="865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13" t="e">
        <f>+entero!#REF!</f>
        <v>#REF!</v>
      </c>
      <c r="DL8" s="80" t="e">
        <f>+entero!#REF!</f>
        <v>#REF!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5"/>
      <c r="DD9" s="865"/>
      <c r="DE9" s="865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13" t="e">
        <f>+entero!#REF!</f>
        <v>#REF!</v>
      </c>
      <c r="DL9" s="80" t="e">
        <f>+entero!#REF!</f>
        <v>#REF!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3">
        <f>+entero!DE91</f>
        <v>1471.5983037117567</v>
      </c>
      <c r="DF10" s="594">
        <f>+entero!DF91</f>
        <v>1471.5983037117567</v>
      </c>
      <c r="DG10" s="930">
        <f>+entero!DG91</f>
        <v>1471.5983037117567</v>
      </c>
      <c r="DH10" s="930">
        <f>+entero!DH91</f>
        <v>1471.5983037117567</v>
      </c>
      <c r="DI10" s="930">
        <f>+entero!DI91</f>
        <v>1471.5983037117567</v>
      </c>
      <c r="DJ10" s="931">
        <f>+entero!DJ91</f>
        <v>1341.5114551843644</v>
      </c>
      <c r="DK10" s="594">
        <f>+entero!DK91</f>
        <v>-130.08684852739225</v>
      </c>
      <c r="DL10" s="841">
        <f>+entero!DL91</f>
        <v>-8.8398340905448958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L11" s="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2"/>
      <c r="DL12" s="48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2"/>
      <c r="DL13" s="45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2"/>
      <c r="DL14" s="45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</row>
    <row r="75" spans="1:127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</sheetData>
  <mergeCells count="108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K3:DL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J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DE3:DE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K6:DK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V174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22" sqref="D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4" width="7.7109375" customWidth="1"/>
    <col min="115" max="115" width="1.5703125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J2" s="350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23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94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3"/>
      <c r="DC5" s="874"/>
      <c r="DD5" s="874"/>
      <c r="DE5" s="874"/>
      <c r="DF5" s="137"/>
      <c r="DG5" s="137"/>
      <c r="DH5" s="137"/>
      <c r="DI5" s="137"/>
      <c r="DJ5" s="137"/>
      <c r="DK5" s="75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2.75" customHeight="1" x14ac:dyDescent="0.2">
      <c r="A6" s="3"/>
      <c r="B6" s="94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4"/>
      <c r="DC6" s="875"/>
      <c r="DD6" s="875"/>
      <c r="DE6" s="875"/>
      <c r="DF6" s="42"/>
      <c r="DG6" s="42"/>
      <c r="DH6" s="42"/>
      <c r="DI6" s="42"/>
      <c r="DJ6" s="42"/>
      <c r="DK6" s="76"/>
      <c r="DL6" s="210"/>
      <c r="DM6" s="210"/>
      <c r="DN6" s="210"/>
      <c r="DO6" s="210"/>
      <c r="DP6" s="210"/>
      <c r="DQ6" s="210"/>
      <c r="DR6" s="210"/>
      <c r="DS6" s="197"/>
      <c r="DT6" s="197"/>
      <c r="DU6" s="197"/>
    </row>
    <row r="7" spans="1:125" x14ac:dyDescent="0.2">
      <c r="A7" s="3"/>
      <c r="B7" s="94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4"/>
      <c r="DC7" s="875"/>
      <c r="DD7" s="875"/>
      <c r="DE7" s="875"/>
      <c r="DF7" s="42"/>
      <c r="DG7" s="42"/>
      <c r="DH7" s="42"/>
      <c r="DI7" s="42"/>
      <c r="DJ7" s="42"/>
      <c r="DK7" s="76"/>
      <c r="DL7" s="210"/>
      <c r="DM7" s="210"/>
      <c r="DN7" s="210"/>
      <c r="DO7" s="210"/>
      <c r="DP7" s="210"/>
      <c r="DQ7" s="210"/>
      <c r="DR7" s="210"/>
      <c r="DS7" s="197"/>
      <c r="DT7" s="197"/>
      <c r="DU7" s="197"/>
    </row>
    <row r="8" spans="1:125" x14ac:dyDescent="0.2">
      <c r="A8" s="3"/>
      <c r="B8" s="94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4"/>
      <c r="DC8" s="875"/>
      <c r="DD8" s="875"/>
      <c r="DE8" s="875"/>
      <c r="DF8" s="42"/>
      <c r="DG8" s="42"/>
      <c r="DH8" s="42"/>
      <c r="DI8" s="42"/>
      <c r="DJ8" s="42"/>
      <c r="DK8" s="76"/>
      <c r="DL8" s="210"/>
      <c r="DM8" s="210"/>
      <c r="DN8" s="210"/>
      <c r="DO8" s="210"/>
      <c r="DP8" s="210"/>
      <c r="DQ8" s="210"/>
      <c r="DR8" s="210"/>
      <c r="DS8" s="197"/>
      <c r="DT8" s="197"/>
      <c r="DU8" s="197"/>
    </row>
    <row r="9" spans="1:125" x14ac:dyDescent="0.2">
      <c r="A9" s="3"/>
      <c r="B9" s="94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4"/>
      <c r="DC9" s="875"/>
      <c r="DD9" s="875"/>
      <c r="DE9" s="875"/>
      <c r="DF9" s="42"/>
      <c r="DG9" s="42"/>
      <c r="DH9" s="42"/>
      <c r="DI9" s="42"/>
      <c r="DJ9" s="42"/>
      <c r="DK9" s="76"/>
      <c r="DL9" s="210"/>
      <c r="DM9" s="210"/>
      <c r="DN9" s="210"/>
      <c r="DO9" s="210"/>
      <c r="DP9" s="210"/>
      <c r="DQ9" s="210"/>
      <c r="DR9" s="210"/>
      <c r="DS9" s="197"/>
      <c r="DT9" s="197"/>
      <c r="DU9" s="197"/>
    </row>
    <row r="10" spans="1:125" x14ac:dyDescent="0.2">
      <c r="A10" s="3"/>
      <c r="B10" s="94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4"/>
      <c r="DC10" s="875"/>
      <c r="DD10" s="875"/>
      <c r="DE10" s="875"/>
      <c r="DF10" s="42"/>
      <c r="DG10" s="42"/>
      <c r="DH10" s="42"/>
      <c r="DI10" s="42"/>
      <c r="DJ10" s="42"/>
      <c r="DK10" s="76"/>
      <c r="DL10" s="210"/>
      <c r="DM10" s="210"/>
      <c r="DN10" s="210"/>
      <c r="DO10" s="210"/>
      <c r="DP10" s="210"/>
      <c r="DQ10" s="210"/>
      <c r="DR10" s="210"/>
      <c r="DS10" s="197"/>
      <c r="DT10" s="197"/>
      <c r="DU10" s="197"/>
    </row>
    <row r="11" spans="1:125" x14ac:dyDescent="0.2">
      <c r="A11" s="3"/>
      <c r="B11" s="94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4"/>
      <c r="DC11" s="875"/>
      <c r="DD11" s="875"/>
      <c r="DE11" s="875"/>
      <c r="DF11" s="42"/>
      <c r="DG11" s="42"/>
      <c r="DH11" s="42"/>
      <c r="DI11" s="42"/>
      <c r="DJ11" s="42"/>
      <c r="DK11" s="76"/>
      <c r="DL11" s="210"/>
      <c r="DM11" s="210"/>
      <c r="DN11" s="210"/>
      <c r="DO11" s="210"/>
      <c r="DP11" s="210"/>
      <c r="DQ11" s="210"/>
      <c r="DR11" s="210"/>
      <c r="DS11" s="197"/>
      <c r="DT11" s="197"/>
      <c r="DU11" s="197"/>
    </row>
    <row r="12" spans="1:125" x14ac:dyDescent="0.2">
      <c r="A12" s="3"/>
      <c r="B12" s="94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4"/>
      <c r="DC12" s="875"/>
      <c r="DD12" s="875"/>
      <c r="DE12" s="875"/>
      <c r="DF12" s="42"/>
      <c r="DG12" s="42"/>
      <c r="DH12" s="42"/>
      <c r="DI12" s="42"/>
      <c r="DJ12" s="42"/>
      <c r="DK12" s="76"/>
      <c r="DL12" s="210"/>
      <c r="DM12" s="210"/>
      <c r="DN12" s="210"/>
      <c r="DO12" s="210"/>
      <c r="DP12" s="210"/>
      <c r="DQ12" s="210"/>
      <c r="DR12" s="210"/>
      <c r="DS12" s="197"/>
      <c r="DT12" s="197"/>
      <c r="DU12" s="197"/>
    </row>
    <row r="13" spans="1:125" x14ac:dyDescent="0.2">
      <c r="A13" s="3"/>
      <c r="B13" s="94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4"/>
      <c r="DC13" s="875"/>
      <c r="DD13" s="875"/>
      <c r="DE13" s="875"/>
      <c r="DF13" s="42"/>
      <c r="DG13" s="42"/>
      <c r="DH13" s="42"/>
      <c r="DI13" s="42"/>
      <c r="DJ13" s="42"/>
      <c r="DK13" s="76"/>
      <c r="DL13" s="210"/>
      <c r="DM13" s="210"/>
      <c r="DN13" s="210"/>
      <c r="DO13" s="210"/>
      <c r="DP13" s="210"/>
      <c r="DQ13" s="210"/>
      <c r="DR13" s="210"/>
      <c r="DS13" s="197"/>
      <c r="DT13" s="197"/>
      <c r="DU13" s="197"/>
    </row>
    <row r="14" spans="1:125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4"/>
      <c r="DC14" s="875"/>
      <c r="DD14" s="875"/>
      <c r="DE14" s="875"/>
      <c r="DF14" s="42"/>
      <c r="DG14" s="42"/>
      <c r="DH14" s="42"/>
      <c r="DI14" s="42"/>
      <c r="DJ14" s="42"/>
      <c r="DK14" s="76"/>
      <c r="DL14" s="210"/>
      <c r="DM14" s="210"/>
      <c r="DN14" s="210"/>
      <c r="DO14" s="210"/>
      <c r="DP14" s="210"/>
      <c r="DQ14" s="210"/>
      <c r="DR14" s="210"/>
      <c r="DS14" s="197"/>
      <c r="DT14" s="197"/>
      <c r="DU14" s="197"/>
    </row>
    <row r="15" spans="1:125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4"/>
      <c r="DC15" s="875"/>
      <c r="DD15" s="875"/>
      <c r="DE15" s="875"/>
      <c r="DF15" s="42"/>
      <c r="DG15" s="42"/>
      <c r="DH15" s="42"/>
      <c r="DI15" s="42"/>
      <c r="DJ15" s="42"/>
      <c r="DK15" s="76"/>
      <c r="DL15" s="210"/>
      <c r="DM15" s="210"/>
      <c r="DN15" s="210"/>
      <c r="DO15" s="210"/>
      <c r="DP15" s="210"/>
      <c r="DQ15" s="210"/>
      <c r="DR15" s="210"/>
      <c r="DS15" s="197"/>
      <c r="DT15" s="197"/>
      <c r="DU15" s="197"/>
    </row>
    <row r="16" spans="1:125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4"/>
      <c r="DC16" s="875"/>
      <c r="DD16" s="875"/>
      <c r="DE16" s="875"/>
      <c r="DF16" s="42"/>
      <c r="DG16" s="42"/>
      <c r="DH16" s="42"/>
      <c r="DI16" s="42"/>
      <c r="DJ16" s="42"/>
      <c r="DK16" s="76"/>
      <c r="DL16" s="210"/>
      <c r="DM16" s="210"/>
      <c r="DN16" s="210"/>
      <c r="DO16" s="210"/>
      <c r="DP16" s="210"/>
      <c r="DQ16" s="210"/>
      <c r="DR16" s="210"/>
      <c r="DS16" s="197"/>
      <c r="DT16" s="197"/>
      <c r="DU16" s="197"/>
    </row>
    <row r="17" spans="1:125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4"/>
      <c r="DC17" s="876"/>
      <c r="DD17" s="876"/>
      <c r="DE17" s="876"/>
      <c r="DF17" s="42"/>
      <c r="DG17" s="42"/>
      <c r="DH17" s="42"/>
      <c r="DI17" s="42"/>
      <c r="DJ17" s="42"/>
      <c r="DK17" s="76"/>
      <c r="DL17" s="210"/>
      <c r="DM17" s="210"/>
      <c r="DN17" s="210"/>
      <c r="DO17" s="210"/>
      <c r="DP17" s="210"/>
      <c r="DQ17" s="210"/>
      <c r="DR17" s="210"/>
      <c r="DS17" s="197"/>
      <c r="DT17" s="197"/>
      <c r="DU17" s="197"/>
    </row>
    <row r="18" spans="1:125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7"/>
      <c r="DD18" s="877"/>
      <c r="DE18" s="877"/>
      <c r="DF18" s="91"/>
      <c r="DG18" s="91"/>
      <c r="DH18" s="91"/>
      <c r="DI18" s="91"/>
      <c r="DJ18" s="91"/>
      <c r="DK18" s="76"/>
      <c r="DL18" s="210"/>
      <c r="DM18" s="210"/>
      <c r="DN18" s="210"/>
      <c r="DO18" s="210"/>
      <c r="DP18" s="210"/>
      <c r="DQ18" s="210"/>
      <c r="DR18" s="210"/>
      <c r="DS18" s="197"/>
      <c r="DT18" s="197"/>
      <c r="DU18" s="197"/>
    </row>
    <row r="19" spans="1:125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7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2.5</v>
      </c>
      <c r="DJ19" s="14">
        <f>+entero!DJ106</f>
        <v>2.5</v>
      </c>
      <c r="DK19" s="76"/>
      <c r="DL19" s="210"/>
      <c r="DM19" s="210"/>
      <c r="DN19" s="210"/>
      <c r="DO19" s="210"/>
      <c r="DP19" s="210"/>
      <c r="DQ19" s="210"/>
      <c r="DR19" s="210"/>
      <c r="DS19" s="197"/>
      <c r="DT19" s="197"/>
      <c r="DU19" s="197"/>
    </row>
    <row r="20" spans="1:125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76"/>
      <c r="DL20" s="210"/>
      <c r="DM20" s="210"/>
      <c r="DN20" s="210"/>
      <c r="DO20" s="210"/>
      <c r="DP20" s="210"/>
      <c r="DQ20" s="210"/>
      <c r="DR20" s="210"/>
      <c r="DS20" s="197"/>
      <c r="DT20" s="197"/>
      <c r="DU20" s="197"/>
    </row>
    <row r="21" spans="1:12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J21" s="4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J22" s="4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</sheetData>
  <mergeCells count="108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E4"/>
    <mergeCell ref="DD3:DD4"/>
    <mergeCell ref="DF3:DJ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2017-06-07T14:02:31Z</cp:lastPrinted>
  <dcterms:created xsi:type="dcterms:W3CDTF">2002-08-27T17:11:09Z</dcterms:created>
  <dcterms:modified xsi:type="dcterms:W3CDTF">2017-06-07T14:02:40Z</dcterms:modified>
</cp:coreProperties>
</file>