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414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M16" i="4"/>
  <c r="FN15" i="4"/>
  <c r="FM15" i="4"/>
  <c r="FG16" i="4"/>
  <c r="FG15" i="4"/>
  <c r="FG13" i="4"/>
  <c r="FG12" i="4"/>
  <c r="FG11" i="4"/>
  <c r="FG10" i="4"/>
  <c r="FG9" i="4"/>
  <c r="FG8" i="4"/>
  <c r="FG7" i="4"/>
  <c r="FG3" i="4"/>
  <c r="FN10" i="10"/>
  <c r="FM10" i="10"/>
  <c r="FG10" i="10"/>
  <c r="FG9" i="10"/>
  <c r="FG8" i="10"/>
  <c r="FG7" i="10"/>
  <c r="FG6" i="10"/>
  <c r="FG3" i="10"/>
  <c r="FN10" i="5"/>
  <c r="FM10" i="5"/>
  <c r="FN8" i="5"/>
  <c r="FM8" i="5"/>
  <c r="FN7" i="5"/>
  <c r="FM7" i="5"/>
  <c r="FG11" i="5"/>
  <c r="FG10" i="5"/>
  <c r="FG9" i="5"/>
  <c r="FG8" i="5"/>
  <c r="FG7" i="5"/>
  <c r="FG3" i="5"/>
  <c r="FN34" i="6"/>
  <c r="FM34" i="6"/>
  <c r="FN33" i="6"/>
  <c r="FM33" i="6"/>
  <c r="FN32" i="6"/>
  <c r="FM32" i="6"/>
  <c r="FN31" i="6"/>
  <c r="FM31" i="6"/>
  <c r="FN30" i="6"/>
  <c r="FM30" i="6"/>
  <c r="FN29" i="6"/>
  <c r="FM29" i="6"/>
  <c r="FN27" i="6"/>
  <c r="FM27" i="6"/>
  <c r="FN26" i="6"/>
  <c r="FM26" i="6"/>
  <c r="FN25" i="6"/>
  <c r="FM25" i="6"/>
  <c r="FN24" i="6"/>
  <c r="FM24" i="6"/>
  <c r="FN21" i="6"/>
  <c r="FM21" i="6"/>
  <c r="FN20" i="6"/>
  <c r="FM20" i="6"/>
  <c r="FN19" i="6"/>
  <c r="FM19" i="6"/>
  <c r="FN18" i="6"/>
  <c r="FM18" i="6"/>
  <c r="FN17" i="6"/>
  <c r="FM17" i="6"/>
  <c r="FN16" i="6"/>
  <c r="FM16" i="6"/>
  <c r="FN15" i="6"/>
  <c r="FM15" i="6"/>
  <c r="FN14" i="6"/>
  <c r="FM14" i="6"/>
  <c r="FN13" i="6"/>
  <c r="FM13" i="6"/>
  <c r="FN12" i="6"/>
  <c r="FM12" i="6"/>
  <c r="FN11" i="6"/>
  <c r="FM11" i="6"/>
  <c r="FN9" i="6"/>
  <c r="FM9" i="6"/>
  <c r="FN8" i="6"/>
  <c r="FM8" i="6"/>
  <c r="FN7" i="6"/>
  <c r="FM7" i="6"/>
  <c r="FN6" i="6"/>
  <c r="FM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M20" i="7"/>
  <c r="FN19" i="7"/>
  <c r="FM19" i="7"/>
  <c r="FN17" i="7"/>
  <c r="FM17" i="7"/>
  <c r="FN16" i="7"/>
  <c r="FM16" i="7"/>
  <c r="FN13" i="7"/>
  <c r="FM13" i="7"/>
  <c r="FN12" i="7"/>
  <c r="FM12" i="7"/>
  <c r="FN11" i="7"/>
  <c r="FM11" i="7"/>
  <c r="FN10" i="7"/>
  <c r="FM10" i="7"/>
  <c r="FN9" i="7"/>
  <c r="FM9" i="7"/>
  <c r="FN8" i="7"/>
  <c r="FM8" i="7"/>
  <c r="FN7" i="7"/>
  <c r="FM7" i="7"/>
  <c r="FN6" i="7"/>
  <c r="FM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M20" i="8"/>
  <c r="FN19" i="8"/>
  <c r="FM19" i="8"/>
  <c r="FN18" i="8"/>
  <c r="FM18" i="8"/>
  <c r="FN16" i="8"/>
  <c r="FM16" i="8"/>
  <c r="FN15" i="8"/>
  <c r="FM15" i="8"/>
  <c r="FN14" i="8"/>
  <c r="FM14" i="8"/>
  <c r="FN12" i="8"/>
  <c r="FM12" i="8"/>
  <c r="FN11" i="8"/>
  <c r="FM11" i="8"/>
  <c r="FN10" i="8"/>
  <c r="FM10" i="8"/>
  <c r="FN9" i="8"/>
  <c r="FM9" i="8"/>
  <c r="FN8" i="8"/>
  <c r="FM8" i="8"/>
  <c r="FN7" i="8"/>
  <c r="FM7" i="8"/>
  <c r="FN6" i="8"/>
  <c r="FM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M26" i="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7" i="9"/>
  <c r="FM17" i="9"/>
  <c r="FN16" i="9"/>
  <c r="FM16" i="9"/>
  <c r="FN15" i="9"/>
  <c r="FM15" i="9"/>
  <c r="FN13" i="9"/>
  <c r="FM13" i="9"/>
  <c r="FN12" i="9"/>
  <c r="FM12" i="9"/>
  <c r="FN11" i="9"/>
  <c r="FM11" i="9"/>
  <c r="FN10" i="9"/>
  <c r="FM10" i="9"/>
  <c r="FN9" i="9"/>
  <c r="FM9" i="9"/>
  <c r="FN8" i="9"/>
  <c r="FM8" i="9"/>
  <c r="FN7" i="9"/>
  <c r="FM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M6" i="5"/>
  <c r="FN28" i="6"/>
  <c r="FM28" i="6"/>
  <c r="FN23" i="6"/>
  <c r="FM23" i="6"/>
  <c r="FN18" i="7"/>
  <c r="FM18" i="7"/>
  <c r="FN18" i="9"/>
  <c r="FM18" i="9"/>
  <c r="FN14" i="9"/>
  <c r="FM14" i="9"/>
  <c r="FG6" i="5"/>
  <c r="FG28" i="6"/>
  <c r="FG23" i="6"/>
  <c r="FG18" i="7"/>
  <c r="FG18" i="9"/>
  <c r="FG14" i="9"/>
  <c r="FM14" i="7" l="1"/>
  <c r="FM15" i="7"/>
  <c r="FN14" i="7"/>
  <c r="FN15" i="7"/>
  <c r="FG14" i="7"/>
  <c r="FG15" i="7"/>
  <c r="FO25" i="9"/>
  <c r="FO26" i="9"/>
  <c r="FO13" i="9" l="1"/>
  <c r="FO9" i="9"/>
  <c r="FO8" i="9"/>
  <c r="FO12" i="9"/>
  <c r="FO11" i="9"/>
  <c r="FO10" i="9"/>
  <c r="FO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P13" i="6"/>
  <c r="FP16" i="6"/>
  <c r="FP19" i="6"/>
  <c r="FP22" i="6"/>
  <c r="FP32" i="6"/>
  <c r="FP20" i="6"/>
  <c r="FP17" i="6"/>
  <c r="FP14" i="6"/>
  <c r="FP11" i="6"/>
  <c r="FP8" i="6"/>
  <c r="FP30" i="6" l="1"/>
  <c r="FP29" i="6"/>
  <c r="FP27" i="6"/>
  <c r="FP26" i="6"/>
  <c r="FP25" i="6"/>
  <c r="FP24" i="6"/>
  <c r="FO9" i="6" l="1"/>
  <c r="FP31" i="6"/>
  <c r="FO27" i="6" l="1"/>
  <c r="FA9" i="5" l="1"/>
  <c r="FJ3" i="4" l="1"/>
  <c r="FL16" i="4"/>
  <c r="FK16" i="4"/>
  <c r="FJ16" i="4"/>
  <c r="FL15" i="4"/>
  <c r="FK15" i="4"/>
  <c r="FJ15" i="4"/>
  <c r="FI3" i="4"/>
  <c r="FJ3" i="10"/>
  <c r="FL10" i="10"/>
  <c r="FK10" i="10"/>
  <c r="FJ10" i="10"/>
  <c r="FI3" i="10"/>
  <c r="FJ3" i="5"/>
  <c r="FL10" i="5"/>
  <c r="FK10" i="5"/>
  <c r="FJ10" i="5"/>
  <c r="FL8" i="5"/>
  <c r="FK8" i="5"/>
  <c r="FJ8" i="5"/>
  <c r="FL7" i="5"/>
  <c r="FK7" i="5"/>
  <c r="FJ7" i="5"/>
  <c r="FI3" i="5"/>
  <c r="FJ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I3" i="6"/>
  <c r="FJ3" i="7"/>
  <c r="FI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J3" i="8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I3" i="8"/>
  <c r="FJ4" i="9"/>
  <c r="FI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L18" i="7"/>
  <c r="FK18" i="7"/>
  <c r="FK15" i="7"/>
  <c r="FJ15" i="7"/>
  <c r="FO18" i="9" l="1"/>
  <c r="FO14" i="9"/>
  <c r="FK14" i="9"/>
  <c r="FK23" i="6"/>
  <c r="FP23" i="6"/>
  <c r="FK18" i="9"/>
  <c r="FK28" i="6"/>
  <c r="FP28" i="6"/>
  <c r="FL14" i="9"/>
  <c r="FL14" i="7"/>
  <c r="FJ14" i="9"/>
  <c r="FJ18" i="9"/>
  <c r="FJ18" i="7"/>
  <c r="FJ28" i="6"/>
  <c r="FJ23" i="6"/>
  <c r="FL15" i="7"/>
  <c r="FL28" i="6"/>
  <c r="FL23" i="6"/>
  <c r="FL18" i="9"/>
  <c r="FK14" i="7"/>
  <c r="FP20" i="8"/>
  <c r="FJ14" i="7" l="1"/>
  <c r="FO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P6" i="7"/>
  <c r="FA6" i="5"/>
  <c r="FA28" i="6"/>
  <c r="FA23" i="6"/>
  <c r="FA18" i="7"/>
  <c r="FA15" i="7"/>
  <c r="FA18" i="9"/>
  <c r="FA14" i="9"/>
  <c r="FP18" i="9" l="1"/>
  <c r="FA14" i="7"/>
  <c r="FO18" i="6" l="1"/>
  <c r="FP8" i="5" l="1"/>
  <c r="FP26" i="9" l="1"/>
  <c r="FJ4" i="6" l="1"/>
  <c r="FJ4" i="10"/>
  <c r="FJ4" i="8"/>
  <c r="FJ4" i="7"/>
  <c r="FJ4" i="5"/>
  <c r="FJ4" i="4"/>
  <c r="FJ5" i="9"/>
  <c r="FO10" i="8"/>
  <c r="FK4" i="10" l="1"/>
  <c r="FK4" i="8"/>
  <c r="FK4" i="6"/>
  <c r="FK4" i="7"/>
  <c r="FK4" i="5"/>
  <c r="FK4" i="4"/>
  <c r="FK5" i="9"/>
  <c r="FL4" i="8" l="1"/>
  <c r="FL4" i="7"/>
  <c r="FL4" i="5"/>
  <c r="FL4" i="4"/>
  <c r="FL5" i="9"/>
  <c r="FL4" i="10"/>
  <c r="FL4" i="6"/>
  <c r="FM5" i="9" l="1"/>
  <c r="FM4" i="7"/>
  <c r="FM4" i="10"/>
  <c r="FM4" i="5"/>
  <c r="FM4" i="8"/>
  <c r="FM4" i="4"/>
  <c r="FM4" i="6"/>
  <c r="FN5" i="9" l="1"/>
  <c r="FN4" i="10"/>
  <c r="FN4" i="5"/>
  <c r="FN4" i="8"/>
  <c r="FN4" i="4"/>
  <c r="FN4" i="6"/>
  <c r="FN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O6" i="7"/>
  <c r="FO10" i="7"/>
  <c r="FO11" i="7"/>
  <c r="FO12" i="7"/>
  <c r="EX15" i="7"/>
  <c r="FP19" i="8" l="1"/>
  <c r="FO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P11" i="7" l="1"/>
  <c r="FP10" i="7"/>
  <c r="FP12" i="7"/>
  <c r="EU5" i="9" l="1"/>
  <c r="EU4" i="9"/>
  <c r="FO18" i="8" l="1"/>
  <c r="FP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O11" i="8"/>
  <c r="FP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O12" i="6" l="1"/>
  <c r="FO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P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P6" i="6" l="1"/>
  <c r="FP16" i="8"/>
  <c r="FP15" i="8"/>
  <c r="FP14" i="8"/>
  <c r="FP12" i="9"/>
  <c r="FP10" i="9"/>
  <c r="FP7" i="9"/>
  <c r="FP12" i="8"/>
  <c r="FP9" i="8"/>
  <c r="FP8" i="8"/>
  <c r="FP7" i="8"/>
  <c r="FP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O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O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O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P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O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O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O26" i="6"/>
  <c r="FO24" i="6"/>
  <c r="FO14" i="6"/>
  <c r="FO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O33" i="6"/>
  <c r="FO25" i="6"/>
  <c r="FO20" i="6"/>
  <c r="FO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O19" i="6"/>
  <c r="DI19" i="6"/>
  <c r="DI18" i="6"/>
  <c r="DI17" i="6"/>
  <c r="FO16" i="6"/>
  <c r="DI16" i="6"/>
  <c r="DI15" i="6"/>
  <c r="DI14" i="6"/>
  <c r="FO13" i="6"/>
  <c r="DI13" i="6"/>
  <c r="DI12" i="6"/>
  <c r="DI11" i="6"/>
  <c r="FP9" i="10"/>
  <c r="FO9" i="10"/>
  <c r="FP8" i="10"/>
  <c r="FO8" i="10"/>
  <c r="FP7" i="10"/>
  <c r="FO7" i="10"/>
  <c r="FP6" i="10"/>
  <c r="FO6" i="10"/>
  <c r="FO17" i="6"/>
  <c r="FO32" i="6"/>
  <c r="FO31" i="6"/>
  <c r="FO29" i="6"/>
  <c r="FO15" i="8"/>
  <c r="FO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O9" i="8"/>
  <c r="FO6" i="8"/>
  <c r="FO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O8" i="8"/>
  <c r="DQ14" i="7"/>
  <c r="FO16" i="8"/>
  <c r="FO30" i="6"/>
  <c r="FP8" i="9"/>
  <c r="FO28" i="6" l="1"/>
  <c r="FO23" i="6"/>
  <c r="FP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<sst xmlns="http://schemas.openxmlformats.org/spreadsheetml/2006/main" count="471" uniqueCount="309">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</sst>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opLeftCell="B1" zoomScale="90" zoomScaleNormal="90" workbookViewId="0">
      <pane xSplit="123" ySplit="5" topLeftCell="FB6" activePane="bottomRight" state="frozen"/>
      <selection activeCell="B1" sqref="B1"/>
      <selection pane="topRight" activeCell="DU1" sqref="DU1"/>
      <selection pane="bottomLeft" activeCell="B6" sqref="B6"/>
      <selection pane="bottomRight" activeCell="FS11" sqref="FS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205" t="s">
        <v>95</v>
      </c>
      <c r="E3" s="1207" t="s">
        <v>76</v>
      </c>
      <c r="F3" s="1207" t="s">
        <v>78</v>
      </c>
      <c r="G3" s="1207" t="s">
        <v>79</v>
      </c>
      <c r="H3" s="1207" t="s">
        <v>80</v>
      </c>
      <c r="I3" s="1207" t="s">
        <v>216</v>
      </c>
      <c r="J3" s="1207" t="s">
        <v>82</v>
      </c>
      <c r="K3" s="1207" t="s">
        <v>84</v>
      </c>
      <c r="L3" s="1198" t="s">
        <v>85</v>
      </c>
      <c r="M3" s="1196" t="s">
        <v>86</v>
      </c>
      <c r="N3" s="1198" t="s">
        <v>87</v>
      </c>
      <c r="O3" s="1198" t="s">
        <v>88</v>
      </c>
      <c r="P3" s="1196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196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196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12" t="s">
        <v>155</v>
      </c>
      <c r="BT3" s="1212" t="s">
        <v>156</v>
      </c>
      <c r="BU3" s="1210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300</v>
      </c>
      <c r="FB3" s="1198" t="s">
        <v>301</v>
      </c>
      <c r="FC3" s="1198" t="s">
        <v>302</v>
      </c>
      <c r="FD3" s="1198" t="s">
        <v>303</v>
      </c>
      <c r="FE3" s="1198" t="s">
        <v>304</v>
      </c>
      <c r="FF3" s="1198" t="s">
        <v>306</v>
      </c>
      <c r="FG3" s="1198" t="s">
        <v>307</v>
      </c>
      <c r="FH3" s="1198" t="s">
        <v>308</v>
      </c>
      <c r="FI3" s="1144" t="s">
        <v>284</v>
      </c>
      <c r="FJ3" s="1214" t="s">
        <v>288</v>
      </c>
      <c r="FK3" s="1215"/>
      <c r="FL3" s="1215"/>
      <c r="FM3" s="1215"/>
      <c r="FN3" s="1216"/>
      <c r="FO3" s="1200" t="s">
        <v>286</v>
      </c>
      <c r="FP3" s="1201"/>
    </row>
    <row r="4" spans="1:172" ht="16.5" customHeight="1" x14ac:dyDescent="0.2">
      <c r="A4"/>
      <c r="C4" s="19"/>
      <c r="D4" s="1206"/>
      <c r="E4" s="1208"/>
      <c r="F4" s="1208"/>
      <c r="G4" s="1208"/>
      <c r="H4" s="1208"/>
      <c r="I4" s="1208"/>
      <c r="J4" s="1208"/>
      <c r="K4" s="1208"/>
      <c r="L4" s="1199"/>
      <c r="M4" s="1197"/>
      <c r="N4" s="1199"/>
      <c r="O4" s="1199"/>
      <c r="P4" s="1197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7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7"/>
      <c r="BM4" s="1199"/>
      <c r="BN4" s="1199"/>
      <c r="BO4" s="1199"/>
      <c r="BP4" s="1199"/>
      <c r="BQ4" s="1199"/>
      <c r="BR4" s="1199"/>
      <c r="BS4" s="1213"/>
      <c r="BT4" s="1213"/>
      <c r="BU4" s="1211"/>
      <c r="BV4" s="1199"/>
      <c r="BW4" s="1199"/>
      <c r="BX4" s="1199"/>
      <c r="BY4" s="1199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7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199"/>
      <c r="FH4" s="1199"/>
      <c r="FI4" s="1098">
        <v>44652</v>
      </c>
      <c r="FJ4" s="1159">
        <v>44655</v>
      </c>
      <c r="FK4" s="1158">
        <v>44656</v>
      </c>
      <c r="FL4" s="788">
        <v>44657</v>
      </c>
      <c r="FM4" s="1158">
        <v>44658</v>
      </c>
      <c r="FN4" s="1160">
        <v>44659</v>
      </c>
      <c r="FO4" s="869" t="s">
        <v>225</v>
      </c>
      <c r="FP4" s="1104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78"/>
      <c r="FK5" s="1079"/>
      <c r="FL5" s="1079"/>
      <c r="FM5" s="1079"/>
      <c r="FN5" s="1105"/>
      <c r="FO5" s="1078"/>
      <c r="FP5" s="1105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887"/>
      <c r="FK6" s="789"/>
      <c r="FL6" s="789"/>
      <c r="FM6" s="789"/>
      <c r="FN6" s="950"/>
      <c r="FO6" s="812"/>
      <c r="FP6" s="1106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791">
        <v>4591.3481991499993</v>
      </c>
      <c r="FK7" s="357">
        <v>4602.9133561500003</v>
      </c>
      <c r="FL7" s="357">
        <v>4598.9337951999996</v>
      </c>
      <c r="FM7" s="357">
        <v>4570.2587864400002</v>
      </c>
      <c r="FN7" s="540">
        <v>4623.6020868800006</v>
      </c>
      <c r="FO7" s="285">
        <v>4.3667113100000279</v>
      </c>
      <c r="FP7" s="1114">
        <v>9.4533206363427366E-2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791">
        <v>1344.8318035499999</v>
      </c>
      <c r="FK8" s="357">
        <v>1348.73216301</v>
      </c>
      <c r="FL8" s="357">
        <v>1355.2815164000001</v>
      </c>
      <c r="FM8" s="357">
        <v>1325.96625402</v>
      </c>
      <c r="FN8" s="540">
        <v>1367.96568054</v>
      </c>
      <c r="FO8" s="285">
        <v>18.359365289999914</v>
      </c>
      <c r="FP8" s="1113">
        <v>1.3603496873530143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791">
        <v>550.82710988999997</v>
      </c>
      <c r="FK9" s="357">
        <v>549.46638282000004</v>
      </c>
      <c r="FL9" s="357">
        <v>549.13118904999999</v>
      </c>
      <c r="FM9" s="357">
        <v>547.79041397999993</v>
      </c>
      <c r="FN9" s="540">
        <v>547.52305704999992</v>
      </c>
      <c r="FO9" s="285">
        <v>-4.1101140500001065</v>
      </c>
      <c r="FP9" s="1113">
        <v>-0.74508101856968012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8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791">
        <v>2659.75727237</v>
      </c>
      <c r="FK10" s="357">
        <v>2668.8715610600002</v>
      </c>
      <c r="FL10" s="357">
        <v>2658.6997061299999</v>
      </c>
      <c r="FM10" s="357">
        <v>2660.7681973799999</v>
      </c>
      <c r="FN10" s="540">
        <v>2672.3968686799999</v>
      </c>
      <c r="FO10" s="285">
        <v>-9.6144255399999565</v>
      </c>
      <c r="FP10" s="1114">
        <v>-0.35847818988383817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791">
        <v>35.932013339999997</v>
      </c>
      <c r="FK11" s="357">
        <v>35.84324926</v>
      </c>
      <c r="FL11" s="357">
        <v>35.821383619999999</v>
      </c>
      <c r="FM11" s="357">
        <v>35.73392106</v>
      </c>
      <c r="FN11" s="540">
        <v>35.716480609999998</v>
      </c>
      <c r="FO11" s="797">
        <v>-0.26811439000000092</v>
      </c>
      <c r="FP11" s="1113">
        <v>-0.74508102703393198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791">
        <v>4591.3474158600002</v>
      </c>
      <c r="FK12" s="357">
        <v>4602.9121638900006</v>
      </c>
      <c r="FL12" s="357">
        <v>4598.9326029399999</v>
      </c>
      <c r="FM12" s="357">
        <v>4570.2575941799996</v>
      </c>
      <c r="FN12" s="540">
        <v>4623.5269746200001</v>
      </c>
      <c r="FO12" s="285">
        <v>4.2923823399996763</v>
      </c>
      <c r="FP12" s="1114">
        <v>9.292410364204963E-2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1363.2038114606412</v>
      </c>
      <c r="FI13" s="540">
        <v>1345.3036435320696</v>
      </c>
      <c r="FJ13" s="791">
        <v>1367.2563724650142</v>
      </c>
      <c r="FK13" s="357">
        <v>1363.5498579081632</v>
      </c>
      <c r="FL13" s="357">
        <v>1359.8514651268222</v>
      </c>
      <c r="FM13" s="357">
        <v>1395.1823307128279</v>
      </c>
      <c r="FN13" s="540">
        <v>1373.0487264766766</v>
      </c>
      <c r="FO13" s="285">
        <v>27.74508294460702</v>
      </c>
      <c r="FP13" s="1113">
        <v>2.0623658516052794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791">
        <v>423.94074286000011</v>
      </c>
      <c r="FK14" s="357">
        <v>430.08675269999981</v>
      </c>
      <c r="FL14" s="357">
        <v>430.08707152000005</v>
      </c>
      <c r="FM14" s="357">
        <v>430.0886656899998</v>
      </c>
      <c r="FN14" s="540">
        <v>430.0912163700001</v>
      </c>
      <c r="FO14" s="285">
        <v>6.1463878300001511</v>
      </c>
      <c r="FP14" s="1113">
        <v>1.4498084222815868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791">
        <v>0</v>
      </c>
      <c r="FK15" s="357">
        <v>0</v>
      </c>
      <c r="FL15" s="357">
        <v>0</v>
      </c>
      <c r="FM15" s="357">
        <v>0</v>
      </c>
      <c r="FN15" s="540">
        <v>0</v>
      </c>
      <c r="FO15" s="948"/>
      <c r="FP15" s="1107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791">
        <v>21.599573509999999</v>
      </c>
      <c r="FK16" s="357">
        <v>21.597890870000001</v>
      </c>
      <c r="FL16" s="357">
        <v>21.596037940000002</v>
      </c>
      <c r="FM16" s="357">
        <v>21.59613126</v>
      </c>
      <c r="FN16" s="540">
        <v>21.595773809999997</v>
      </c>
      <c r="FO16" s="919"/>
      <c r="FP16" s="987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791">
        <v>0</v>
      </c>
      <c r="FK17" s="357">
        <v>0</v>
      </c>
      <c r="FL17" s="357">
        <v>0</v>
      </c>
      <c r="FM17" s="357">
        <v>0</v>
      </c>
      <c r="FN17" s="540">
        <v>0</v>
      </c>
      <c r="FO17" s="909"/>
      <c r="FP17" s="1108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5983.8340880106407</v>
      </c>
      <c r="FI18" s="540">
        <v>5986.1378711420693</v>
      </c>
      <c r="FJ18" s="791">
        <v>5980.2033618350142</v>
      </c>
      <c r="FK18" s="357">
        <v>5988.0599126681636</v>
      </c>
      <c r="FL18" s="357">
        <v>5980.3801060068226</v>
      </c>
      <c r="FM18" s="357">
        <v>5987.0360561528278</v>
      </c>
      <c r="FN18" s="540">
        <v>6018.1714749066768</v>
      </c>
      <c r="FO18" s="285">
        <v>32.033603764607506</v>
      </c>
      <c r="FP18" s="1113">
        <v>0.53512973563530619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791">
        <v>0</v>
      </c>
      <c r="FK19" s="749">
        <v>0.3</v>
      </c>
      <c r="FL19" s="357">
        <v>0</v>
      </c>
      <c r="FM19" s="357">
        <v>0</v>
      </c>
      <c r="FN19" s="540">
        <v>0</v>
      </c>
      <c r="FO19" s="797"/>
      <c r="FP19" s="1127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791">
        <v>0</v>
      </c>
      <c r="FK20" s="357">
        <v>0</v>
      </c>
      <c r="FL20" s="357">
        <v>0</v>
      </c>
      <c r="FM20" s="357">
        <v>0</v>
      </c>
      <c r="FN20" s="540">
        <v>0</v>
      </c>
      <c r="FO20" s="909"/>
      <c r="FP20" s="987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791">
        <v>0</v>
      </c>
      <c r="FK21" s="357">
        <v>0.7</v>
      </c>
      <c r="FL21" s="357">
        <v>0</v>
      </c>
      <c r="FM21" s="357">
        <v>0</v>
      </c>
      <c r="FN21" s="540">
        <v>0</v>
      </c>
      <c r="FO21" s="285"/>
      <c r="FP21" s="1072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791">
        <v>0</v>
      </c>
      <c r="FK22" s="357">
        <v>0</v>
      </c>
      <c r="FL22" s="357">
        <v>0</v>
      </c>
      <c r="FM22" s="357">
        <v>0</v>
      </c>
      <c r="FN22" s="540">
        <v>0</v>
      </c>
      <c r="FO22" s="916"/>
      <c r="FP22" s="1020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791">
        <v>0</v>
      </c>
      <c r="FK23" s="357">
        <v>0</v>
      </c>
      <c r="FL23" s="357">
        <v>0</v>
      </c>
      <c r="FM23" s="357">
        <v>0</v>
      </c>
      <c r="FN23" s="540">
        <v>0</v>
      </c>
      <c r="FO23" s="985"/>
      <c r="FP23" s="980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791">
        <v>0</v>
      </c>
      <c r="FK24" s="357">
        <v>0</v>
      </c>
      <c r="FL24" s="357">
        <v>0</v>
      </c>
      <c r="FM24" s="357">
        <v>0</v>
      </c>
      <c r="FN24" s="540">
        <v>0</v>
      </c>
      <c r="FO24" s="962"/>
      <c r="FP24" s="980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791">
        <v>17</v>
      </c>
      <c r="FK25" s="357">
        <v>22</v>
      </c>
      <c r="FL25" s="357">
        <v>29.544499999999999</v>
      </c>
      <c r="FM25" s="357">
        <v>24</v>
      </c>
      <c r="FN25" s="540">
        <v>28</v>
      </c>
      <c r="FO25" s="285">
        <v>108.5445</v>
      </c>
      <c r="FP25" s="1181">
        <v>904.53750000000002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1161">
        <v>0</v>
      </c>
      <c r="FK26" s="982">
        <v>0</v>
      </c>
      <c r="FL26" s="982">
        <v>0</v>
      </c>
      <c r="FM26" s="982">
        <v>0</v>
      </c>
      <c r="FN26" s="1128">
        <v>4.0963510000000003</v>
      </c>
      <c r="FO26" s="1100"/>
      <c r="FP26" s="1181"/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1162"/>
      <c r="FK27" s="1099"/>
      <c r="FL27" s="1099"/>
      <c r="FM27" s="1099"/>
      <c r="FN27" s="1129"/>
      <c r="FO27" s="1045"/>
      <c r="FP27" s="890"/>
    </row>
    <row r="28" spans="1:172" x14ac:dyDescent="0.2">
      <c r="A28" s="170"/>
      <c r="B28" s="12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849">
        <v>97054.368084046815</v>
      </c>
      <c r="FK28" s="561">
        <v>97244.500203221774</v>
      </c>
      <c r="FL28" s="561">
        <v>98263.264568525294</v>
      </c>
      <c r="FM28" s="561">
        <v>98179.491015474254</v>
      </c>
      <c r="FN28" s="536">
        <v>98000.785907787998</v>
      </c>
      <c r="FO28" s="285">
        <v>928.13753283421102</v>
      </c>
      <c r="FP28" s="1113">
        <v>0.95612672402753207</v>
      </c>
    </row>
    <row r="29" spans="1:172" x14ac:dyDescent="0.2">
      <c r="A29" s="170"/>
      <c r="B29" s="12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849">
        <v>53537.797087599996</v>
      </c>
      <c r="FK29" s="561">
        <v>53507.5559527</v>
      </c>
      <c r="FL29" s="561">
        <v>53584.625033600001</v>
      </c>
      <c r="FM29" s="561">
        <v>53599.463795199998</v>
      </c>
      <c r="FN29" s="536">
        <v>53601.592338800001</v>
      </c>
      <c r="FO29" s="285">
        <v>138.37301920000027</v>
      </c>
      <c r="FP29" s="1114">
        <v>0.25881909275386961</v>
      </c>
    </row>
    <row r="30" spans="1:172" x14ac:dyDescent="0.2">
      <c r="A30" s="170"/>
      <c r="B30" s="120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849">
        <v>22041.153814661335</v>
      </c>
      <c r="FK30" s="561">
        <v>21931.578508323408</v>
      </c>
      <c r="FL30" s="561">
        <v>22035.947377310713</v>
      </c>
      <c r="FM30" s="561">
        <v>22247.496699029198</v>
      </c>
      <c r="FN30" s="536">
        <v>21884.197292806723</v>
      </c>
      <c r="FO30" s="285">
        <v>108.92727636551353</v>
      </c>
      <c r="FP30" s="1113">
        <v>0.50023387210936554</v>
      </c>
    </row>
    <row r="31" spans="1:172" x14ac:dyDescent="0.2">
      <c r="A31" s="170"/>
      <c r="B31" s="120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849">
        <v>62397.987833926287</v>
      </c>
      <c r="FK31" s="561">
        <v>62401.307203900586</v>
      </c>
      <c r="FL31" s="561">
        <v>63218.210229627868</v>
      </c>
      <c r="FM31" s="561">
        <v>63312.44925567376</v>
      </c>
      <c r="FN31" s="536">
        <v>62723.903217199484</v>
      </c>
      <c r="FO31" s="285">
        <v>430.10721906151593</v>
      </c>
      <c r="FP31" s="1113">
        <v>0.69044952578322938</v>
      </c>
    </row>
    <row r="32" spans="1:172" s="785" customFormat="1" x14ac:dyDescent="0.2">
      <c r="A32" s="170"/>
      <c r="B32" s="120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849">
        <v>98333.775496619826</v>
      </c>
      <c r="FK32" s="561">
        <v>98333.775771532411</v>
      </c>
      <c r="FL32" s="561">
        <v>98333.779726875</v>
      </c>
      <c r="FM32" s="561">
        <v>98280.660899107592</v>
      </c>
      <c r="FN32" s="536">
        <v>98276.312051360204</v>
      </c>
      <c r="FO32" s="285">
        <v>-57.462120891810628</v>
      </c>
      <c r="FP32" s="1114">
        <v>-5.8435793170262942E-2</v>
      </c>
    </row>
    <row r="33" spans="1:172" s="785" customFormat="1" x14ac:dyDescent="0.2">
      <c r="A33" s="170"/>
      <c r="B33" s="120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849">
        <v>-35935.787662693539</v>
      </c>
      <c r="FK33" s="561">
        <v>-35932.468567631833</v>
      </c>
      <c r="FL33" s="561">
        <v>-35115.569497247132</v>
      </c>
      <c r="FM33" s="561">
        <v>-34968.211643433824</v>
      </c>
      <c r="FN33" s="536">
        <v>-35552.40883416072</v>
      </c>
      <c r="FO33" s="285">
        <v>487.56933995333384</v>
      </c>
      <c r="FP33" s="1113">
        <v>1.3528569234915178</v>
      </c>
    </row>
    <row r="34" spans="1:172" x14ac:dyDescent="0.2">
      <c r="A34" s="170"/>
      <c r="B34" s="120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849">
        <v>23573.931089975194</v>
      </c>
      <c r="FK34" s="561">
        <v>23724.799044893196</v>
      </c>
      <c r="FL34" s="561">
        <v>23814.631414794196</v>
      </c>
      <c r="FM34" s="561">
        <v>23859.527602616596</v>
      </c>
      <c r="FN34" s="536">
        <v>23935.028966022597</v>
      </c>
      <c r="FO34" s="285">
        <v>272.78593475679736</v>
      </c>
      <c r="FP34" s="1113">
        <v>1.1528321063914151</v>
      </c>
    </row>
    <row r="35" spans="1:172" ht="13.5" x14ac:dyDescent="0.2">
      <c r="A35" s="170"/>
      <c r="B35" s="120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852"/>
      <c r="FK35" s="533"/>
      <c r="FL35" s="533"/>
      <c r="FM35" s="533"/>
      <c r="FN35" s="534"/>
      <c r="FO35" s="891"/>
      <c r="FP35" s="1109"/>
    </row>
    <row r="36" spans="1:172" x14ac:dyDescent="0.2">
      <c r="A36" s="170"/>
      <c r="B36" s="120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84322.64096802412</v>
      </c>
      <c r="FI36" s="536">
        <v>84167.6704951141</v>
      </c>
      <c r="FJ36" s="849">
        <v>84564.764884434087</v>
      </c>
      <c r="FK36" s="561">
        <v>84209.659299234088</v>
      </c>
      <c r="FL36" s="561">
        <v>84310.228072754107</v>
      </c>
      <c r="FM36" s="561">
        <v>84541.991099414081</v>
      </c>
      <c r="FN36" s="536">
        <v>84351.460896504112</v>
      </c>
      <c r="FO36" s="285">
        <v>183.79040139001154</v>
      </c>
      <c r="FP36" s="1114">
        <v>0.21836222899941196</v>
      </c>
    </row>
    <row r="37" spans="1:172" x14ac:dyDescent="0.2">
      <c r="A37" s="170"/>
      <c r="B37" s="120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149514.64118744538</v>
      </c>
      <c r="FI37" s="536">
        <v>149897.74204710533</v>
      </c>
      <c r="FJ37" s="849">
        <v>149873.23365408537</v>
      </c>
      <c r="FK37" s="561">
        <v>149633.17594561537</v>
      </c>
      <c r="FL37" s="561">
        <v>150538.56587230539</v>
      </c>
      <c r="FM37" s="561">
        <v>150945.63048216535</v>
      </c>
      <c r="FN37" s="536">
        <v>150303.24763051537</v>
      </c>
      <c r="FO37" s="285">
        <v>405.50558341003489</v>
      </c>
      <c r="FP37" s="1114">
        <v>0.2705214754219612</v>
      </c>
    </row>
    <row r="38" spans="1:172" x14ac:dyDescent="0.2">
      <c r="A38" s="170"/>
      <c r="B38" s="120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259110.70841588295</v>
      </c>
      <c r="FI38" s="536">
        <v>259537.17822015288</v>
      </c>
      <c r="FJ38" s="849">
        <v>259368.40538244287</v>
      </c>
      <c r="FK38" s="561">
        <v>259103.41234910293</v>
      </c>
      <c r="FL38" s="561">
        <v>259997.27895229292</v>
      </c>
      <c r="FM38" s="561">
        <v>260417.82490945293</v>
      </c>
      <c r="FN38" s="536">
        <v>259721.69704869293</v>
      </c>
      <c r="FO38" s="285">
        <v>184.51882854005089</v>
      </c>
      <c r="FP38" s="1114">
        <v>7.1095335861104433E-2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63"/>
      <c r="FK39" s="1069"/>
      <c r="FL39" s="1069"/>
      <c r="FM39" s="1069"/>
      <c r="FN39" s="1130"/>
      <c r="FO39" s="891"/>
      <c r="FP39" s="1110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89.353772481717485</v>
      </c>
      <c r="FI40" s="970">
        <v>89.366777244904398</v>
      </c>
      <c r="FJ40" s="963">
        <v>89.400850102605574</v>
      </c>
      <c r="FK40" s="1022">
        <v>89.393922978831498</v>
      </c>
      <c r="FL40" s="1022">
        <v>89.449963681885947</v>
      </c>
      <c r="FM40" s="1022">
        <v>89.361998757724223</v>
      </c>
      <c r="FN40" s="970">
        <v>89.356628954031052</v>
      </c>
      <c r="FO40" s="155">
        <v>-1.01482908733459E-2</v>
      </c>
      <c r="FP40" s="1192">
        <v>-1.1355775810886752E-2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85.704597427212718</v>
      </c>
      <c r="FI41" s="970">
        <v>85.74929022674614</v>
      </c>
      <c r="FJ41" s="963">
        <v>85.752009131664138</v>
      </c>
      <c r="FK41" s="1022">
        <v>85.738888228878068</v>
      </c>
      <c r="FL41" s="1022">
        <v>85.866224927862135</v>
      </c>
      <c r="FM41" s="1022">
        <v>85.845565827777889</v>
      </c>
      <c r="FN41" s="970">
        <v>85.792349589518651</v>
      </c>
      <c r="FO41" s="155">
        <v>4.3059362772510212E-2</v>
      </c>
      <c r="FP41" s="1182">
        <v>5.0215415962801199E-2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88.033147072615833</v>
      </c>
      <c r="FI42" s="1131">
        <v>88.050858648634303</v>
      </c>
      <c r="FJ42" s="1164">
        <v>88.044982996833852</v>
      </c>
      <c r="FK42" s="639">
        <v>88.034223969474738</v>
      </c>
      <c r="FL42" s="639">
        <v>88.101112424742496</v>
      </c>
      <c r="FM42" s="639">
        <v>88.084691414364215</v>
      </c>
      <c r="FN42" s="1131">
        <v>88.063927087192894</v>
      </c>
      <c r="FO42" s="1193">
        <v>1.3068438558590856E-2</v>
      </c>
      <c r="FP42" s="1194">
        <v>1.4841920634459993E-2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854"/>
      <c r="FK43" s="593"/>
      <c r="FL43" s="593"/>
      <c r="FM43" s="593"/>
      <c r="FN43" s="671"/>
      <c r="FO43" s="892"/>
      <c r="FP43" s="1112"/>
    </row>
    <row r="44" spans="1:172" ht="12.75" customHeight="1" x14ac:dyDescent="0.2">
      <c r="A44" s="170"/>
      <c r="B44" s="120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519">
        <v>5738.2505830903774</v>
      </c>
      <c r="FK44" s="520">
        <v>5738.2505830903774</v>
      </c>
      <c r="FL44" s="520">
        <v>5738.2427113702606</v>
      </c>
      <c r="FM44" s="520">
        <v>5738.2427113702606</v>
      </c>
      <c r="FN44" s="1132">
        <v>5781.8915451895036</v>
      </c>
      <c r="FO44" s="285">
        <v>43.640962099126227</v>
      </c>
      <c r="FP44" s="1113">
        <v>0.76052729777483963</v>
      </c>
    </row>
    <row r="45" spans="1:172" x14ac:dyDescent="0.2">
      <c r="A45" s="170"/>
      <c r="B45" s="120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519">
        <v>5670.1982507288621</v>
      </c>
      <c r="FK45" s="520">
        <v>5670.1982507288621</v>
      </c>
      <c r="FL45" s="520">
        <v>5670.1982507288621</v>
      </c>
      <c r="FM45" s="520">
        <v>5670.1982507288621</v>
      </c>
      <c r="FN45" s="1132">
        <v>5713.9300291545187</v>
      </c>
      <c r="FO45" s="285">
        <v>43.731778425656557</v>
      </c>
      <c r="FP45" s="1113">
        <v>0.77125660324196177</v>
      </c>
    </row>
    <row r="46" spans="1:172" ht="12.75" customHeight="1" x14ac:dyDescent="0.2">
      <c r="A46" s="170"/>
      <c r="B46" s="120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519">
        <v>38897.56</v>
      </c>
      <c r="FK46" s="520">
        <v>38897.56</v>
      </c>
      <c r="FL46" s="520">
        <v>38897.56</v>
      </c>
      <c r="FM46" s="520">
        <v>38897.56</v>
      </c>
      <c r="FN46" s="1132">
        <v>39197.56</v>
      </c>
      <c r="FO46" s="285"/>
      <c r="FP46" s="1113"/>
    </row>
    <row r="47" spans="1:172" ht="12.75" customHeight="1" x14ac:dyDescent="0.2">
      <c r="A47" s="170"/>
      <c r="B47" s="120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519">
        <v>0</v>
      </c>
      <c r="FK47" s="520">
        <v>0</v>
      </c>
      <c r="FL47" s="520">
        <v>0</v>
      </c>
      <c r="FM47" s="520">
        <v>0</v>
      </c>
      <c r="FN47" s="1132">
        <v>0</v>
      </c>
      <c r="FO47" s="919"/>
      <c r="FP47" s="987"/>
    </row>
    <row r="48" spans="1:172" x14ac:dyDescent="0.2">
      <c r="A48" s="170"/>
      <c r="B48" s="120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519">
        <v>68.052332361515241</v>
      </c>
      <c r="FK48" s="520">
        <v>68.052332361515241</v>
      </c>
      <c r="FL48" s="520">
        <v>68.044460641398615</v>
      </c>
      <c r="FM48" s="520">
        <v>68.044460641398615</v>
      </c>
      <c r="FN48" s="1132">
        <v>67.961516034984626</v>
      </c>
      <c r="FO48" s="1191">
        <v>-9.0816326530614333E-2</v>
      </c>
      <c r="FP48" s="1114">
        <v>-0.13345071855608071</v>
      </c>
    </row>
    <row r="49" spans="1:172" ht="13.5" x14ac:dyDescent="0.2">
      <c r="A49" s="170"/>
      <c r="B49" s="120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519">
        <v>466.8389999999946</v>
      </c>
      <c r="FK49" s="520">
        <v>466.8389999999946</v>
      </c>
      <c r="FL49" s="520">
        <v>466.78499999999457</v>
      </c>
      <c r="FM49" s="520">
        <v>466.78499999999457</v>
      </c>
      <c r="FN49" s="1132">
        <v>466.21599999999455</v>
      </c>
      <c r="FO49" s="285"/>
      <c r="FP49" s="1113"/>
    </row>
    <row r="50" spans="1:172" ht="12.75" customHeight="1" x14ac:dyDescent="0.2">
      <c r="A50" s="170"/>
      <c r="B50" s="120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519">
        <v>401.91199999999992</v>
      </c>
      <c r="FK50" s="520">
        <v>401.91199999999992</v>
      </c>
      <c r="FL50" s="520">
        <v>401.85799999999989</v>
      </c>
      <c r="FM50" s="520">
        <v>401.85799999999989</v>
      </c>
      <c r="FN50" s="1132">
        <v>401.28899999999987</v>
      </c>
      <c r="FO50" s="285"/>
      <c r="FP50" s="1113"/>
    </row>
    <row r="51" spans="1:172" x14ac:dyDescent="0.2">
      <c r="A51" s="170"/>
      <c r="B51" s="120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519">
        <v>0</v>
      </c>
      <c r="FK51" s="520">
        <v>0</v>
      </c>
      <c r="FL51" s="520">
        <v>0</v>
      </c>
      <c r="FM51" s="520">
        <v>0</v>
      </c>
      <c r="FN51" s="1132">
        <v>0</v>
      </c>
      <c r="FO51" s="909"/>
      <c r="FP51" s="987"/>
    </row>
    <row r="52" spans="1:172" x14ac:dyDescent="0.2">
      <c r="A52" s="170"/>
      <c r="B52" s="120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791">
        <v>8.7463556851311957</v>
      </c>
      <c r="FK52" s="357">
        <v>8.7463556851311957</v>
      </c>
      <c r="FL52" s="357">
        <v>8.7463556851311957</v>
      </c>
      <c r="FM52" s="357">
        <v>8.7463556851311957</v>
      </c>
      <c r="FN52" s="540">
        <v>8.7463556851311957</v>
      </c>
      <c r="FO52" s="366"/>
      <c r="FP52" s="987"/>
    </row>
    <row r="53" spans="1:172" x14ac:dyDescent="0.2">
      <c r="A53" s="170"/>
      <c r="B53" s="120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791">
        <v>0</v>
      </c>
      <c r="FK53" s="357">
        <v>0</v>
      </c>
      <c r="FL53" s="357">
        <v>0</v>
      </c>
      <c r="FM53" s="357">
        <v>0</v>
      </c>
      <c r="FN53" s="540">
        <v>0</v>
      </c>
      <c r="FO53" s="366"/>
      <c r="FP53" s="1113"/>
    </row>
    <row r="54" spans="1:172" ht="12.75" customHeight="1" outlineLevel="1" x14ac:dyDescent="0.2">
      <c r="A54" s="170"/>
      <c r="B54" s="120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791">
        <v>0</v>
      </c>
      <c r="FK54" s="357">
        <v>0</v>
      </c>
      <c r="FL54" s="357">
        <v>0</v>
      </c>
      <c r="FM54" s="357">
        <v>0</v>
      </c>
      <c r="FN54" s="540">
        <v>0</v>
      </c>
      <c r="FO54" s="366"/>
      <c r="FP54" s="1113"/>
    </row>
    <row r="55" spans="1:172" ht="12.75" customHeight="1" outlineLevel="1" x14ac:dyDescent="0.2">
      <c r="A55" s="170"/>
      <c r="B55" s="120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791">
        <v>0</v>
      </c>
      <c r="FK55" s="357">
        <v>0</v>
      </c>
      <c r="FL55" s="357">
        <v>0</v>
      </c>
      <c r="FM55" s="357">
        <v>0</v>
      </c>
      <c r="FN55" s="540">
        <v>0</v>
      </c>
      <c r="FO55" s="366"/>
      <c r="FP55" s="987"/>
    </row>
    <row r="56" spans="1:172" x14ac:dyDescent="0.2">
      <c r="A56" s="170"/>
      <c r="B56" s="120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791">
        <v>8.7463556851311957</v>
      </c>
      <c r="FK56" s="357">
        <v>8.7463556851311957</v>
      </c>
      <c r="FL56" s="357">
        <v>8.7463556851311957</v>
      </c>
      <c r="FM56" s="357">
        <v>8.7463556851311957</v>
      </c>
      <c r="FN56" s="540">
        <v>8.7463556851311957</v>
      </c>
      <c r="FO56" s="366"/>
      <c r="FP56" s="987"/>
    </row>
    <row r="57" spans="1:172" ht="12.75" customHeight="1" outlineLevel="1" x14ac:dyDescent="0.2">
      <c r="A57" s="170"/>
      <c r="B57" s="120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791">
        <v>60</v>
      </c>
      <c r="FK57" s="357">
        <v>60</v>
      </c>
      <c r="FL57" s="357">
        <v>60</v>
      </c>
      <c r="FM57" s="357">
        <v>60</v>
      </c>
      <c r="FN57" s="540">
        <v>60</v>
      </c>
      <c r="FO57" s="366"/>
      <c r="FP57" s="987"/>
    </row>
    <row r="58" spans="1:172" ht="12.75" customHeight="1" outlineLevel="1" thickBot="1" x14ac:dyDescent="0.25">
      <c r="A58" s="170"/>
      <c r="B58" s="120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61">
        <v>0</v>
      </c>
      <c r="FK58" s="982">
        <v>0</v>
      </c>
      <c r="FL58" s="982">
        <v>0</v>
      </c>
      <c r="FM58" s="982">
        <v>0</v>
      </c>
      <c r="FN58" s="1128">
        <v>0</v>
      </c>
      <c r="FO58" s="1101"/>
      <c r="FP58" s="1111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294"/>
      <c r="FK59" s="139"/>
      <c r="FL59" s="139"/>
      <c r="FM59" s="139"/>
      <c r="FN59" s="547"/>
      <c r="FO59" s="892"/>
      <c r="FP59" s="1112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31160.251817709599</v>
      </c>
      <c r="FI60" s="540">
        <v>31183.704786037586</v>
      </c>
      <c r="FJ60" s="791">
        <v>31109.981758451577</v>
      </c>
      <c r="FK60" s="357">
        <v>31091.231608814553</v>
      </c>
      <c r="FL60" s="357">
        <v>31183.416469348078</v>
      </c>
      <c r="FM60" s="357">
        <v>31226.227853221255</v>
      </c>
      <c r="FN60" s="540">
        <v>31122.265810652749</v>
      </c>
      <c r="FO60" s="338">
        <v>-61.438975384837249</v>
      </c>
      <c r="FP60" s="1114">
        <v>-0.19702269440527279</v>
      </c>
    </row>
    <row r="61" spans="1:17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64">
        <v>85.567146641142841</v>
      </c>
      <c r="FK61" s="1023">
        <v>85.560472315144366</v>
      </c>
      <c r="FL61" s="1023">
        <v>85.633674289003082</v>
      </c>
      <c r="FM61" s="1023">
        <v>85.627256640293652</v>
      </c>
      <c r="FN61" s="972">
        <v>85.60971905082809</v>
      </c>
      <c r="FO61" s="1195">
        <v>8.8144497942863609E-3</v>
      </c>
      <c r="FP61" s="1114"/>
    </row>
    <row r="62" spans="1:172" ht="12.75" customHeight="1" x14ac:dyDescent="0.2">
      <c r="A62" s="170"/>
      <c r="B62" s="120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31043.237866675354</v>
      </c>
      <c r="FI62" s="540">
        <v>31066.690835003341</v>
      </c>
      <c r="FJ62" s="791">
        <v>30992.967807417335</v>
      </c>
      <c r="FK62" s="357">
        <v>30974.217657780307</v>
      </c>
      <c r="FL62" s="357">
        <v>31066.402518313836</v>
      </c>
      <c r="FM62" s="357">
        <v>31109.213902187013</v>
      </c>
      <c r="FN62" s="540">
        <v>31005.251859618504</v>
      </c>
      <c r="FO62" s="338">
        <v>-61.438975384837249</v>
      </c>
      <c r="FP62" s="1114">
        <v>-0.19776478837460529</v>
      </c>
    </row>
    <row r="63" spans="1:172" ht="12.75" customHeight="1" x14ac:dyDescent="0.2">
      <c r="A63" s="170"/>
      <c r="B63" s="120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85.720271821456578</v>
      </c>
      <c r="FI63" s="972">
        <v>85.720670647577876</v>
      </c>
      <c r="FJ63" s="964">
        <v>85.676218971863577</v>
      </c>
      <c r="FK63" s="1023">
        <v>85.670168948727905</v>
      </c>
      <c r="FL63" s="1023">
        <v>85.750301864438924</v>
      </c>
      <c r="FM63" s="1023">
        <v>3.566038102418756</v>
      </c>
      <c r="FN63" s="972">
        <v>3.568504630643532</v>
      </c>
      <c r="FO63" s="1190">
        <v>-82.152166016934345</v>
      </c>
      <c r="FP63" s="1114"/>
    </row>
    <row r="64" spans="1:172" ht="3" customHeight="1" x14ac:dyDescent="0.2">
      <c r="A64" s="170"/>
      <c r="B64" s="120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850"/>
      <c r="FK64" s="562"/>
      <c r="FL64" s="562"/>
      <c r="FM64" s="562"/>
      <c r="FN64" s="535"/>
      <c r="FO64" s="338"/>
      <c r="FP64" s="1114"/>
    </row>
    <row r="65" spans="1:172" x14ac:dyDescent="0.2">
      <c r="A65" s="170"/>
      <c r="B65" s="120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5563.9277430807751</v>
      </c>
      <c r="FI65" s="540">
        <v>5502.6226535108044</v>
      </c>
      <c r="FJ65" s="791">
        <v>5511.387559894185</v>
      </c>
      <c r="FK65" s="357">
        <v>5479.5014697527859</v>
      </c>
      <c r="FL65" s="357">
        <v>5456.0452472440384</v>
      </c>
      <c r="FM65" s="357">
        <v>5471.3372534933096</v>
      </c>
      <c r="FN65" s="540">
        <v>5441.0774934102201</v>
      </c>
      <c r="FO65" s="338">
        <v>-61.545160100584326</v>
      </c>
      <c r="FP65" s="1114">
        <v>-1.1184695730737968</v>
      </c>
    </row>
    <row r="66" spans="1:172" x14ac:dyDescent="0.2">
      <c r="A66" s="170"/>
      <c r="B66" s="120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76.480160908949415</v>
      </c>
      <c r="FI66" s="972">
        <v>76.290828839202447</v>
      </c>
      <c r="FJ66" s="964">
        <v>76.293064802095245</v>
      </c>
      <c r="FK66" s="1023">
        <v>76.239721684855795</v>
      </c>
      <c r="FL66" s="1023">
        <v>76.235310747594482</v>
      </c>
      <c r="FM66" s="1023">
        <v>76.038450022959864</v>
      </c>
      <c r="FN66" s="972">
        <v>75.947358167328886</v>
      </c>
      <c r="FO66" s="1190">
        <v>-0.34347067187356117</v>
      </c>
      <c r="FP66" s="1113"/>
    </row>
    <row r="67" spans="1:172" ht="3" customHeight="1" x14ac:dyDescent="0.2">
      <c r="A67" s="170"/>
      <c r="B67" s="120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850"/>
      <c r="FK67" s="562"/>
      <c r="FL67" s="562"/>
      <c r="FM67" s="562"/>
      <c r="FN67" s="535"/>
      <c r="FO67" s="338"/>
      <c r="FP67" s="1113"/>
    </row>
    <row r="68" spans="1:172" x14ac:dyDescent="0.2">
      <c r="A68" s="170"/>
      <c r="B68" s="120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9503.2070290701522</v>
      </c>
      <c r="FI68" s="540">
        <v>9581.643083380648</v>
      </c>
      <c r="FJ68" s="791">
        <v>9520.1849518442086</v>
      </c>
      <c r="FK68" s="357">
        <v>9536.955779355867</v>
      </c>
      <c r="FL68" s="357">
        <v>9654.2766471649102</v>
      </c>
      <c r="FM68" s="357">
        <v>9679.8308138121374</v>
      </c>
      <c r="FN68" s="540">
        <v>9613.9630807596586</v>
      </c>
      <c r="FO68" s="338">
        <v>32.319997379010601</v>
      </c>
      <c r="FP68" s="1114">
        <v>0.33731163953570353</v>
      </c>
    </row>
    <row r="69" spans="1:172" x14ac:dyDescent="0.2">
      <c r="A69" s="170"/>
      <c r="B69" s="120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80.984569250215543</v>
      </c>
      <c r="FI69" s="972">
        <v>81.117080825850152</v>
      </c>
      <c r="FJ69" s="964">
        <v>81.027302143100698</v>
      </c>
      <c r="FK69" s="1023">
        <v>81.034322549780427</v>
      </c>
      <c r="FL69" s="1023">
        <v>81.304041401236461</v>
      </c>
      <c r="FM69" s="1023">
        <v>81.368608778004614</v>
      </c>
      <c r="FN69" s="972">
        <v>81.233683534686236</v>
      </c>
      <c r="FO69" s="1190">
        <v>0.11660270883608348</v>
      </c>
      <c r="FP69" s="1114"/>
    </row>
    <row r="70" spans="1:172" ht="3.75" customHeight="1" x14ac:dyDescent="0.2">
      <c r="A70" s="170"/>
      <c r="B70" s="120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851"/>
      <c r="FK70" s="749"/>
      <c r="FL70" s="749"/>
      <c r="FM70" s="749"/>
      <c r="FN70" s="541"/>
      <c r="FO70" s="338"/>
      <c r="FP70" s="1114"/>
    </row>
    <row r="71" spans="1:172" x14ac:dyDescent="0.2">
      <c r="A71" s="170"/>
      <c r="B71" s="120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15067.573224174923</v>
      </c>
      <c r="FI71" s="540">
        <v>15068.646850103492</v>
      </c>
      <c r="FJ71" s="791">
        <v>15053.581879223026</v>
      </c>
      <c r="FK71" s="357">
        <v>15048.944661043726</v>
      </c>
      <c r="FL71" s="357">
        <v>15054.667500450429</v>
      </c>
      <c r="FM71" s="357">
        <v>15052.481596282796</v>
      </c>
      <c r="FN71" s="540">
        <v>15048.288147763844</v>
      </c>
      <c r="FO71" s="338">
        <v>-20.358702339648516</v>
      </c>
      <c r="FP71" s="1114">
        <v>-0.13510637379831283</v>
      </c>
    </row>
    <row r="72" spans="1:172" x14ac:dyDescent="0.2">
      <c r="A72" s="170"/>
      <c r="B72" s="120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92.10681102019187</v>
      </c>
      <c r="FI72" s="972">
        <v>92.106228242892271</v>
      </c>
      <c r="FJ72" s="964">
        <v>92.091230928087569</v>
      </c>
      <c r="FK72" s="1023">
        <v>92.08954431449456</v>
      </c>
      <c r="FL72" s="1023">
        <v>92.07738892289737</v>
      </c>
      <c r="FM72" s="1023">
        <v>92.09360880150831</v>
      </c>
      <c r="FN72" s="972">
        <v>92.095858046217998</v>
      </c>
      <c r="FO72" s="348">
        <v>-1.0370196674273302E-2</v>
      </c>
      <c r="FP72" s="1114"/>
    </row>
    <row r="73" spans="1:172" ht="3" customHeight="1" x14ac:dyDescent="0.2">
      <c r="A73" s="170"/>
      <c r="B73" s="120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850"/>
      <c r="FK73" s="562"/>
      <c r="FL73" s="562"/>
      <c r="FM73" s="562"/>
      <c r="FN73" s="535"/>
      <c r="FO73" s="338"/>
      <c r="FP73" s="1114"/>
    </row>
    <row r="74" spans="1:172" x14ac:dyDescent="0.2">
      <c r="A74" s="170"/>
      <c r="B74" s="120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908.52987034950229</v>
      </c>
      <c r="FI74" s="540">
        <v>913.77824800839437</v>
      </c>
      <c r="FJ74" s="791">
        <v>907.81341645591647</v>
      </c>
      <c r="FK74" s="357">
        <v>908.81574762792809</v>
      </c>
      <c r="FL74" s="357">
        <v>901.41312345445863</v>
      </c>
      <c r="FM74" s="357">
        <v>905.56423859877327</v>
      </c>
      <c r="FN74" s="540">
        <v>901.92313768477925</v>
      </c>
      <c r="FO74" s="338">
        <v>-11.855110323615122</v>
      </c>
      <c r="FP74" s="1114">
        <v>-1.2973727870469309</v>
      </c>
    </row>
    <row r="75" spans="1:172" ht="12.75" customHeight="1" x14ac:dyDescent="0.2">
      <c r="A75" s="170"/>
      <c r="B75" s="120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76.333839024913431</v>
      </c>
      <c r="FI75" s="972">
        <v>76.212756490615106</v>
      </c>
      <c r="FJ75" s="964">
        <v>76.131759600104701</v>
      </c>
      <c r="FK75" s="1023">
        <v>75.972953333754006</v>
      </c>
      <c r="FL75" s="1023">
        <v>76.099666020995144</v>
      </c>
      <c r="FM75" s="1023">
        <v>75.854718162316431</v>
      </c>
      <c r="FN75" s="972">
        <v>75.975112662355329</v>
      </c>
      <c r="FO75" s="1190">
        <v>-0.23764382825977748</v>
      </c>
      <c r="FP75" s="1114"/>
    </row>
    <row r="76" spans="1:172" s="370" customFormat="1" ht="4.5" customHeight="1" x14ac:dyDescent="0.2">
      <c r="A76" s="170"/>
      <c r="B76" s="120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873"/>
      <c r="FK76" s="594"/>
      <c r="FL76" s="594"/>
      <c r="FM76" s="594"/>
      <c r="FN76" s="673"/>
      <c r="FO76" s="873"/>
      <c r="FP76" s="673"/>
    </row>
    <row r="77" spans="1:172" ht="13.9" customHeight="1" x14ac:dyDescent="0.2">
      <c r="A77" s="170"/>
      <c r="B77" s="120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791">
        <v>3853.8780338920237</v>
      </c>
      <c r="FK77" s="357">
        <v>3868.7870795128974</v>
      </c>
      <c r="FL77" s="357">
        <v>3991.4957710836966</v>
      </c>
      <c r="FM77" s="357">
        <v>3970.2410072674456</v>
      </c>
      <c r="FN77" s="540">
        <v>3938.4648512879589</v>
      </c>
      <c r="FO77" s="366">
        <v>56.830675811550464</v>
      </c>
      <c r="FP77" s="1113">
        <v>1.4640914945204853</v>
      </c>
    </row>
    <row r="78" spans="1:172" x14ac:dyDescent="0.2">
      <c r="A78" s="170"/>
      <c r="B78" s="120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791">
        <v>2317.4645938798835</v>
      </c>
      <c r="FK78" s="357">
        <v>2329.4320611067055</v>
      </c>
      <c r="FL78" s="357">
        <v>2455.103838779592</v>
      </c>
      <c r="FM78" s="357">
        <v>2447.6787605198251</v>
      </c>
      <c r="FN78" s="540">
        <v>2405.4461465781342</v>
      </c>
      <c r="FO78" s="366">
        <v>84.890169085422713</v>
      </c>
      <c r="FP78" s="1113">
        <v>3.6581823454715319</v>
      </c>
    </row>
    <row r="79" spans="1:172" x14ac:dyDescent="0.2">
      <c r="A79" s="170"/>
      <c r="B79" s="120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791">
        <v>434.93252248396499</v>
      </c>
      <c r="FK79" s="357">
        <v>440.74329075801739</v>
      </c>
      <c r="FL79" s="357">
        <v>440.74329075801739</v>
      </c>
      <c r="FM79" s="357">
        <v>440.74384944023319</v>
      </c>
      <c r="FN79" s="540">
        <v>440.74384944023319</v>
      </c>
      <c r="FO79" s="366">
        <v>5.8136634577259656</v>
      </c>
      <c r="FP79" s="1113">
        <v>1.3366888859629047</v>
      </c>
    </row>
    <row r="80" spans="1:172" x14ac:dyDescent="0.2">
      <c r="A80" s="170"/>
      <c r="B80" s="120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791">
        <v>677.54017466817493</v>
      </c>
      <c r="FK80" s="357">
        <v>668.52497494817499</v>
      </c>
      <c r="FL80" s="357">
        <v>665.56157002608745</v>
      </c>
      <c r="FM80" s="357">
        <v>651.72973161738776</v>
      </c>
      <c r="FN80" s="540">
        <v>662.18363889959176</v>
      </c>
      <c r="FO80" s="366">
        <v>-40.019544561597854</v>
      </c>
      <c r="FP80" s="1113">
        <v>-5.6991402921786545</v>
      </c>
    </row>
    <row r="81" spans="1:172" x14ac:dyDescent="0.2">
      <c r="A81" s="170"/>
      <c r="B81" s="120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791">
        <v>423.94074286000011</v>
      </c>
      <c r="FK81" s="357">
        <v>430.08675269999981</v>
      </c>
      <c r="FL81" s="357">
        <v>430.08707152000005</v>
      </c>
      <c r="FM81" s="357">
        <v>430.0886656899998</v>
      </c>
      <c r="FN81" s="540">
        <v>430.0912163700001</v>
      </c>
      <c r="FO81" s="366">
        <v>6.1463878300001511</v>
      </c>
      <c r="FP81" s="1114">
        <v>1.4498084222815868</v>
      </c>
    </row>
    <row r="82" spans="1:172" x14ac:dyDescent="0.2">
      <c r="A82" s="170"/>
      <c r="B82" s="120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791">
        <v>1645.607340155246</v>
      </c>
      <c r="FK82" s="357">
        <v>1646.3317203919023</v>
      </c>
      <c r="FL82" s="357">
        <v>1764.3887930935184</v>
      </c>
      <c r="FM82" s="357">
        <v>1741.7701912851071</v>
      </c>
      <c r="FN82" s="540">
        <v>1706.1658242500664</v>
      </c>
      <c r="FO82" s="366">
        <v>35.307506855505608</v>
      </c>
      <c r="FP82" s="1113">
        <v>2.1131358947634817</v>
      </c>
    </row>
    <row r="83" spans="1:172" x14ac:dyDescent="0.2">
      <c r="A83" s="170"/>
      <c r="B83" s="120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791">
        <v>1358.640659547071</v>
      </c>
      <c r="FK83" s="357">
        <v>1368.7703893737275</v>
      </c>
      <c r="FL83" s="357">
        <v>1489.6423879174311</v>
      </c>
      <c r="FM83" s="357">
        <v>1481.2145312977193</v>
      </c>
      <c r="FN83" s="540">
        <v>1435.0503001604745</v>
      </c>
      <c r="FO83" s="366">
        <v>75.884820097103102</v>
      </c>
      <c r="FP83" s="1113">
        <v>5.5831921285673731</v>
      </c>
    </row>
    <row r="84" spans="1:172" x14ac:dyDescent="0.2">
      <c r="A84" s="170"/>
      <c r="B84" s="120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791">
        <v>286.96668060817495</v>
      </c>
      <c r="FK84" s="357">
        <v>277.56133101817488</v>
      </c>
      <c r="FL84" s="357">
        <v>274.74640517608748</v>
      </c>
      <c r="FM84" s="357">
        <v>260.5556599873878</v>
      </c>
      <c r="FN84" s="540">
        <v>271.11552408959182</v>
      </c>
      <c r="FO84" s="366">
        <v>-40.577313241597665</v>
      </c>
      <c r="FP84" s="1113">
        <v>-13.018365641325985</v>
      </c>
    </row>
    <row r="85" spans="1:172" ht="12.75" hidden="1" customHeight="1" outlineLevel="1" x14ac:dyDescent="0.2">
      <c r="A85" s="170"/>
      <c r="B85" s="120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65"/>
      <c r="FK85" s="953"/>
      <c r="FL85" s="953"/>
      <c r="FM85" s="953"/>
      <c r="FN85" s="973"/>
      <c r="FO85" s="366">
        <v>0</v>
      </c>
      <c r="FP85" s="1114" t="e">
        <v>#DIV/0!</v>
      </c>
    </row>
    <row r="86" spans="1:172" ht="13.5" collapsed="1" x14ac:dyDescent="0.2">
      <c r="A86" s="170"/>
      <c r="B86" s="120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29220.145817191413</v>
      </c>
      <c r="FI86" s="540">
        <v>29167.140738550006</v>
      </c>
      <c r="FJ86" s="791">
        <v>29127.917339883828</v>
      </c>
      <c r="FK86" s="357">
        <v>29111.734094825515</v>
      </c>
      <c r="FL86" s="357">
        <v>29098.578337838637</v>
      </c>
      <c r="FM86" s="357">
        <v>29100.823279523771</v>
      </c>
      <c r="FN86" s="540">
        <v>29105.350244090809</v>
      </c>
      <c r="FO86" s="366">
        <v>-61.790494459197362</v>
      </c>
      <c r="FP86" s="1114">
        <v>-0.21184968047803635</v>
      </c>
    </row>
    <row r="87" spans="1:172" ht="12.75" hidden="1" customHeight="1" x14ac:dyDescent="0.2">
      <c r="A87" s="170"/>
      <c r="B87" s="120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165"/>
      <c r="FK87" s="1047"/>
      <c r="FL87" s="1047"/>
      <c r="FM87" s="1047"/>
      <c r="FN87" s="1055"/>
      <c r="FO87" s="285">
        <v>0</v>
      </c>
      <c r="FP87" s="1114" t="e">
        <v>#DIV/0!</v>
      </c>
    </row>
    <row r="88" spans="1:172" ht="13.5" thickBot="1" x14ac:dyDescent="0.25">
      <c r="A88" s="170"/>
      <c r="B88" s="120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66">
        <v>99.082193379671466</v>
      </c>
      <c r="FK88" s="954">
        <v>99.082339475885334</v>
      </c>
      <c r="FL88" s="954">
        <v>99.081539959972787</v>
      </c>
      <c r="FM88" s="954">
        <v>99.082767381253618</v>
      </c>
      <c r="FN88" s="1133">
        <v>99.083192184215136</v>
      </c>
      <c r="FO88" s="1188">
        <v>2.8449711053752935E-3</v>
      </c>
      <c r="FP88" s="1187">
        <v>2.8713778114403529E-3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297"/>
      <c r="FK89" s="262"/>
      <c r="FL89" s="262"/>
      <c r="FM89" s="262"/>
      <c r="FN89" s="550"/>
      <c r="FO89" s="891"/>
      <c r="FP89" s="1109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705">
        <v>6.96</v>
      </c>
      <c r="FK90" s="592">
        <v>6.96</v>
      </c>
      <c r="FL90" s="592">
        <v>6.96</v>
      </c>
      <c r="FM90" s="592">
        <v>6.96</v>
      </c>
      <c r="FN90" s="551">
        <v>6.96</v>
      </c>
      <c r="FO90" s="916"/>
      <c r="FP90" s="987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705">
        <v>6.86</v>
      </c>
      <c r="FK91" s="592">
        <v>6.86</v>
      </c>
      <c r="FL91" s="592">
        <v>6.86</v>
      </c>
      <c r="FM91" s="592">
        <v>6.86</v>
      </c>
      <c r="FN91" s="551">
        <v>6.86</v>
      </c>
      <c r="FO91" s="916"/>
      <c r="FP91" s="987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705">
        <v>6.9292215693288712</v>
      </c>
      <c r="FK92" s="592">
        <v>6.9250027388359463</v>
      </c>
      <c r="FL92" s="592">
        <v>6.9281235785247564</v>
      </c>
      <c r="FM92" s="592">
        <v>6.9283032431483473</v>
      </c>
      <c r="FN92" s="551">
        <v>6.9285943660202918</v>
      </c>
      <c r="FO92" s="1189">
        <v>-1.0687068035702296E-2</v>
      </c>
      <c r="FP92" s="1114">
        <v>-0.15400828078903453</v>
      </c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67"/>
      <c r="FK93" s="958"/>
      <c r="FL93" s="958"/>
      <c r="FM93" s="958"/>
      <c r="FN93" s="1134"/>
      <c r="FO93" s="919"/>
      <c r="FP93" s="987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705">
        <v>2.37866</v>
      </c>
      <c r="FK94" s="592">
        <v>2.3787099999999999</v>
      </c>
      <c r="FL94" s="592">
        <v>2.3787600000000002</v>
      </c>
      <c r="FM94" s="592">
        <v>2.3788100000000001</v>
      </c>
      <c r="FN94" s="551">
        <v>2.37886</v>
      </c>
      <c r="FO94" s="948"/>
      <c r="FP94" s="987"/>
    </row>
    <row r="95" spans="1:17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68"/>
      <c r="FK95" s="988"/>
      <c r="FL95" s="988"/>
      <c r="FM95" s="988"/>
      <c r="FN95" s="1135"/>
      <c r="FO95" s="1102"/>
      <c r="FP95" s="1115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861"/>
      <c r="FK96" s="643"/>
      <c r="FL96" s="643"/>
      <c r="FM96" s="643"/>
      <c r="FN96" s="676"/>
      <c r="FO96" s="891"/>
      <c r="FP96" s="1109"/>
    </row>
    <row r="97" spans="1:172" ht="12.75" customHeight="1" thickBot="1" x14ac:dyDescent="0.25">
      <c r="A97" s="170"/>
      <c r="B97" s="120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69">
        <v>507.27674217659319</v>
      </c>
      <c r="FK97" s="1119">
        <v>507.27674217659319</v>
      </c>
      <c r="FL97" s="1119">
        <v>512.14042253160403</v>
      </c>
      <c r="FM97" s="1119">
        <v>512.14042253160403</v>
      </c>
      <c r="FN97" s="1136">
        <v>512.14042253160403</v>
      </c>
      <c r="FO97" s="1100">
        <v>4.8636803550108425</v>
      </c>
      <c r="FP97" s="1113">
        <v>0.95878244568084259</v>
      </c>
    </row>
    <row r="98" spans="1:172" x14ac:dyDescent="0.2">
      <c r="A98" s="170"/>
      <c r="B98" s="120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1170"/>
      <c r="FK98" s="664"/>
      <c r="FL98" s="664"/>
      <c r="FM98" s="664"/>
      <c r="FN98" s="665"/>
      <c r="FO98" s="1044"/>
      <c r="FP98" s="314"/>
    </row>
    <row r="99" spans="1:172" ht="12.75" hidden="1" customHeight="1" x14ac:dyDescent="0.2">
      <c r="A99" s="170"/>
      <c r="B99" s="120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75"/>
      <c r="FK99" s="313"/>
      <c r="FL99" s="313"/>
      <c r="FM99" s="313"/>
      <c r="FN99" s="827"/>
      <c r="FO99" s="453"/>
      <c r="FP99" s="827"/>
    </row>
    <row r="100" spans="1:172" x14ac:dyDescent="0.2">
      <c r="A100" s="170"/>
      <c r="B100" s="120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75"/>
      <c r="FK100" s="313"/>
      <c r="FL100" s="313"/>
      <c r="FM100" s="313"/>
      <c r="FN100" s="827"/>
      <c r="FO100" s="453"/>
      <c r="FP100" s="827"/>
    </row>
    <row r="101" spans="1:172" x14ac:dyDescent="0.2">
      <c r="A101" s="170"/>
      <c r="B101" s="120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75"/>
      <c r="FK101" s="313"/>
      <c r="FL101" s="313"/>
      <c r="FM101" s="313"/>
      <c r="FN101" s="827"/>
      <c r="FO101" s="453"/>
      <c r="FP101" s="827"/>
    </row>
    <row r="102" spans="1:172" x14ac:dyDescent="0.2">
      <c r="A102" s="170"/>
      <c r="B102" s="120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75"/>
      <c r="FK102" s="313"/>
      <c r="FL102" s="313"/>
      <c r="FM102" s="313"/>
      <c r="FN102" s="827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75"/>
      <c r="FK103" s="313"/>
      <c r="FL103" s="313"/>
      <c r="FM103" s="313"/>
      <c r="FN103" s="827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75"/>
      <c r="FK104" s="313"/>
      <c r="FL104" s="313"/>
      <c r="FM104" s="313"/>
      <c r="FN104" s="827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75"/>
      <c r="FK105" s="313"/>
      <c r="FL105" s="313"/>
      <c r="FM105" s="313"/>
      <c r="FN105" s="827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75"/>
      <c r="FK106" s="313"/>
      <c r="FL106" s="313"/>
      <c r="FM106" s="313"/>
      <c r="FN106" s="827"/>
      <c r="FO106" s="1103"/>
      <c r="FP106" s="1116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863"/>
      <c r="FK107" s="312"/>
      <c r="FL107" s="312"/>
      <c r="FM107" s="312"/>
      <c r="FN107" s="314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865">
        <v>6</v>
      </c>
      <c r="FK108" s="563">
        <v>6</v>
      </c>
      <c r="FL108" s="563">
        <v>6</v>
      </c>
      <c r="FM108" s="563">
        <v>6</v>
      </c>
      <c r="FN108" s="560">
        <v>6</v>
      </c>
      <c r="FO108" s="285"/>
      <c r="FP108" s="1117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71">
        <v>6.5</v>
      </c>
      <c r="FK109" s="848">
        <v>6.5</v>
      </c>
      <c r="FL109" s="848">
        <v>6.5</v>
      </c>
      <c r="FM109" s="848">
        <v>6.5</v>
      </c>
      <c r="FN109" s="1137">
        <v>6.5</v>
      </c>
      <c r="FO109" s="1100"/>
      <c r="FP109" s="1118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9"/>
      <c r="FP111" s="1209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FH3:FH4"/>
    <mergeCell ref="FG3:FG4"/>
    <mergeCell ref="FJ3:FN3"/>
    <mergeCell ref="FF3:FF4"/>
    <mergeCell ref="FE3:FE4"/>
    <mergeCell ref="EA3:EA4"/>
    <mergeCell ref="EC3:EC4"/>
    <mergeCell ref="EB3:EB4"/>
    <mergeCell ref="FD3:FD4"/>
    <mergeCell ref="FB3:FB4"/>
    <mergeCell ref="ED3:ED4"/>
    <mergeCell ref="EX3:EX4"/>
    <mergeCell ref="EV3:EV4"/>
    <mergeCell ref="EP3:EP4"/>
    <mergeCell ref="FC3:FC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AF3:AF4"/>
    <mergeCell ref="W3:W4"/>
    <mergeCell ref="X3:X4"/>
    <mergeCell ref="EQ3:EQ4"/>
    <mergeCell ref="AY3:AY4"/>
    <mergeCell ref="BD3:BD4"/>
    <mergeCell ref="BB3:BB4"/>
    <mergeCell ref="BC3:BC4"/>
    <mergeCell ref="EI3:EI4"/>
    <mergeCell ref="CE3:CE4"/>
    <mergeCell ref="AZ3:AZ4"/>
    <mergeCell ref="AS3:AS4"/>
    <mergeCell ref="AR3:AR4"/>
    <mergeCell ref="DU3:DU4"/>
    <mergeCell ref="CK3:CK4"/>
    <mergeCell ref="FO111:FP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DI3:DI4"/>
    <mergeCell ref="DF3:DF4"/>
    <mergeCell ref="CJ3:CJ4"/>
    <mergeCell ref="CI3:CI4"/>
    <mergeCell ref="CH3:CH4"/>
    <mergeCell ref="CV3:CV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AU3:AU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T3:DT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DQ3:DQ4"/>
    <mergeCell ref="DP3:DP4"/>
    <mergeCell ref="DA3:DA4"/>
    <mergeCell ref="CZ3:CZ4"/>
    <mergeCell ref="CG3:CG4"/>
    <mergeCell ref="CS3:CS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F176"/>
  <sheetViews>
    <sheetView showGridLines="0" tabSelected="1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0" width="8.85546875" style="785" customWidth="1"/>
    <col min="171" max="172" width="9.7109375" style="168" customWidth="1"/>
    <col min="173" max="188" width="11.42578125" style="168"/>
  </cols>
  <sheetData>
    <row r="2" spans="3:18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3:18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165"/>
      <c r="FP3" s="165"/>
      <c r="FQ3" s="165"/>
      <c r="FR3" s="165"/>
      <c r="FS3" s="165"/>
      <c r="FT3" s="165"/>
      <c r="FU3" s="165"/>
      <c r="FV3" s="165"/>
      <c r="FW3" s="165"/>
      <c r="FX3" s="165"/>
    </row>
    <row r="4" spans="3:180" ht="13.5" customHeight="1" x14ac:dyDescent="0.2">
      <c r="C4" s="11"/>
      <c r="D4" s="1205" t="str">
        <f>+entero!D3</f>
        <v>V   A   R   I   A   B   L   E   S     b/</v>
      </c>
      <c r="E4" s="1207" t="str">
        <f>+entero!E3</f>
        <v>2008                          A  fines de Dic*</v>
      </c>
      <c r="F4" s="1207" t="str">
        <f>+entero!F3</f>
        <v>2009                          A  fines de Ene*</v>
      </c>
      <c r="G4" s="1207" t="str">
        <f>+entero!G3</f>
        <v>2009                          A  fines de Feb*</v>
      </c>
      <c r="H4" s="1207" t="str">
        <f>+entero!H3</f>
        <v>2009                          A  fines de Mar*</v>
      </c>
      <c r="I4" s="1207" t="str">
        <f>+entero!I3</f>
        <v>2009                          A  fines de adr*</v>
      </c>
      <c r="J4" s="1207" t="str">
        <f>+entero!J3</f>
        <v>2009                          A  fines de May*</v>
      </c>
      <c r="K4" s="1207" t="str">
        <f>+entero!K3</f>
        <v>2009                          A  fines de Jun*</v>
      </c>
      <c r="L4" s="1207" t="str">
        <f>+entero!L3</f>
        <v>2009                          A  fines de Jul*</v>
      </c>
      <c r="M4" s="1207" t="str">
        <f>+entero!M3</f>
        <v>2009                          A  fines de Ago*</v>
      </c>
      <c r="N4" s="1207" t="str">
        <f>+entero!N3</f>
        <v>2009                          A  fines de Sep*</v>
      </c>
      <c r="O4" s="1207" t="str">
        <f>+entero!O3</f>
        <v>2009                          A  fines de Oct*</v>
      </c>
      <c r="P4" s="1207" t="str">
        <f>+entero!P3</f>
        <v>2009                          A  fines de Nov*</v>
      </c>
      <c r="Q4" s="1207" t="str">
        <f>+entero!Q3</f>
        <v>2009                          A  fines de Dic*</v>
      </c>
      <c r="R4" s="1207" t="str">
        <f>+entero!R3</f>
        <v>2010                          A  fines de Ene*</v>
      </c>
      <c r="S4" s="1207" t="str">
        <f>+entero!S3</f>
        <v>2010                          A  fines de Feb*</v>
      </c>
      <c r="T4" s="1207" t="str">
        <f>+entero!T3</f>
        <v>2010                          A  fines de Mar*</v>
      </c>
      <c r="U4" s="1207" t="str">
        <f>+entero!U3</f>
        <v>2010                          A  fines de adr*</v>
      </c>
      <c r="V4" s="1207" t="str">
        <f>+entero!V3</f>
        <v>2010                          A  fines de May*</v>
      </c>
      <c r="W4" s="1207" t="str">
        <f>+entero!W3</f>
        <v>2010                          A  fines de Jun*</v>
      </c>
      <c r="X4" s="1207" t="str">
        <f>+entero!X3</f>
        <v>2010                          A  fines de Jul*</v>
      </c>
      <c r="Y4" s="1207" t="str">
        <f>+entero!Y3</f>
        <v>2010                          A  fines de Ago*</v>
      </c>
      <c r="Z4" s="1207" t="str">
        <f>+entero!Z3</f>
        <v>2010                          A  fines de Sep*</v>
      </c>
      <c r="AA4" s="1207" t="str">
        <f>+entero!AA3</f>
        <v>2010                          A  fines de Oct*</v>
      </c>
      <c r="AB4" s="1207" t="str">
        <f>+entero!AB3</f>
        <v>2010                          A  fines de Nov*</v>
      </c>
      <c r="AC4" s="1207" t="str">
        <f>+entero!AC3</f>
        <v>2010                          A  fines de Dic*</v>
      </c>
      <c r="AD4" s="1207" t="str">
        <f>+entero!AD3</f>
        <v>2011                          A  fines de Ene*</v>
      </c>
      <c r="AE4" s="1207" t="str">
        <f>+entero!AE3</f>
        <v>2011                          A  fines de Feb*</v>
      </c>
      <c r="AF4" s="1207" t="str">
        <f>+entero!AF3</f>
        <v>2011                          A  fines de Mar*</v>
      </c>
      <c r="AG4" s="1207" t="str">
        <f>+entero!AG3</f>
        <v>2011                          A  fines de adr*</v>
      </c>
      <c r="AH4" s="1207" t="str">
        <f>+entero!AH3</f>
        <v>2011                          A  fines de May*</v>
      </c>
      <c r="AI4" s="1207" t="str">
        <f>+entero!AI3</f>
        <v>2011                          A  fines de Jun*</v>
      </c>
      <c r="AJ4" s="1207" t="str">
        <f>+entero!AJ3</f>
        <v>2011                          A  fines de Jul*</v>
      </c>
      <c r="AK4" s="1207" t="str">
        <f>+entero!AK3</f>
        <v>2011                          A  fines de Ago*</v>
      </c>
      <c r="AL4" s="1207" t="str">
        <f>+entero!AL3</f>
        <v>2011                          A  fines de Sep*</v>
      </c>
      <c r="AM4" s="1207" t="str">
        <f>+entero!AM3</f>
        <v>2011                          A  fines de Oct*</v>
      </c>
      <c r="AN4" s="1207" t="str">
        <f>+entero!AN3</f>
        <v>2011                          A  fines de Nov*</v>
      </c>
      <c r="AO4" s="1207" t="str">
        <f>+entero!AO3</f>
        <v>2011                          A  fines de Dic*</v>
      </c>
      <c r="AP4" s="1207" t="str">
        <f>+entero!AP3</f>
        <v>2012                          A  fines de Ene*</v>
      </c>
      <c r="AQ4" s="1207" t="str">
        <f>+entero!AQ3</f>
        <v>2012                          A  fines de Feb*</v>
      </c>
      <c r="AR4" s="1207" t="str">
        <f>+entero!AR3</f>
        <v>2012                          A  fines de Mar*</v>
      </c>
      <c r="AS4" s="1207" t="str">
        <f>+entero!AS3</f>
        <v>2012                          A  fines de adr*</v>
      </c>
      <c r="AT4" s="1207" t="str">
        <f>+entero!AT3</f>
        <v>2012                          A  fines de May*</v>
      </c>
      <c r="AU4" s="1207" t="str">
        <f>+entero!AU3</f>
        <v>2012                          A  fines de Jun*</v>
      </c>
      <c r="AV4" s="1207" t="str">
        <f>+entero!AV3</f>
        <v>2012                          A  fines de Jul*</v>
      </c>
      <c r="AW4" s="1207" t="str">
        <f>+entero!AW3</f>
        <v>2012                          A  fines de Ago*</v>
      </c>
      <c r="AX4" s="1207" t="str">
        <f>+entero!AX3</f>
        <v>2012                          A  fines de Sep*</v>
      </c>
      <c r="AY4" s="1207" t="str">
        <f>+entero!AY3</f>
        <v>2012                          A  fines de Oct*</v>
      </c>
      <c r="AZ4" s="1207" t="str">
        <f>+entero!AZ3</f>
        <v>2012                          A  fines de Nov*</v>
      </c>
      <c r="BA4" s="1207" t="str">
        <f>+entero!BA3</f>
        <v>2012                          A  fines de Dic*</v>
      </c>
      <c r="BB4" s="1207" t="str">
        <f>+entero!BB3</f>
        <v>2013                          A  fines de Ene*</v>
      </c>
      <c r="BC4" s="1207" t="str">
        <f>+entero!BC3</f>
        <v>2013                          A  fines de Feb*</v>
      </c>
      <c r="BD4" s="1207" t="str">
        <f>+entero!BD3</f>
        <v>2013                          A  fines de Mar*</v>
      </c>
      <c r="BE4" s="1207" t="str">
        <f>+entero!BE3</f>
        <v>2013                          A  fines de adr*</v>
      </c>
      <c r="BF4" s="1207" t="str">
        <f>+entero!BF3</f>
        <v>2013                          A  fines de May*</v>
      </c>
      <c r="BG4" s="1207" t="str">
        <f>+entero!BG3</f>
        <v>2013                          A  fines de Jun*</v>
      </c>
      <c r="BH4" s="1207" t="str">
        <f>+entero!BH3</f>
        <v>2013                          A  fines de Jul*</v>
      </c>
      <c r="BI4" s="1207" t="str">
        <f>+entero!BI3</f>
        <v>2013                          A  fines de Ago*</v>
      </c>
      <c r="BJ4" s="1207" t="str">
        <f>+entero!BJ3</f>
        <v>2013                          A  fines de Sep*</v>
      </c>
      <c r="BK4" s="1207" t="str">
        <f>+entero!BK3</f>
        <v>2013                          A  fines de Oct*</v>
      </c>
      <c r="BL4" s="1207" t="str">
        <f>+entero!BL3</f>
        <v>2013                          A  fines de Nov*</v>
      </c>
      <c r="BM4" s="1207" t="str">
        <f>+entero!BM3</f>
        <v>2013                          A  fines de Dic*</v>
      </c>
      <c r="BN4" s="1207" t="str">
        <f>+entero!BN3</f>
        <v>2014                          A  fines de Ene*</v>
      </c>
      <c r="BO4" s="1207" t="str">
        <f>+entero!BO3</f>
        <v>2014                          A  fines de Feb*</v>
      </c>
      <c r="BP4" s="1207" t="str">
        <f>+entero!BP3</f>
        <v>2014                          A  fines de Mar*</v>
      </c>
      <c r="BQ4" s="1207" t="str">
        <f>+entero!BQ3</f>
        <v>2014                          A  fines de adr*</v>
      </c>
      <c r="BR4" s="1207" t="str">
        <f>+entero!BR3</f>
        <v>2014                          A  fines de May*</v>
      </c>
      <c r="BS4" s="1207" t="str">
        <f>+entero!BS3</f>
        <v>2014                          A  fines de Jun*</v>
      </c>
      <c r="BT4" s="1207" t="str">
        <f>+entero!BT3</f>
        <v>2014                          A  fines de Jul*</v>
      </c>
      <c r="BU4" s="1207" t="str">
        <f>+entero!BU3</f>
        <v>2014                          A  fines de Ago*</v>
      </c>
      <c r="BV4" s="1207" t="str">
        <f>+entero!BV3</f>
        <v>2014                          A  fines de Sep*</v>
      </c>
      <c r="BW4" s="1207" t="str">
        <f>+entero!BW3</f>
        <v>2014                          A  fines de Oct*</v>
      </c>
      <c r="BX4" s="1207" t="str">
        <f>+entero!BX3</f>
        <v>2014                          A  fines de Nov*</v>
      </c>
      <c r="BY4" s="1207" t="str">
        <f>+entero!BY3</f>
        <v>2014                          A  fines de Dic*</v>
      </c>
      <c r="BZ4" s="1207" t="str">
        <f>+entero!BZ3</f>
        <v>2015                         A  fines de Ene*</v>
      </c>
      <c r="CA4" s="1207" t="str">
        <f>+entero!CA3</f>
        <v>2015                         A  fines de Feb*</v>
      </c>
      <c r="CB4" s="1207" t="str">
        <f>+entero!CB3</f>
        <v>2015                         A  fines de Mar*</v>
      </c>
      <c r="CC4" s="1207" t="str">
        <f>+entero!CC3</f>
        <v xml:space="preserve">2015                         A  fines de adr* </v>
      </c>
      <c r="CD4" s="1207" t="str">
        <f>+entero!CD3</f>
        <v xml:space="preserve">2015                         A  fines de May* </v>
      </c>
      <c r="CE4" s="1207" t="str">
        <f>+entero!CE3</f>
        <v xml:space="preserve">2015                         A  fines de Jun* </v>
      </c>
      <c r="CF4" s="1207" t="str">
        <f>+entero!CF3</f>
        <v xml:space="preserve">2015                         A  fines de Jul* </v>
      </c>
      <c r="CG4" s="1207" t="str">
        <f>+entero!CG3</f>
        <v xml:space="preserve">2015                         A  fines de Ago* </v>
      </c>
      <c r="CH4" s="1207" t="str">
        <f>+entero!CH3</f>
        <v xml:space="preserve">2015                         A  fines de Sep* </v>
      </c>
      <c r="CI4" s="1207" t="str">
        <f>+entero!CI3</f>
        <v xml:space="preserve">2015                         A  fines de Oct* </v>
      </c>
      <c r="CJ4" s="1207" t="str">
        <f>+entero!CJ3</f>
        <v xml:space="preserve">2015                         A  fines de Nov* </v>
      </c>
      <c r="CK4" s="1207" t="str">
        <f>+entero!CK3</f>
        <v xml:space="preserve">2015                         A  fines de Dic* </v>
      </c>
      <c r="CL4" s="1207" t="str">
        <f>+entero!CL3</f>
        <v xml:space="preserve">2016                         A  fines de Ene* </v>
      </c>
      <c r="CM4" s="1207" t="str">
        <f>+entero!CM3</f>
        <v xml:space="preserve">2016                         A  fines de Feb* </v>
      </c>
      <c r="CN4" s="1207" t="str">
        <f>+entero!CN3</f>
        <v xml:space="preserve">2016                         A  fines de Mar* </v>
      </c>
      <c r="CO4" s="1207" t="str">
        <f>+entero!CO3</f>
        <v xml:space="preserve">2016                         A  fines de adr* </v>
      </c>
      <c r="CP4" s="1207" t="str">
        <f>+entero!CP3</f>
        <v xml:space="preserve">2016                         A  fines de May* </v>
      </c>
      <c r="CQ4" s="1207" t="str">
        <f>+entero!CQ3</f>
        <v xml:space="preserve">2016                         A  fines de Jun* </v>
      </c>
      <c r="CR4" s="1207" t="str">
        <f>+entero!CR3</f>
        <v xml:space="preserve">2016                         A  fines de Jul* </v>
      </c>
      <c r="CS4" s="1207" t="str">
        <f>+entero!CS3</f>
        <v xml:space="preserve">2016                         A  fines de Ago* </v>
      </c>
      <c r="CT4" s="1207" t="str">
        <f>+entero!CT3</f>
        <v xml:space="preserve">2016                         A  fines de Sep* </v>
      </c>
      <c r="CU4" s="1207" t="str">
        <f>+entero!CU3</f>
        <v xml:space="preserve">2016                         A  fines de Oct* </v>
      </c>
      <c r="CV4" s="1207" t="str">
        <f>+entero!CV3</f>
        <v xml:space="preserve">2016                         A  fines de Nov* </v>
      </c>
      <c r="CW4" s="1207" t="str">
        <f>+entero!CW3</f>
        <v>2016                         A  fines de Dic* 15</v>
      </c>
      <c r="CX4" s="1207" t="str">
        <f>+entero!CX3</f>
        <v xml:space="preserve">2017                         A  fines de Ene* </v>
      </c>
      <c r="CY4" s="1207" t="str">
        <f>+entero!CY3</f>
        <v xml:space="preserve">2017                         A  fines de Feb* </v>
      </c>
      <c r="CZ4" s="1207" t="str">
        <f>+entero!CZ3</f>
        <v xml:space="preserve">2017                         A  fines de Mar* </v>
      </c>
      <c r="DA4" s="1207" t="str">
        <f>+entero!DA3</f>
        <v xml:space="preserve">2017                         A  fines de Abr* </v>
      </c>
      <c r="DB4" s="1207" t="str">
        <f>+entero!DB3</f>
        <v xml:space="preserve">2017                         A  fines de May* </v>
      </c>
      <c r="DC4" s="1207" t="str">
        <f>+entero!DC3</f>
        <v xml:space="preserve">2017                         A  fines de Jun* </v>
      </c>
      <c r="DD4" s="1207" t="str">
        <f>+entero!DD3</f>
        <v xml:space="preserve">2017                         A  fines de Jul* </v>
      </c>
      <c r="DE4" s="1207" t="str">
        <f>+entero!DE3</f>
        <v xml:space="preserve">2017                         A  fines de Ago* </v>
      </c>
      <c r="DF4" s="1207" t="str">
        <f>+entero!DF3</f>
        <v xml:space="preserve">2017                         A  fines de Sep* </v>
      </c>
      <c r="DG4" s="1207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98" t="str">
        <f>+entero!FG3</f>
        <v>2022
 A fines de Feb</v>
      </c>
      <c r="FH4" s="1198" t="str">
        <f>+entero!FH3</f>
        <v>2022
 A fines de Mar</v>
      </c>
      <c r="FI4" s="1145" t="str">
        <f>+entero!FI3</f>
        <v>Semana 1</v>
      </c>
      <c r="FJ4" s="1214" t="str">
        <f>+entero!FJ3</f>
        <v>Semana 2</v>
      </c>
      <c r="FK4" s="1215"/>
      <c r="FL4" s="1215"/>
      <c r="FM4" s="1215"/>
      <c r="FN4" s="1216"/>
      <c r="FO4" s="1220" t="s">
        <v>296</v>
      </c>
      <c r="FP4" s="1221"/>
      <c r="FQ4" s="165"/>
      <c r="FR4" s="165"/>
      <c r="FS4" s="165"/>
      <c r="FT4" s="165"/>
      <c r="FU4" s="165"/>
      <c r="FV4" s="165"/>
      <c r="FW4" s="165"/>
      <c r="FX4" s="165"/>
    </row>
    <row r="5" spans="3:180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217">
        <f>+entero!FG4</f>
        <v>0</v>
      </c>
      <c r="FH5" s="1217">
        <f>+entero!FH4</f>
        <v>0</v>
      </c>
      <c r="FI5" s="1086">
        <f>+entero!FI4</f>
        <v>44652</v>
      </c>
      <c r="FJ5" s="1074">
        <f>+entero!FJ4</f>
        <v>44655</v>
      </c>
      <c r="FK5" s="1073">
        <f>+entero!FK4</f>
        <v>44656</v>
      </c>
      <c r="FL5" s="1126">
        <f>+entero!FL4</f>
        <v>44657</v>
      </c>
      <c r="FM5" s="1073">
        <f>+entero!FM4</f>
        <v>44658</v>
      </c>
      <c r="FN5" s="1147">
        <f>+entero!FN4</f>
        <v>44659</v>
      </c>
      <c r="FO5" s="1075" t="s">
        <v>225</v>
      </c>
      <c r="FP5" s="1076" t="s">
        <v>169</v>
      </c>
      <c r="FQ5" s="165"/>
      <c r="FR5" s="165"/>
      <c r="FS5" s="165"/>
      <c r="FT5" s="165"/>
      <c r="FU5" s="165"/>
      <c r="FV5" s="165"/>
      <c r="FW5" s="165"/>
      <c r="FX5" s="165"/>
    </row>
    <row r="6" spans="3:18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913"/>
      <c r="FK6" s="697"/>
      <c r="FL6" s="697"/>
      <c r="FM6" s="697"/>
      <c r="FN6" s="1025"/>
      <c r="FO6" s="913"/>
      <c r="FP6" s="1025"/>
      <c r="FQ6" s="165"/>
      <c r="FR6" s="165"/>
      <c r="FS6" s="165"/>
      <c r="FT6" s="165"/>
      <c r="FU6" s="165"/>
      <c r="FV6" s="165"/>
      <c r="FW6" s="165"/>
      <c r="FX6" s="165"/>
    </row>
    <row r="7" spans="3:18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743">
        <f>+entero!FJ7</f>
        <v>4591.3481991499993</v>
      </c>
      <c r="FK7" s="458">
        <f>+entero!FK7</f>
        <v>4602.9133561500003</v>
      </c>
      <c r="FL7" s="458">
        <f>+entero!FL7</f>
        <v>4598.9337951999996</v>
      </c>
      <c r="FM7" s="458">
        <f>+entero!FM7</f>
        <v>4570.2587864400002</v>
      </c>
      <c r="FN7" s="1026">
        <f>+entero!FN7</f>
        <v>4623.6020868800006</v>
      </c>
      <c r="FO7" s="743">
        <f>+entero!FO7</f>
        <v>4.3667113100000279</v>
      </c>
      <c r="FP7" s="912">
        <f>+entero!FP7</f>
        <v>9.4533206363427366E-2</v>
      </c>
      <c r="FQ7" s="165"/>
      <c r="FR7" s="165"/>
      <c r="FS7" s="165"/>
      <c r="FT7" s="165"/>
      <c r="FU7" s="165"/>
      <c r="FV7" s="165"/>
      <c r="FW7" s="165"/>
      <c r="FX7" s="165"/>
    </row>
    <row r="8" spans="3:18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743">
        <f>+entero!FJ8</f>
        <v>1344.8318035499999</v>
      </c>
      <c r="FK8" s="458">
        <f>+entero!FK8</f>
        <v>1348.73216301</v>
      </c>
      <c r="FL8" s="458">
        <f>+entero!FL8</f>
        <v>1355.2815164000001</v>
      </c>
      <c r="FM8" s="458">
        <f>+entero!FM8</f>
        <v>1325.96625402</v>
      </c>
      <c r="FN8" s="1026">
        <f>+entero!FN8</f>
        <v>1367.96568054</v>
      </c>
      <c r="FO8" s="743">
        <f>+entero!FO8</f>
        <v>18.359365289999914</v>
      </c>
      <c r="FP8" s="912">
        <f>+entero!FP8</f>
        <v>1.3603496873530143</v>
      </c>
      <c r="FQ8" s="165"/>
      <c r="FR8" s="165"/>
      <c r="FS8" s="165"/>
      <c r="FT8" s="165"/>
      <c r="FU8" s="165"/>
      <c r="FV8" s="165"/>
      <c r="FW8" s="165"/>
      <c r="FX8" s="165"/>
    </row>
    <row r="9" spans="3:18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743">
        <f>+entero!FJ9</f>
        <v>550.82710988999997</v>
      </c>
      <c r="FK9" s="458">
        <f>+entero!FK9</f>
        <v>549.46638282000004</v>
      </c>
      <c r="FL9" s="458">
        <f>+entero!FL9</f>
        <v>549.13118904999999</v>
      </c>
      <c r="FM9" s="458">
        <f>+entero!FM9</f>
        <v>547.79041397999993</v>
      </c>
      <c r="FN9" s="1026">
        <f>+entero!FN9</f>
        <v>547.52305704999992</v>
      </c>
      <c r="FO9" s="743">
        <f>+entero!FO9</f>
        <v>-4.1101140500001065</v>
      </c>
      <c r="FP9" s="912">
        <f>+entero!FP9</f>
        <v>-0.74508101856968012</v>
      </c>
      <c r="FQ9" s="165"/>
      <c r="FR9" s="165"/>
      <c r="FS9" s="165"/>
      <c r="FT9" s="165"/>
      <c r="FU9" s="165"/>
      <c r="FV9" s="165"/>
      <c r="FW9" s="165"/>
      <c r="FX9" s="165"/>
    </row>
    <row r="10" spans="3:18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743">
        <f>+entero!FJ10</f>
        <v>2659.75727237</v>
      </c>
      <c r="FK10" s="458">
        <f>+entero!FK10</f>
        <v>2668.8715610600002</v>
      </c>
      <c r="FL10" s="458">
        <f>+entero!FL10</f>
        <v>2658.6997061299999</v>
      </c>
      <c r="FM10" s="458">
        <f>+entero!FM10</f>
        <v>2660.7681973799999</v>
      </c>
      <c r="FN10" s="1026">
        <f>+entero!FN10</f>
        <v>2672.3968686799999</v>
      </c>
      <c r="FO10" s="743">
        <f>+entero!FO10</f>
        <v>-9.6144255399999565</v>
      </c>
      <c r="FP10" s="912">
        <f>+entero!FP10</f>
        <v>-0.35847818988383817</v>
      </c>
      <c r="FQ10" s="165"/>
      <c r="FR10" s="165"/>
      <c r="FS10" s="165"/>
      <c r="FT10" s="165"/>
      <c r="FU10" s="165"/>
      <c r="FV10" s="165"/>
      <c r="FW10" s="165"/>
      <c r="FX10" s="165"/>
    </row>
    <row r="11" spans="3:18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743">
        <f>+entero!FJ11</f>
        <v>35.932013339999997</v>
      </c>
      <c r="FK11" s="458">
        <f>+entero!FK11</f>
        <v>35.84324926</v>
      </c>
      <c r="FL11" s="458">
        <f>+entero!FL11</f>
        <v>35.821383619999999</v>
      </c>
      <c r="FM11" s="458">
        <f>+entero!FM11</f>
        <v>35.73392106</v>
      </c>
      <c r="FN11" s="1026">
        <f>+entero!FN11</f>
        <v>35.716480609999998</v>
      </c>
      <c r="FO11" s="967">
        <f>+entero!FO11</f>
        <v>-0.26811439000000092</v>
      </c>
      <c r="FP11" s="912">
        <f>+entero!FP11</f>
        <v>-0.74508102703393198</v>
      </c>
      <c r="FQ11" s="165"/>
      <c r="FR11" s="165"/>
      <c r="FS11" s="165"/>
      <c r="FT11" s="165"/>
      <c r="FU11" s="165"/>
      <c r="FV11" s="165"/>
      <c r="FW11" s="165"/>
      <c r="FX11" s="165"/>
    </row>
    <row r="12" spans="3:18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743">
        <f>+entero!FJ12</f>
        <v>4591.3474158600002</v>
      </c>
      <c r="FK12" s="458">
        <f>+entero!FK12</f>
        <v>4602.9121638900006</v>
      </c>
      <c r="FL12" s="458">
        <f>+entero!FL12</f>
        <v>4598.9326029399999</v>
      </c>
      <c r="FM12" s="458">
        <f>+entero!FM12</f>
        <v>4570.2575941799996</v>
      </c>
      <c r="FN12" s="1026">
        <f>+entero!FN12</f>
        <v>4623.5269746200001</v>
      </c>
      <c r="FO12" s="743">
        <f>+entero!FO12</f>
        <v>4.2923823399996763</v>
      </c>
      <c r="FP12" s="912">
        <f>+entero!FP12</f>
        <v>9.292410364204963E-2</v>
      </c>
      <c r="FQ12" s="165"/>
      <c r="FR12" s="165"/>
      <c r="FS12" s="165"/>
      <c r="FT12" s="165"/>
      <c r="FU12" s="165"/>
      <c r="FV12" s="165"/>
      <c r="FW12" s="165"/>
      <c r="FX12" s="165"/>
    </row>
    <row r="13" spans="3:18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1363.2038114606412</v>
      </c>
      <c r="FI13" s="1026">
        <f>+entero!FI13</f>
        <v>1345.3036435320696</v>
      </c>
      <c r="FJ13" s="743">
        <f>+entero!FJ13</f>
        <v>1367.2563724650142</v>
      </c>
      <c r="FK13" s="458">
        <f>+entero!FK13</f>
        <v>1363.5498579081632</v>
      </c>
      <c r="FL13" s="458">
        <f>+entero!FL13</f>
        <v>1359.8514651268222</v>
      </c>
      <c r="FM13" s="458">
        <f>+entero!FM13</f>
        <v>1395.1823307128279</v>
      </c>
      <c r="FN13" s="1026">
        <f>+entero!FN13</f>
        <v>1373.0487264766766</v>
      </c>
      <c r="FO13" s="743">
        <f>+entero!FO13</f>
        <v>27.74508294460702</v>
      </c>
      <c r="FP13" s="912">
        <f>+entero!FP13</f>
        <v>2.0623658516052794</v>
      </c>
      <c r="FQ13" s="165"/>
      <c r="FR13" s="165"/>
      <c r="FS13" s="165"/>
      <c r="FT13" s="165"/>
      <c r="FU13" s="165"/>
      <c r="FV13" s="165"/>
      <c r="FW13" s="165"/>
      <c r="FX13" s="165"/>
    </row>
    <row r="14" spans="3:18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743">
        <f>+entero!FJ14</f>
        <v>423.94074286000011</v>
      </c>
      <c r="FK14" s="458">
        <f>+entero!FK14</f>
        <v>430.08675269999981</v>
      </c>
      <c r="FL14" s="458">
        <f>+entero!FL14</f>
        <v>430.08707152000005</v>
      </c>
      <c r="FM14" s="458">
        <f>+entero!FM14</f>
        <v>430.0886656899998</v>
      </c>
      <c r="FN14" s="1026">
        <f>+entero!FN14</f>
        <v>430.0912163700001</v>
      </c>
      <c r="FO14" s="1153">
        <f>+entero!FO14</f>
        <v>6.1463878300001511</v>
      </c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3:18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743">
        <f>+entero!FJ15</f>
        <v>0</v>
      </c>
      <c r="FK15" s="458">
        <f>+entero!FK15</f>
        <v>0</v>
      </c>
      <c r="FL15" s="458">
        <f>+entero!FL15</f>
        <v>0</v>
      </c>
      <c r="FM15" s="458">
        <f>+entero!FM15</f>
        <v>0</v>
      </c>
      <c r="FN15" s="1026">
        <f>+entero!FN15</f>
        <v>0</v>
      </c>
      <c r="FO15" s="914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3:18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743">
        <f>+entero!FJ16</f>
        <v>21.599573509999999</v>
      </c>
      <c r="FK16" s="458">
        <f>+entero!FK16</f>
        <v>21.597890870000001</v>
      </c>
      <c r="FL16" s="458">
        <f>+entero!FL16</f>
        <v>21.596037940000002</v>
      </c>
      <c r="FM16" s="458">
        <f>+entero!FM16</f>
        <v>21.59613126</v>
      </c>
      <c r="FN16" s="1026">
        <f>+entero!FN16</f>
        <v>21.595773809999997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2:18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743">
        <f>+entero!FJ17</f>
        <v>0</v>
      </c>
      <c r="FK17" s="458">
        <f>+entero!FK17</f>
        <v>0</v>
      </c>
      <c r="FL17" s="458">
        <f>+entero!FL17</f>
        <v>0</v>
      </c>
      <c r="FM17" s="458">
        <f>+entero!FM17</f>
        <v>0</v>
      </c>
      <c r="FN17" s="1026">
        <f>+entero!FN17</f>
        <v>0</v>
      </c>
      <c r="FO17" s="743"/>
      <c r="FP17" s="912"/>
      <c r="FQ17" s="775"/>
      <c r="FR17" s="775"/>
      <c r="FS17" s="775"/>
      <c r="FT17" s="775"/>
      <c r="FU17" s="775"/>
      <c r="FV17" s="775"/>
      <c r="FW17" s="775"/>
      <c r="FX17" s="775"/>
      <c r="FY17" s="776"/>
      <c r="FZ17" s="776"/>
      <c r="GA17" s="776"/>
      <c r="GB17" s="776"/>
      <c r="GC17" s="776"/>
      <c r="GD17" s="776"/>
      <c r="GE17" s="776"/>
      <c r="GF17" s="776"/>
    </row>
    <row r="18" spans="2:18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5983.8340880106407</v>
      </c>
      <c r="FI18" s="1026">
        <f>+entero!FI18</f>
        <v>5986.1378711420693</v>
      </c>
      <c r="FJ18" s="743">
        <f>+entero!FJ18</f>
        <v>5980.2033618350142</v>
      </c>
      <c r="FK18" s="458">
        <f>+entero!FK18</f>
        <v>5988.0599126681636</v>
      </c>
      <c r="FL18" s="458">
        <f>+entero!FL18</f>
        <v>5980.3801060068226</v>
      </c>
      <c r="FM18" s="458">
        <f>+entero!FM18</f>
        <v>5987.0360561528278</v>
      </c>
      <c r="FN18" s="1026">
        <f>+entero!FN18</f>
        <v>6018.1714749066768</v>
      </c>
      <c r="FO18" s="743">
        <f>+entero!FO18</f>
        <v>32.033603764607506</v>
      </c>
      <c r="FP18" s="912">
        <f>+entero!FP18</f>
        <v>0.53512973563530619</v>
      </c>
      <c r="FQ18" s="165"/>
      <c r="FR18" s="165"/>
      <c r="FS18" s="165"/>
      <c r="FT18" s="165"/>
      <c r="FU18" s="165"/>
      <c r="FV18" s="165"/>
      <c r="FW18" s="165"/>
      <c r="FX18" s="165"/>
    </row>
    <row r="19" spans="2:18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967">
        <f>+entero!FJ19</f>
        <v>0</v>
      </c>
      <c r="FK19" s="981">
        <f>+entero!FK19</f>
        <v>0.3</v>
      </c>
      <c r="FL19" s="981">
        <f>+entero!FL19</f>
        <v>0</v>
      </c>
      <c r="FM19" s="981">
        <f>+entero!FM19</f>
        <v>0</v>
      </c>
      <c r="FN19" s="1027">
        <f>+entero!FN19</f>
        <v>0</v>
      </c>
      <c r="FO19" s="967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2:18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743">
        <f>+entero!FJ20</f>
        <v>0</v>
      </c>
      <c r="FK20" s="458">
        <f>+entero!FK20</f>
        <v>0</v>
      </c>
      <c r="FL20" s="458">
        <f>+entero!FL20</f>
        <v>0</v>
      </c>
      <c r="FM20" s="458">
        <f>+entero!FM20</f>
        <v>0</v>
      </c>
      <c r="FN20" s="1026">
        <f>+entero!FN20</f>
        <v>0</v>
      </c>
      <c r="FO20" s="967"/>
      <c r="FP20" s="912"/>
      <c r="FQ20" s="165"/>
      <c r="FR20" s="165"/>
      <c r="FS20" s="165"/>
      <c r="FT20" s="165"/>
      <c r="FU20" s="165"/>
      <c r="FV20" s="165"/>
      <c r="FW20" s="165"/>
      <c r="FX20" s="165"/>
    </row>
    <row r="21" spans="2:18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743">
        <f>+entero!FJ21</f>
        <v>0</v>
      </c>
      <c r="FK21" s="458">
        <f>+entero!FK21</f>
        <v>0.7</v>
      </c>
      <c r="FL21" s="458">
        <f>+entero!FL21</f>
        <v>0</v>
      </c>
      <c r="FM21" s="458">
        <f>+entero!FM21</f>
        <v>0</v>
      </c>
      <c r="FN21" s="1026">
        <f>+entero!FN21</f>
        <v>0</v>
      </c>
      <c r="FO21" s="743"/>
      <c r="FP21" s="912"/>
      <c r="FQ21" s="775"/>
      <c r="FR21" s="775"/>
      <c r="FS21" s="775"/>
      <c r="FT21" s="775"/>
      <c r="FU21" s="775"/>
      <c r="FV21" s="775"/>
      <c r="FW21" s="775"/>
      <c r="FX21" s="775"/>
      <c r="FY21" s="776"/>
      <c r="FZ21" s="776"/>
      <c r="GA21" s="776"/>
      <c r="GB21" s="776"/>
      <c r="GC21" s="776"/>
      <c r="GD21" s="776"/>
      <c r="GE21" s="776"/>
      <c r="GF21" s="776"/>
    </row>
    <row r="22" spans="2:18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743">
        <f>+entero!FJ22</f>
        <v>0</v>
      </c>
      <c r="FK22" s="458">
        <f>+entero!FK22</f>
        <v>0</v>
      </c>
      <c r="FL22" s="458">
        <f>+entero!FL22</f>
        <v>0</v>
      </c>
      <c r="FM22" s="458">
        <f>+entero!FM22</f>
        <v>0</v>
      </c>
      <c r="FN22" s="1026">
        <f>+entero!FN22</f>
        <v>0</v>
      </c>
      <c r="FO22" s="743"/>
      <c r="FP22" s="912"/>
      <c r="FQ22" s="775"/>
      <c r="FR22" s="775"/>
      <c r="FS22" s="775"/>
      <c r="FT22" s="775"/>
      <c r="FU22" s="775"/>
      <c r="FV22" s="775"/>
      <c r="FW22" s="775"/>
      <c r="FX22" s="775"/>
      <c r="FY22" s="776"/>
      <c r="FZ22" s="776"/>
      <c r="GA22" s="776"/>
      <c r="GB22" s="776"/>
      <c r="GC22" s="776"/>
      <c r="GD22" s="776"/>
      <c r="GE22" s="776"/>
      <c r="GF22" s="776"/>
    </row>
    <row r="23" spans="2:18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743">
        <f>+entero!FJ23</f>
        <v>0</v>
      </c>
      <c r="FK23" s="458">
        <f>+entero!FK23</f>
        <v>0</v>
      </c>
      <c r="FL23" s="458">
        <f>+entero!FL23</f>
        <v>0</v>
      </c>
      <c r="FM23" s="458">
        <f>+entero!FM23</f>
        <v>0</v>
      </c>
      <c r="FN23" s="1026">
        <f>+entero!FN23</f>
        <v>0</v>
      </c>
      <c r="FO23" s="967"/>
      <c r="FP23" s="912"/>
      <c r="FQ23" s="775"/>
      <c r="FR23" s="775"/>
      <c r="FS23" s="775"/>
      <c r="FT23" s="775"/>
      <c r="FU23" s="775"/>
      <c r="FV23" s="775"/>
      <c r="FW23" s="775"/>
      <c r="FX23" s="775"/>
      <c r="FY23" s="776"/>
      <c r="FZ23" s="776"/>
      <c r="GA23" s="776"/>
      <c r="GB23" s="776"/>
      <c r="GC23" s="776"/>
      <c r="GD23" s="776"/>
      <c r="GE23" s="776"/>
      <c r="GF23" s="776"/>
    </row>
    <row r="24" spans="2:18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743">
        <f>+entero!FJ24</f>
        <v>0</v>
      </c>
      <c r="FK24" s="458">
        <f>+entero!FK24</f>
        <v>0</v>
      </c>
      <c r="FL24" s="458">
        <f>+entero!FL24</f>
        <v>0</v>
      </c>
      <c r="FM24" s="458">
        <f>+entero!FM24</f>
        <v>0</v>
      </c>
      <c r="FN24" s="1026">
        <f>+entero!FN24</f>
        <v>0</v>
      </c>
      <c r="FO24" s="907"/>
      <c r="FP24" s="912"/>
      <c r="FQ24" s="165"/>
      <c r="FR24" s="165"/>
      <c r="FS24" s="165"/>
      <c r="FT24" s="165"/>
      <c r="FU24" s="165"/>
      <c r="FV24" s="165"/>
      <c r="FW24" s="165"/>
      <c r="FX24" s="165"/>
    </row>
    <row r="25" spans="2:18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743">
        <f>+entero!FJ25</f>
        <v>17</v>
      </c>
      <c r="FK25" s="458">
        <f>+entero!FK25</f>
        <v>22</v>
      </c>
      <c r="FL25" s="458">
        <f>+entero!FL25</f>
        <v>29.544499999999999</v>
      </c>
      <c r="FM25" s="458">
        <f>+entero!FM25</f>
        <v>24</v>
      </c>
      <c r="FN25" s="1026">
        <f>+entero!FN25</f>
        <v>28</v>
      </c>
      <c r="FO25" s="743">
        <f>+entero!FO25</f>
        <v>108.5445</v>
      </c>
      <c r="FP25" s="912">
        <f>+entero!FP25</f>
        <v>904.53750000000002</v>
      </c>
      <c r="FQ25" s="165"/>
      <c r="FR25" s="165"/>
      <c r="FS25" s="165"/>
      <c r="FT25" s="165"/>
      <c r="FU25" s="165"/>
      <c r="FV25" s="165"/>
      <c r="FW25" s="165"/>
      <c r="FX25" s="165"/>
    </row>
    <row r="26" spans="2:18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743">
        <f>+entero!FJ26</f>
        <v>0</v>
      </c>
      <c r="FK26" s="458">
        <f>+entero!FK26</f>
        <v>0</v>
      </c>
      <c r="FL26" s="458">
        <f>+entero!FL26</f>
        <v>0</v>
      </c>
      <c r="FM26" s="458">
        <f>+entero!FM26</f>
        <v>0</v>
      </c>
      <c r="FN26" s="1026">
        <f>+entero!FN26</f>
        <v>4.0963510000000003</v>
      </c>
      <c r="FO26" s="743">
        <f>+entero!FO26</f>
        <v>0</v>
      </c>
      <c r="FP26" s="912">
        <f>+entero!FP26</f>
        <v>0</v>
      </c>
      <c r="FQ26" s="165"/>
      <c r="FR26" s="165"/>
      <c r="FS26" s="165"/>
      <c r="FT26" s="165"/>
      <c r="FU26" s="165"/>
      <c r="FV26" s="165"/>
      <c r="FW26" s="165"/>
      <c r="FX26" s="165"/>
    </row>
    <row r="27" spans="2:18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0"/>
      <c r="FK27" s="915"/>
      <c r="FL27" s="915"/>
      <c r="FM27" s="915"/>
      <c r="FN27" s="1077"/>
      <c r="FO27" s="1070"/>
      <c r="FP27" s="1077"/>
      <c r="FQ27" s="165"/>
      <c r="FR27" s="165"/>
      <c r="FS27" s="165"/>
      <c r="FT27" s="165"/>
      <c r="FU27" s="165"/>
      <c r="FV27" s="165"/>
      <c r="FW27" s="165"/>
      <c r="FX27" s="165"/>
    </row>
    <row r="28" spans="2:18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2:18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2:18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2:18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2:18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</sheetData>
  <mergeCells count="163">
    <mergeCell ref="FH4:FH5"/>
    <mergeCell ref="FG4:FG5"/>
    <mergeCell ref="FJ4:FN4"/>
    <mergeCell ref="FO4:F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O7:FP8 FO18 DU17:DU20 DU8:DU16 DU7 FO12:FP12 FO10:FP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Z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0" width="9.28515625" style="785" customWidth="1"/>
    <col min="171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2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294</v>
      </c>
      <c r="FP3" s="1226"/>
      <c r="FQ3" s="165"/>
      <c r="FR3" s="165"/>
      <c r="FS3" s="165"/>
      <c r="FT3" s="165"/>
      <c r="FU3" s="165"/>
      <c r="FV3" s="165"/>
      <c r="FW3" s="165"/>
      <c r="FX3" s="165"/>
    </row>
    <row r="4" spans="1:182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172"/>
      <c r="FK5" s="1085"/>
      <c r="FL5" s="1085"/>
      <c r="FM5" s="1085"/>
      <c r="FN5" s="1148"/>
      <c r="FO5" s="818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2" x14ac:dyDescent="0.2">
      <c r="A6" s="3"/>
      <c r="B6" s="120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819">
        <f>+entero!FJ28</f>
        <v>97054.368084046815</v>
      </c>
      <c r="FK6" s="1080">
        <f>+entero!FK28</f>
        <v>97244.500203221774</v>
      </c>
      <c r="FL6" s="1080">
        <f>+entero!FL28</f>
        <v>98263.264568525294</v>
      </c>
      <c r="FM6" s="1080">
        <f>+entero!FM28</f>
        <v>98179.491015474254</v>
      </c>
      <c r="FN6" s="1029">
        <f>+entero!FN28</f>
        <v>98000.785907787998</v>
      </c>
      <c r="FO6" s="819">
        <f>+entero!FO28</f>
        <v>928.13753283421102</v>
      </c>
      <c r="FP6" s="894">
        <f>+entero!FP28</f>
        <v>0.95612672402753207</v>
      </c>
      <c r="FQ6" s="165"/>
      <c r="FR6" s="165"/>
      <c r="FS6" s="165"/>
      <c r="FT6" s="165"/>
      <c r="FU6" s="165"/>
      <c r="FV6" s="165"/>
      <c r="FW6" s="165"/>
      <c r="FX6" s="165"/>
    </row>
    <row r="7" spans="1:182" x14ac:dyDescent="0.2">
      <c r="A7" s="3"/>
      <c r="B7" s="120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819">
        <f>+entero!FJ29</f>
        <v>53537.797087599996</v>
      </c>
      <c r="FK7" s="1080">
        <f>+entero!FK29</f>
        <v>53507.5559527</v>
      </c>
      <c r="FL7" s="1080">
        <f>+entero!FL29</f>
        <v>53584.625033600001</v>
      </c>
      <c r="FM7" s="1080">
        <f>+entero!FM29</f>
        <v>53599.463795199998</v>
      </c>
      <c r="FN7" s="1029">
        <f>+entero!FN29</f>
        <v>53601.592338800001</v>
      </c>
      <c r="FO7" s="819">
        <f>+entero!FO29</f>
        <v>138.37301920000027</v>
      </c>
      <c r="FP7" s="894">
        <f>+entero!FP29</f>
        <v>0.25881909275386961</v>
      </c>
      <c r="FQ7" s="165"/>
      <c r="FR7" s="165"/>
      <c r="FS7" s="165"/>
      <c r="FT7" s="165"/>
      <c r="FU7" s="165"/>
      <c r="FV7" s="165"/>
      <c r="FW7" s="165"/>
      <c r="FX7" s="165"/>
    </row>
    <row r="8" spans="1:182" x14ac:dyDescent="0.2">
      <c r="A8" s="3"/>
      <c r="B8" s="120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819">
        <f>+entero!FJ30</f>
        <v>22041.153814661335</v>
      </c>
      <c r="FK8" s="1080">
        <f>+entero!FK30</f>
        <v>21931.578508323408</v>
      </c>
      <c r="FL8" s="1080">
        <f>+entero!FL30</f>
        <v>22035.947377310713</v>
      </c>
      <c r="FM8" s="1080">
        <f>+entero!FM30</f>
        <v>22247.496699029198</v>
      </c>
      <c r="FN8" s="1029">
        <f>+entero!FN30</f>
        <v>21884.197292806723</v>
      </c>
      <c r="FO8" s="819">
        <f>+entero!FO30</f>
        <v>108.92727636551353</v>
      </c>
      <c r="FP8" s="894">
        <f>+entero!FP30</f>
        <v>0.50023387210936554</v>
      </c>
      <c r="FQ8" s="165"/>
      <c r="FR8" s="165"/>
      <c r="FS8" s="165"/>
      <c r="FT8" s="165"/>
      <c r="FU8" s="165"/>
      <c r="FV8" s="165"/>
      <c r="FW8" s="165"/>
      <c r="FX8" s="165"/>
    </row>
    <row r="9" spans="1:182" x14ac:dyDescent="0.2">
      <c r="A9" s="3"/>
      <c r="B9" s="120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819">
        <f>+entero!FJ31</f>
        <v>62397.987833926287</v>
      </c>
      <c r="FK9" s="1080">
        <f>+entero!FK31</f>
        <v>62401.307203900586</v>
      </c>
      <c r="FL9" s="1080">
        <f>+entero!FL31</f>
        <v>63218.210229627868</v>
      </c>
      <c r="FM9" s="1080">
        <f>+entero!FM31</f>
        <v>63312.44925567376</v>
      </c>
      <c r="FN9" s="1029">
        <f>+entero!FN31</f>
        <v>62723.903217199484</v>
      </c>
      <c r="FO9" s="819">
        <f>+entero!FO31</f>
        <v>430.10721906151593</v>
      </c>
      <c r="FP9" s="894">
        <f>+entero!FP31</f>
        <v>0.69044952578322938</v>
      </c>
      <c r="FQ9" s="165"/>
      <c r="FR9" s="165"/>
      <c r="FS9" s="165"/>
      <c r="FT9" s="165"/>
      <c r="FU9" s="165"/>
      <c r="FV9" s="165"/>
      <c r="FW9" s="165"/>
      <c r="FX9" s="165"/>
    </row>
    <row r="10" spans="1:182" s="785" customFormat="1" x14ac:dyDescent="0.2">
      <c r="A10" s="3"/>
      <c r="B10" s="120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819">
        <f>+entero!FJ32</f>
        <v>98333.775496619826</v>
      </c>
      <c r="FK10" s="1080">
        <f>+entero!FK32</f>
        <v>98333.775771532411</v>
      </c>
      <c r="FL10" s="1080">
        <f>+entero!FL32</f>
        <v>98333.779726875</v>
      </c>
      <c r="FM10" s="1080">
        <f>+entero!FM32</f>
        <v>98280.660899107592</v>
      </c>
      <c r="FN10" s="1029">
        <f>+entero!FN32</f>
        <v>98276.312051360204</v>
      </c>
      <c r="FO10" s="819">
        <f>+entero!FO32</f>
        <v>-57.462120891810628</v>
      </c>
      <c r="FP10" s="1024"/>
      <c r="FQ10" s="775"/>
      <c r="FR10" s="775"/>
      <c r="FS10" s="775"/>
      <c r="FT10" s="775"/>
      <c r="FU10" s="775"/>
      <c r="FV10" s="775"/>
      <c r="FW10" s="775"/>
      <c r="FX10" s="775"/>
      <c r="FY10" s="776"/>
      <c r="FZ10" s="776"/>
    </row>
    <row r="11" spans="1:182" s="785" customFormat="1" x14ac:dyDescent="0.2">
      <c r="A11" s="3"/>
      <c r="B11" s="120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819">
        <f>+entero!FJ33</f>
        <v>-35935.787662693539</v>
      </c>
      <c r="FK11" s="1080">
        <f>+entero!FK33</f>
        <v>-35932.468567631833</v>
      </c>
      <c r="FL11" s="1080">
        <f>+entero!FL33</f>
        <v>-35115.569497247132</v>
      </c>
      <c r="FM11" s="1080">
        <f>+entero!FM33</f>
        <v>-34968.211643433824</v>
      </c>
      <c r="FN11" s="1029">
        <f>+entero!FN33</f>
        <v>-35552.40883416072</v>
      </c>
      <c r="FO11" s="819">
        <f>+entero!FO33</f>
        <v>487.56933995333384</v>
      </c>
      <c r="FP11" s="1024">
        <f>+entero!FP33</f>
        <v>1.3528569234915178</v>
      </c>
      <c r="FQ11" s="775"/>
      <c r="FR11" s="775"/>
      <c r="FS11" s="775"/>
      <c r="FT11" s="775"/>
      <c r="FU11" s="775"/>
      <c r="FV11" s="775"/>
      <c r="FW11" s="775"/>
      <c r="FX11" s="775"/>
      <c r="FY11" s="776"/>
      <c r="FZ11" s="776"/>
    </row>
    <row r="12" spans="1:182" x14ac:dyDescent="0.2">
      <c r="A12" s="3"/>
      <c r="B12" s="120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819">
        <f>+entero!FJ34</f>
        <v>23573.931089975194</v>
      </c>
      <c r="FK12" s="1080">
        <f>+entero!FK34</f>
        <v>23724.799044893196</v>
      </c>
      <c r="FL12" s="1080">
        <f>+entero!FL34</f>
        <v>23814.631414794196</v>
      </c>
      <c r="FM12" s="1080">
        <f>+entero!FM34</f>
        <v>23859.527602616596</v>
      </c>
      <c r="FN12" s="1029">
        <f>+entero!FN34</f>
        <v>23935.028966022597</v>
      </c>
      <c r="FO12" s="819">
        <f>+entero!FO34</f>
        <v>272.78593475679736</v>
      </c>
      <c r="FP12" s="894">
        <f>+entero!FP34</f>
        <v>1.1528321063914151</v>
      </c>
      <c r="FQ12" s="165"/>
      <c r="FR12" s="165"/>
      <c r="FS12" s="165"/>
      <c r="FT12" s="165"/>
      <c r="FU12" s="165"/>
      <c r="FV12" s="165"/>
      <c r="FW12" s="165"/>
      <c r="FX12" s="165"/>
    </row>
    <row r="13" spans="1:182" ht="13.5" x14ac:dyDescent="0.2">
      <c r="A13" s="3"/>
      <c r="B13" s="120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820"/>
      <c r="FK13" s="1081"/>
      <c r="FL13" s="1081"/>
      <c r="FM13" s="1081"/>
      <c r="FN13" s="1030"/>
      <c r="FO13" s="820"/>
      <c r="FP13" s="895"/>
      <c r="FQ13" s="165"/>
      <c r="FR13" s="165"/>
      <c r="FS13" s="165"/>
      <c r="FT13" s="165"/>
      <c r="FU13" s="165"/>
      <c r="FV13" s="165"/>
      <c r="FW13" s="165"/>
      <c r="FX13" s="165"/>
    </row>
    <row r="14" spans="1:182" x14ac:dyDescent="0.2">
      <c r="A14" s="3"/>
      <c r="B14" s="120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84322.64096802412</v>
      </c>
      <c r="FI14" s="1029">
        <f>+entero!FI36</f>
        <v>84167.6704951141</v>
      </c>
      <c r="FJ14" s="819">
        <f>+entero!FJ36</f>
        <v>84564.764884434087</v>
      </c>
      <c r="FK14" s="1080">
        <f>+entero!FK36</f>
        <v>84209.659299234088</v>
      </c>
      <c r="FL14" s="1080">
        <f>+entero!FL36</f>
        <v>84310.228072754107</v>
      </c>
      <c r="FM14" s="1080">
        <f>+entero!FM36</f>
        <v>84541.991099414081</v>
      </c>
      <c r="FN14" s="1029">
        <f>+entero!FN36</f>
        <v>84351.460896504112</v>
      </c>
      <c r="FO14" s="819">
        <f>+entero!FO36</f>
        <v>183.79040139001154</v>
      </c>
      <c r="FP14" s="894">
        <f>+entero!FP36</f>
        <v>0.21836222899941196</v>
      </c>
      <c r="FQ14" s="165"/>
      <c r="FR14" s="165"/>
      <c r="FS14" s="165"/>
      <c r="FT14" s="165"/>
      <c r="FU14" s="165"/>
      <c r="FV14" s="165"/>
      <c r="FW14" s="165"/>
      <c r="FX14" s="165"/>
    </row>
    <row r="15" spans="1:182" x14ac:dyDescent="0.2">
      <c r="A15" s="3"/>
      <c r="B15" s="120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149514.64118744538</v>
      </c>
      <c r="FI15" s="1029">
        <f>+entero!FI37</f>
        <v>149897.74204710533</v>
      </c>
      <c r="FJ15" s="819">
        <f>+entero!FJ37</f>
        <v>149873.23365408537</v>
      </c>
      <c r="FK15" s="1080">
        <f>+entero!FK37</f>
        <v>149633.17594561537</v>
      </c>
      <c r="FL15" s="1080">
        <f>+entero!FL37</f>
        <v>150538.56587230539</v>
      </c>
      <c r="FM15" s="1080">
        <f>+entero!FM37</f>
        <v>150945.63048216535</v>
      </c>
      <c r="FN15" s="1029">
        <f>+entero!FN37</f>
        <v>150303.24763051537</v>
      </c>
      <c r="FO15" s="819">
        <f>+entero!FO37</f>
        <v>405.50558341003489</v>
      </c>
      <c r="FP15" s="894">
        <f>+entero!FP37</f>
        <v>0.2705214754219612</v>
      </c>
      <c r="FQ15" s="165"/>
      <c r="FR15" s="165"/>
      <c r="FS15" s="165"/>
      <c r="FT15" s="165"/>
      <c r="FU15" s="165"/>
      <c r="FV15" s="165"/>
      <c r="FW15" s="165"/>
      <c r="FX15" s="165"/>
    </row>
    <row r="16" spans="1:182" x14ac:dyDescent="0.2">
      <c r="A16" s="3"/>
      <c r="B16" s="120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259110.70841588295</v>
      </c>
      <c r="FI16" s="1029">
        <f>+entero!FI38</f>
        <v>259537.17822015288</v>
      </c>
      <c r="FJ16" s="819">
        <f>+entero!FJ38</f>
        <v>259368.40538244287</v>
      </c>
      <c r="FK16" s="1080">
        <f>+entero!FK38</f>
        <v>259103.41234910293</v>
      </c>
      <c r="FL16" s="1080">
        <f>+entero!FL38</f>
        <v>259997.27895229292</v>
      </c>
      <c r="FM16" s="1080">
        <f>+entero!FM38</f>
        <v>260417.82490945293</v>
      </c>
      <c r="FN16" s="1029">
        <f>+entero!FN38</f>
        <v>259721.69704869293</v>
      </c>
      <c r="FO16" s="819">
        <f>+entero!FO38</f>
        <v>184.51882854005089</v>
      </c>
      <c r="FP16" s="894">
        <f>+entero!FP38</f>
        <v>7.1095335861104433E-2</v>
      </c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120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821"/>
      <c r="FK17" s="1082"/>
      <c r="FL17" s="1082"/>
      <c r="FM17" s="1082"/>
      <c r="FN17" s="1031"/>
      <c r="FO17" s="821"/>
      <c r="FP17" s="835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120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89.353772481717485</v>
      </c>
      <c r="FI18" s="1032">
        <f>+entero!FI40</f>
        <v>89.366777244904398</v>
      </c>
      <c r="FJ18" s="1173">
        <f>+entero!FJ40</f>
        <v>89.400850102605574</v>
      </c>
      <c r="FK18" s="1083">
        <f>+entero!FK40</f>
        <v>89.393922978831498</v>
      </c>
      <c r="FL18" s="1083">
        <f>+entero!FL40</f>
        <v>89.449963681885947</v>
      </c>
      <c r="FM18" s="1083">
        <f>+entero!FM40</f>
        <v>89.361998757724223</v>
      </c>
      <c r="FN18" s="1032">
        <f>+entero!FN40</f>
        <v>89.356628954031052</v>
      </c>
      <c r="FO18" s="1143">
        <f>+entero!FO40</f>
        <v>-1.01482908733459E-2</v>
      </c>
      <c r="FP18" s="836">
        <f>+entero!FP40</f>
        <v>-1.1355775810886752E-2</v>
      </c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120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85.704597427212718</v>
      </c>
      <c r="FI19" s="1032">
        <f>+entero!FI41</f>
        <v>85.74929022674614</v>
      </c>
      <c r="FJ19" s="1173">
        <f>+entero!FJ41</f>
        <v>85.752009131664138</v>
      </c>
      <c r="FK19" s="1083">
        <f>+entero!FK41</f>
        <v>85.738888228878068</v>
      </c>
      <c r="FL19" s="1083">
        <f>+entero!FL41</f>
        <v>85.866224927862135</v>
      </c>
      <c r="FM19" s="1083">
        <f>+entero!FM41</f>
        <v>85.845565827777889</v>
      </c>
      <c r="FN19" s="1032">
        <f>+entero!FN41</f>
        <v>85.792349589518651</v>
      </c>
      <c r="FO19" s="1143">
        <f>+entero!FO41</f>
        <v>4.3059362772510212E-2</v>
      </c>
      <c r="FP19" s="836">
        <f>+entero!FP41</f>
        <v>5.0215415962801199E-2</v>
      </c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120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88.033147072615833</v>
      </c>
      <c r="FI20" s="1120">
        <f>+entero!FI42</f>
        <v>88.050858648634303</v>
      </c>
      <c r="FJ20" s="1174">
        <f>+entero!FJ42</f>
        <v>88.044982996833852</v>
      </c>
      <c r="FK20" s="1084">
        <f>+entero!FK42</f>
        <v>88.034223969474738</v>
      </c>
      <c r="FL20" s="1084">
        <f>+entero!FL42</f>
        <v>88.101112424742496</v>
      </c>
      <c r="FM20" s="1084">
        <f>+entero!FM42</f>
        <v>88.084691414364215</v>
      </c>
      <c r="FN20" s="1120">
        <f>+entero!FN42</f>
        <v>88.063927087192894</v>
      </c>
      <c r="FO20" s="1152">
        <f>+entero!FO42</f>
        <v>1.3068438558590856E-2</v>
      </c>
      <c r="FP20" s="837">
        <f>+entero!FP42</f>
        <v>1.4841920634459993E-2</v>
      </c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</sheetData>
  <mergeCells count="164">
    <mergeCell ref="EW3:EW4"/>
    <mergeCell ref="FO3:FP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J3:FN3"/>
    <mergeCell ref="FH3:F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X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0" width="8.285156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7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296</v>
      </c>
      <c r="FP3" s="1226"/>
      <c r="FQ3" s="165"/>
      <c r="FR3" s="165"/>
      <c r="FS3" s="165"/>
      <c r="FT3" s="165"/>
      <c r="FU3" s="165"/>
      <c r="FV3" s="165"/>
      <c r="FW3" s="165"/>
      <c r="FX3" s="165"/>
    </row>
    <row r="4" spans="1:180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139"/>
      <c r="FK5" s="1090"/>
      <c r="FL5" s="1090"/>
      <c r="FM5" s="1090"/>
      <c r="FN5" s="1091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945">
        <f>+entero!FJ44</f>
        <v>5738.2505830903774</v>
      </c>
      <c r="FK6" s="1087">
        <f>+entero!FK44</f>
        <v>5738.2505830903774</v>
      </c>
      <c r="FL6" s="1087">
        <f>+entero!FL44</f>
        <v>5738.2427113702606</v>
      </c>
      <c r="FM6" s="1087">
        <f>+entero!FM44</f>
        <v>5738.2427113702606</v>
      </c>
      <c r="FN6" s="1034">
        <f>+entero!FN44</f>
        <v>5781.8915451895036</v>
      </c>
      <c r="FO6" s="1157">
        <f>+entero!FO44</f>
        <v>43.640962099126227</v>
      </c>
      <c r="FP6" s="896">
        <f>+entero!FP44</f>
        <v>0.76052729777483963</v>
      </c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743">
        <f>+entero!FJ45</f>
        <v>5670.1982507288621</v>
      </c>
      <c r="FK7" s="458">
        <f>+entero!FK45</f>
        <v>5670.1982507288621</v>
      </c>
      <c r="FL7" s="458">
        <f>+entero!FL45</f>
        <v>5670.1982507288621</v>
      </c>
      <c r="FM7" s="458">
        <f>+entero!FM45</f>
        <v>5670.1982507288621</v>
      </c>
      <c r="FN7" s="1026">
        <f>+entero!FN45</f>
        <v>5713.9300291545187</v>
      </c>
      <c r="FO7" s="945"/>
      <c r="FP7" s="893"/>
      <c r="FQ7" s="165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743">
        <f>+entero!FJ46</f>
        <v>38897.56</v>
      </c>
      <c r="FK8" s="458">
        <f>+entero!FK46</f>
        <v>38897.56</v>
      </c>
      <c r="FL8" s="458">
        <f>+entero!FL46</f>
        <v>38897.56</v>
      </c>
      <c r="FM8" s="458">
        <f>+entero!FM46</f>
        <v>38897.56</v>
      </c>
      <c r="FN8" s="1026">
        <f>+entero!FN46</f>
        <v>39197.56</v>
      </c>
      <c r="FO8" s="945"/>
      <c r="FP8" s="893"/>
      <c r="FQ8" s="165"/>
      <c r="FR8" s="165"/>
      <c r="FS8" s="165"/>
      <c r="FT8" s="165"/>
      <c r="FU8" s="165"/>
      <c r="FV8" s="165"/>
      <c r="FW8" s="165"/>
      <c r="FX8" s="165"/>
    </row>
    <row r="9" spans="1:18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743">
        <f>+entero!FJ47</f>
        <v>0</v>
      </c>
      <c r="FK9" s="458">
        <f>+entero!FK47</f>
        <v>0</v>
      </c>
      <c r="FL9" s="458">
        <f>+entero!FL47</f>
        <v>0</v>
      </c>
      <c r="FM9" s="458">
        <f>+entero!FM47</f>
        <v>0</v>
      </c>
      <c r="FN9" s="1026">
        <f>+entero!FN47</f>
        <v>0</v>
      </c>
      <c r="FO9" s="743"/>
      <c r="FP9" s="918"/>
      <c r="FQ9" s="165"/>
      <c r="FR9" s="165"/>
      <c r="FS9" s="165"/>
      <c r="FT9" s="165"/>
      <c r="FU9" s="165"/>
      <c r="FV9" s="165"/>
      <c r="FW9" s="165"/>
      <c r="FX9" s="165"/>
    </row>
    <row r="10" spans="1:18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743">
        <f>+entero!FJ48</f>
        <v>68.052332361515241</v>
      </c>
      <c r="FK10" s="458">
        <f>+entero!FK48</f>
        <v>68.052332361515241</v>
      </c>
      <c r="FL10" s="458">
        <f>+entero!FL48</f>
        <v>68.044460641398615</v>
      </c>
      <c r="FM10" s="458">
        <f>+entero!FM48</f>
        <v>68.044460641398615</v>
      </c>
      <c r="FN10" s="1026">
        <f>+entero!FN48</f>
        <v>67.961516034984626</v>
      </c>
      <c r="FO10" s="967">
        <f>+entero!FO48</f>
        <v>-9.0816326530614333E-2</v>
      </c>
      <c r="FP10" s="893">
        <f>+entero!FP48</f>
        <v>-0.13345071855608071</v>
      </c>
      <c r="FQ10" s="165"/>
      <c r="FR10" s="165"/>
      <c r="FS10" s="165"/>
      <c r="FT10" s="165"/>
      <c r="FU10" s="165"/>
      <c r="FV10" s="165"/>
      <c r="FW10" s="165"/>
      <c r="FX10" s="165"/>
    </row>
    <row r="11" spans="1:18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743">
        <f>+entero!FJ49</f>
        <v>466.8389999999946</v>
      </c>
      <c r="FK11" s="458">
        <f>+entero!FK49</f>
        <v>466.8389999999946</v>
      </c>
      <c r="FL11" s="458">
        <f>+entero!FL49</f>
        <v>466.78499999999457</v>
      </c>
      <c r="FM11" s="458">
        <f>+entero!FM49</f>
        <v>466.78499999999457</v>
      </c>
      <c r="FN11" s="1026">
        <f>+entero!FN49</f>
        <v>466.21599999999455</v>
      </c>
      <c r="FO11" s="743">
        <f>+entero!FO49</f>
        <v>0</v>
      </c>
      <c r="FP11" s="893">
        <f>+entero!FP49</f>
        <v>0</v>
      </c>
      <c r="FQ11" s="165"/>
      <c r="FR11" s="165"/>
      <c r="FS11" s="165"/>
      <c r="FT11" s="165"/>
      <c r="FU11" s="165"/>
      <c r="FV11" s="165"/>
      <c r="FW11" s="165"/>
      <c r="FX11" s="165"/>
    </row>
    <row r="12" spans="1:180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743">
        <f>+entero!FJ50</f>
        <v>401.91199999999992</v>
      </c>
      <c r="FK12" s="458">
        <f>+entero!FK50</f>
        <v>401.91199999999992</v>
      </c>
      <c r="FL12" s="458">
        <f>+entero!FL50</f>
        <v>401.85799999999989</v>
      </c>
      <c r="FM12" s="458">
        <f>+entero!FM50</f>
        <v>401.85799999999989</v>
      </c>
      <c r="FN12" s="1026">
        <f>+entero!FN50</f>
        <v>401.28899999999987</v>
      </c>
      <c r="FO12" s="743">
        <f>+entero!FO50</f>
        <v>0</v>
      </c>
      <c r="FP12" s="912">
        <f>+entero!FP50</f>
        <v>0</v>
      </c>
      <c r="FQ12" s="775"/>
      <c r="FR12" s="775"/>
      <c r="FS12" s="775"/>
      <c r="FT12" s="775"/>
      <c r="FU12" s="775"/>
      <c r="FV12" s="775"/>
      <c r="FW12" s="775"/>
      <c r="FX12" s="775"/>
    </row>
    <row r="13" spans="1:18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743">
        <f>+entero!FJ51</f>
        <v>0</v>
      </c>
      <c r="FK13" s="458">
        <f>+entero!FK51</f>
        <v>0</v>
      </c>
      <c r="FL13" s="458">
        <f>+entero!FL51</f>
        <v>0</v>
      </c>
      <c r="FM13" s="458">
        <f>+entero!FM51</f>
        <v>0</v>
      </c>
      <c r="FN13" s="1026">
        <f>+entero!FN51</f>
        <v>0</v>
      </c>
      <c r="FO13" s="743"/>
      <c r="FP13" s="912"/>
      <c r="FQ13" s="165"/>
      <c r="FR13" s="165"/>
      <c r="FS13" s="165"/>
      <c r="FT13" s="165"/>
      <c r="FU13" s="165"/>
      <c r="FV13" s="165"/>
      <c r="FW13" s="165"/>
      <c r="FX13" s="165"/>
    </row>
    <row r="14" spans="1:18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175">
        <f>+entero!FJ52</f>
        <v>8.7463556851311957</v>
      </c>
      <c r="FK14" s="1088">
        <f>+entero!FK52</f>
        <v>8.7463556851311957</v>
      </c>
      <c r="FL14" s="1088">
        <f>+entero!FL52</f>
        <v>8.7463556851311957</v>
      </c>
      <c r="FM14" s="1088">
        <f>+entero!FM52</f>
        <v>8.7463556851311957</v>
      </c>
      <c r="FN14" s="1059">
        <f>+entero!FN52</f>
        <v>8.7463556851311957</v>
      </c>
      <c r="FO14" s="743"/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1:18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175">
        <f>+entero!FJ53</f>
        <v>0</v>
      </c>
      <c r="FK15" s="1088">
        <f>+entero!FK53</f>
        <v>0</v>
      </c>
      <c r="FL15" s="1088">
        <f>+entero!FL53</f>
        <v>0</v>
      </c>
      <c r="FM15" s="1088">
        <f>+entero!FM53</f>
        <v>0</v>
      </c>
      <c r="FN15" s="1059">
        <f>+entero!FN53</f>
        <v>0</v>
      </c>
      <c r="FO15" s="743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1:18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175">
        <f>+entero!FJ54</f>
        <v>0</v>
      </c>
      <c r="FK16" s="1088">
        <f>+entero!FK54</f>
        <v>0</v>
      </c>
      <c r="FL16" s="1088">
        <f>+entero!FL54</f>
        <v>0</v>
      </c>
      <c r="FM16" s="1088">
        <f>+entero!FM54</f>
        <v>0</v>
      </c>
      <c r="FN16" s="1059">
        <f>+entero!FN54</f>
        <v>0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175">
        <f>+entero!FJ55</f>
        <v>0</v>
      </c>
      <c r="FK17" s="1088">
        <f>+entero!FK55</f>
        <v>0</v>
      </c>
      <c r="FL17" s="1088">
        <f>+entero!FL55</f>
        <v>0</v>
      </c>
      <c r="FM17" s="1088">
        <f>+entero!FM55</f>
        <v>0</v>
      </c>
      <c r="FN17" s="1059">
        <f>+entero!FN55</f>
        <v>0</v>
      </c>
      <c r="FO17" s="743"/>
      <c r="FP17" s="912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175">
        <f>+entero!FJ56</f>
        <v>8.7463556851311957</v>
      </c>
      <c r="FK18" s="1088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59">
        <f>+entero!FN56</f>
        <v>8.7463556851311957</v>
      </c>
      <c r="FO18" s="743"/>
      <c r="FP18" s="912"/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175">
        <f>+entero!FJ57</f>
        <v>60</v>
      </c>
      <c r="FK19" s="1088">
        <f>+entero!FK57</f>
        <v>60</v>
      </c>
      <c r="FL19" s="1088">
        <f>+entero!FL57</f>
        <v>60</v>
      </c>
      <c r="FM19" s="1088">
        <f>+entero!FM57</f>
        <v>60</v>
      </c>
      <c r="FN19" s="1059">
        <f>+entero!FN57</f>
        <v>60</v>
      </c>
      <c r="FO19" s="743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76">
        <f>+entero!FJ58</f>
        <v>0</v>
      </c>
      <c r="FK20" s="1089">
        <f>+entero!FK58</f>
        <v>0</v>
      </c>
      <c r="FL20" s="1089">
        <f>+entero!FL58</f>
        <v>0</v>
      </c>
      <c r="FM20" s="1089">
        <f>+entero!FM58</f>
        <v>0</v>
      </c>
      <c r="FN20" s="1121">
        <f>+entero!FN58</f>
        <v>0</v>
      </c>
      <c r="FO20" s="1122"/>
      <c r="FP20" s="1123"/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1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1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1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1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1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</sheetData>
  <mergeCells count="163">
    <mergeCell ref="BQ3:BQ4"/>
    <mergeCell ref="BM3:BM4"/>
    <mergeCell ref="BP3:BP4"/>
    <mergeCell ref="FG3:FG4"/>
    <mergeCell ref="FJ3:FN3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FO3:FP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CW3:CW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X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0" width="9" style="785" customWidth="1"/>
    <col min="171" max="180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600000000000001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294</v>
      </c>
      <c r="FP3" s="1226"/>
      <c r="FQ3" s="165"/>
      <c r="FR3" s="165"/>
      <c r="FS3" s="165"/>
      <c r="FT3" s="165"/>
      <c r="FU3" s="165"/>
      <c r="FV3" s="165"/>
      <c r="FW3" s="165"/>
    </row>
    <row r="4" spans="1:179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9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149">
        <f>+entero!FJ4</f>
        <v>44655</v>
      </c>
      <c r="FK4" s="1126">
        <f>+entero!FK4</f>
        <v>44656</v>
      </c>
      <c r="FL4" s="1126">
        <f>+entero!FL4</f>
        <v>44657</v>
      </c>
      <c r="FM4" s="1126">
        <f>+entero!FM4</f>
        <v>44658</v>
      </c>
      <c r="FN4" s="1086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139"/>
      <c r="FK5" s="1090"/>
      <c r="FL5" s="1090"/>
      <c r="FM5" s="1090"/>
      <c r="FN5" s="1091"/>
      <c r="FO5" s="734"/>
      <c r="FP5" s="824"/>
      <c r="FQ5" s="165"/>
      <c r="FR5" s="165"/>
      <c r="FS5" s="165"/>
      <c r="FT5" s="165"/>
      <c r="FU5" s="165"/>
      <c r="FV5" s="165"/>
      <c r="FW5" s="165"/>
    </row>
    <row r="6" spans="1:17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31160.251817709599</v>
      </c>
      <c r="FI6" s="1035">
        <f>+entero!FI60</f>
        <v>31183.704786037586</v>
      </c>
      <c r="FJ6" s="463">
        <f>+entero!FJ60</f>
        <v>31109.981758451577</v>
      </c>
      <c r="FK6" s="839">
        <f>+entero!FK60</f>
        <v>31091.231608814553</v>
      </c>
      <c r="FL6" s="839">
        <f>+entero!FL60</f>
        <v>31183.416469348078</v>
      </c>
      <c r="FM6" s="839">
        <f>+entero!FM60</f>
        <v>31226.227853221255</v>
      </c>
      <c r="FN6" s="1035">
        <f>+entero!FN60</f>
        <v>31122.265810652749</v>
      </c>
      <c r="FO6" s="463">
        <f>+entero!FO60</f>
        <v>-61.438975384837249</v>
      </c>
      <c r="FP6" s="899">
        <f>+entero!FP60</f>
        <v>-0.19702269440527279</v>
      </c>
      <c r="FQ6" s="165"/>
      <c r="FR6" s="165"/>
      <c r="FS6" s="165"/>
      <c r="FT6" s="165"/>
      <c r="FU6" s="165"/>
      <c r="FV6" s="165"/>
      <c r="FW6" s="165"/>
    </row>
    <row r="7" spans="1:17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897">
        <f>+entero!FJ61</f>
        <v>85.567146641142841</v>
      </c>
      <c r="FK7" s="842">
        <f>+entero!FK61</f>
        <v>85.560472315144366</v>
      </c>
      <c r="FL7" s="842">
        <f>+entero!FL61</f>
        <v>85.633674289003082</v>
      </c>
      <c r="FM7" s="842">
        <f>+entero!FM61</f>
        <v>85.627256640293652</v>
      </c>
      <c r="FN7" s="1036">
        <f>+entero!FN61</f>
        <v>85.60971905082809</v>
      </c>
      <c r="FO7" s="486">
        <f>+entero!FO61</f>
        <v>8.8144497942863609E-3</v>
      </c>
      <c r="FP7" s="899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31043.237866675354</v>
      </c>
      <c r="FI8" s="1035">
        <f>+entero!FI62</f>
        <v>31066.690835003341</v>
      </c>
      <c r="FJ8" s="463">
        <f>+entero!FJ62</f>
        <v>30992.967807417335</v>
      </c>
      <c r="FK8" s="839">
        <f>+entero!FK62</f>
        <v>30974.217657780307</v>
      </c>
      <c r="FL8" s="839">
        <f>+entero!FL62</f>
        <v>31066.402518313836</v>
      </c>
      <c r="FM8" s="839">
        <f>+entero!FM62</f>
        <v>31109.213902187013</v>
      </c>
      <c r="FN8" s="1035">
        <f>+entero!FN62</f>
        <v>31005.251859618504</v>
      </c>
      <c r="FO8" s="463">
        <f>+entero!FO62</f>
        <v>-61.438975384837249</v>
      </c>
      <c r="FP8" s="899">
        <f>+entero!FP62</f>
        <v>-0.19776478837460529</v>
      </c>
      <c r="FQ8" s="165"/>
      <c r="FR8" s="165"/>
      <c r="FS8" s="165"/>
      <c r="FT8" s="165"/>
      <c r="FU8" s="165"/>
      <c r="FV8" s="165"/>
      <c r="FW8" s="165"/>
    </row>
    <row r="9" spans="1:17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85.720271821456578</v>
      </c>
      <c r="FI9" s="1036">
        <f>+entero!FI63</f>
        <v>85.720670647577876</v>
      </c>
      <c r="FJ9" s="897">
        <f>+entero!FJ63</f>
        <v>85.676218971863577</v>
      </c>
      <c r="FK9" s="842">
        <f>+entero!FK63</f>
        <v>85.670168948727905</v>
      </c>
      <c r="FL9" s="842">
        <f>+entero!FL63</f>
        <v>85.750301864438924</v>
      </c>
      <c r="FM9" s="842">
        <f>+entero!FM63</f>
        <v>3.566038102418756</v>
      </c>
      <c r="FN9" s="1036">
        <f>+entero!FN63</f>
        <v>3.568504630643532</v>
      </c>
      <c r="FO9" s="486">
        <f>+entero!FO63</f>
        <v>-82.152166016934345</v>
      </c>
      <c r="FP9" s="1035"/>
      <c r="FQ9" s="165"/>
      <c r="FR9" s="165"/>
      <c r="FS9" s="165"/>
      <c r="FT9" s="165"/>
      <c r="FU9" s="165"/>
      <c r="FV9" s="165"/>
      <c r="FW9" s="165"/>
    </row>
    <row r="10" spans="1:17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259"/>
      <c r="FK10" s="840"/>
      <c r="FL10" s="840"/>
      <c r="FM10" s="840"/>
      <c r="FN10" s="1037"/>
      <c r="FO10" s="259"/>
      <c r="FP10" s="899"/>
      <c r="FQ10" s="165"/>
      <c r="FR10" s="165"/>
      <c r="FS10" s="165"/>
      <c r="FT10" s="165"/>
      <c r="FU10" s="165"/>
      <c r="FV10" s="165"/>
      <c r="FW10" s="165"/>
    </row>
    <row r="11" spans="1:17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5563.9277430807751</v>
      </c>
      <c r="FI11" s="1038">
        <f>+entero!FI65</f>
        <v>5502.6226535108044</v>
      </c>
      <c r="FJ11" s="898">
        <f>+entero!FJ65</f>
        <v>5511.387559894185</v>
      </c>
      <c r="FK11" s="841">
        <f>+entero!FK65</f>
        <v>5479.5014697527859</v>
      </c>
      <c r="FL11" s="841">
        <f>+entero!FL65</f>
        <v>5456.0452472440384</v>
      </c>
      <c r="FM11" s="841">
        <f>+entero!FM65</f>
        <v>5471.3372534933096</v>
      </c>
      <c r="FN11" s="1038">
        <f>+entero!FN65</f>
        <v>5441.0774934102201</v>
      </c>
      <c r="FO11" s="898">
        <f>+entero!FO65</f>
        <v>-61.545160100584326</v>
      </c>
      <c r="FP11" s="899">
        <f>+entero!FP65</f>
        <v>-1.1184695730737968</v>
      </c>
      <c r="FQ11" s="165"/>
      <c r="FR11" s="165"/>
      <c r="FS11" s="165"/>
      <c r="FT11" s="165"/>
      <c r="FU11" s="165"/>
      <c r="FV11" s="165"/>
      <c r="FW11" s="165"/>
    </row>
    <row r="12" spans="1:17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76.480160908949415</v>
      </c>
      <c r="FI12" s="1036">
        <f>+entero!FI66</f>
        <v>76.290828839202447</v>
      </c>
      <c r="FJ12" s="897">
        <f>+entero!FJ66</f>
        <v>76.293064802095245</v>
      </c>
      <c r="FK12" s="842">
        <f>+entero!FK66</f>
        <v>76.239721684855795</v>
      </c>
      <c r="FL12" s="842">
        <f>+entero!FL66</f>
        <v>76.235310747594482</v>
      </c>
      <c r="FM12" s="842">
        <f>+entero!FM66</f>
        <v>76.038450022959864</v>
      </c>
      <c r="FN12" s="1036">
        <f>+entero!FN66</f>
        <v>75.947358167328886</v>
      </c>
      <c r="FO12" s="486">
        <f>+entero!FO66</f>
        <v>-0.34347067187356117</v>
      </c>
      <c r="FP12" s="899"/>
      <c r="FQ12" s="165"/>
      <c r="FR12" s="165"/>
      <c r="FS12" s="165"/>
      <c r="FT12" s="165"/>
      <c r="FU12" s="165"/>
      <c r="FV12" s="165"/>
      <c r="FW12" s="165"/>
    </row>
    <row r="13" spans="1:17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898">
        <f>+entero!FJ67</f>
        <v>0</v>
      </c>
      <c r="FK13" s="841">
        <f>+entero!FK67</f>
        <v>0</v>
      </c>
      <c r="FL13" s="841">
        <f>+entero!FL67</f>
        <v>0</v>
      </c>
      <c r="FM13" s="841">
        <f>+entero!FM67</f>
        <v>0</v>
      </c>
      <c r="FN13" s="1038">
        <f>+entero!FN67</f>
        <v>0</v>
      </c>
      <c r="FO13" s="486">
        <f>+entero!FO67</f>
        <v>0</v>
      </c>
      <c r="FP13" s="899">
        <f>+entero!FP67</f>
        <v>0</v>
      </c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9503.2070290701522</v>
      </c>
      <c r="FI14" s="1038">
        <f>+entero!FI68</f>
        <v>9581.643083380648</v>
      </c>
      <c r="FJ14" s="898">
        <f>+entero!FJ68</f>
        <v>9520.1849518442086</v>
      </c>
      <c r="FK14" s="841">
        <f>+entero!FK68</f>
        <v>9536.955779355867</v>
      </c>
      <c r="FL14" s="841">
        <f>+entero!FL68</f>
        <v>9654.2766471649102</v>
      </c>
      <c r="FM14" s="841">
        <f>+entero!FM68</f>
        <v>9679.8308138121374</v>
      </c>
      <c r="FN14" s="1038">
        <f>+entero!FN68</f>
        <v>9613.9630807596586</v>
      </c>
      <c r="FO14" s="898">
        <f>+entero!FO68</f>
        <v>32.319997379010601</v>
      </c>
      <c r="FP14" s="899">
        <f>+entero!FP68</f>
        <v>0.33731163953570353</v>
      </c>
      <c r="FQ14" s="165"/>
      <c r="FR14" s="165"/>
      <c r="FS14" s="165"/>
      <c r="FT14" s="165"/>
      <c r="FU14" s="165"/>
      <c r="FV14" s="165"/>
      <c r="FW14" s="165"/>
    </row>
    <row r="15" spans="1:17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80.984569250215543</v>
      </c>
      <c r="FI15" s="1036">
        <f>+entero!FI69</f>
        <v>81.117080825850152</v>
      </c>
      <c r="FJ15" s="897">
        <f>+entero!FJ69</f>
        <v>81.027302143100698</v>
      </c>
      <c r="FK15" s="842">
        <f>+entero!FK69</f>
        <v>81.034322549780427</v>
      </c>
      <c r="FL15" s="842">
        <f>+entero!FL69</f>
        <v>81.304041401236461</v>
      </c>
      <c r="FM15" s="842">
        <f>+entero!FM69</f>
        <v>81.368608778004614</v>
      </c>
      <c r="FN15" s="1036">
        <f>+entero!FN69</f>
        <v>81.233683534686236</v>
      </c>
      <c r="FO15" s="897">
        <f>+entero!FO69</f>
        <v>0.11660270883608348</v>
      </c>
      <c r="FP15" s="899"/>
      <c r="FQ15" s="165"/>
      <c r="FR15" s="165"/>
      <c r="FS15" s="165"/>
      <c r="FT15" s="165"/>
      <c r="FU15" s="165"/>
      <c r="FV15" s="165"/>
      <c r="FW15" s="165"/>
    </row>
    <row r="16" spans="1:17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898">
        <f>+entero!FJ70</f>
        <v>0</v>
      </c>
      <c r="FK16" s="841">
        <f>+entero!FK70</f>
        <v>0</v>
      </c>
      <c r="FL16" s="841">
        <f>+entero!FL70</f>
        <v>0</v>
      </c>
      <c r="FM16" s="841">
        <f>+entero!FM70</f>
        <v>0</v>
      </c>
      <c r="FN16" s="1038">
        <f>+entero!FN70</f>
        <v>0</v>
      </c>
      <c r="FO16" s="486">
        <f>+entero!FO70</f>
        <v>0</v>
      </c>
      <c r="FP16" s="899">
        <f>+entero!FP70</f>
        <v>0</v>
      </c>
      <c r="FQ16" s="165"/>
      <c r="FR16" s="165"/>
      <c r="FS16" s="165"/>
      <c r="FT16" s="165"/>
      <c r="FU16" s="165"/>
      <c r="FV16" s="165"/>
      <c r="FW16" s="165"/>
    </row>
    <row r="17" spans="1:17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15067.573224174923</v>
      </c>
      <c r="FI17" s="1038">
        <f>+entero!FI71</f>
        <v>15068.646850103492</v>
      </c>
      <c r="FJ17" s="898">
        <f>+entero!FJ71</f>
        <v>15053.581879223026</v>
      </c>
      <c r="FK17" s="841">
        <f>+entero!FK71</f>
        <v>15048.944661043726</v>
      </c>
      <c r="FL17" s="841">
        <f>+entero!FL71</f>
        <v>15054.667500450429</v>
      </c>
      <c r="FM17" s="841">
        <f>+entero!FM71</f>
        <v>15052.481596282796</v>
      </c>
      <c r="FN17" s="1038">
        <f>+entero!FN71</f>
        <v>15048.288147763844</v>
      </c>
      <c r="FO17" s="897">
        <f>+entero!FO71</f>
        <v>-20.358702339648516</v>
      </c>
      <c r="FP17" s="899">
        <f>+entero!FP71</f>
        <v>-0.13510637379831283</v>
      </c>
      <c r="FQ17" s="165"/>
      <c r="FR17" s="165"/>
      <c r="FS17" s="165"/>
      <c r="FT17" s="165"/>
      <c r="FU17" s="165"/>
      <c r="FV17" s="165"/>
      <c r="FW17" s="165"/>
    </row>
    <row r="18" spans="1:17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92.10681102019187</v>
      </c>
      <c r="FI18" s="1036">
        <f>+entero!FI72</f>
        <v>92.106228242892271</v>
      </c>
      <c r="FJ18" s="897">
        <f>+entero!FJ72</f>
        <v>92.091230928087569</v>
      </c>
      <c r="FK18" s="842">
        <f>+entero!FK72</f>
        <v>92.08954431449456</v>
      </c>
      <c r="FL18" s="842">
        <f>+entero!FL72</f>
        <v>92.07738892289737</v>
      </c>
      <c r="FM18" s="842">
        <f>+entero!FM72</f>
        <v>92.09360880150831</v>
      </c>
      <c r="FN18" s="1036">
        <f>+entero!FN72</f>
        <v>92.095858046217998</v>
      </c>
      <c r="FO18" s="486">
        <f>+entero!FO72</f>
        <v>-1.0370196674273302E-2</v>
      </c>
      <c r="FP18" s="899"/>
      <c r="FQ18" s="165"/>
      <c r="FR18" s="165"/>
      <c r="FS18" s="165"/>
      <c r="FT18" s="165"/>
      <c r="FU18" s="165"/>
      <c r="FV18" s="165"/>
      <c r="FW18" s="165"/>
    </row>
    <row r="19" spans="1:17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898">
        <f>+entero!FJ73</f>
        <v>0</v>
      </c>
      <c r="FK19" s="841">
        <f>+entero!FK73</f>
        <v>0</v>
      </c>
      <c r="FL19" s="841">
        <f>+entero!FL73</f>
        <v>0</v>
      </c>
      <c r="FM19" s="841">
        <f>+entero!FM73</f>
        <v>0</v>
      </c>
      <c r="FN19" s="1038">
        <f>+entero!FN73</f>
        <v>0</v>
      </c>
      <c r="FO19" s="486">
        <f>+entero!FO73</f>
        <v>0</v>
      </c>
      <c r="FP19" s="899">
        <f>+entero!FP73</f>
        <v>0</v>
      </c>
      <c r="FQ19" s="165"/>
      <c r="FR19" s="165"/>
      <c r="FS19" s="165"/>
      <c r="FT19" s="165"/>
      <c r="FU19" s="165"/>
      <c r="FV19" s="165"/>
      <c r="FW19" s="165"/>
    </row>
    <row r="20" spans="1:17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908.52987034950229</v>
      </c>
      <c r="FI20" s="1038">
        <f>+entero!FI74</f>
        <v>913.77824800839437</v>
      </c>
      <c r="FJ20" s="898">
        <f>+entero!FJ74</f>
        <v>907.81341645591647</v>
      </c>
      <c r="FK20" s="841">
        <f>+entero!FK74</f>
        <v>908.81574762792809</v>
      </c>
      <c r="FL20" s="841">
        <f>+entero!FL74</f>
        <v>901.41312345445863</v>
      </c>
      <c r="FM20" s="841">
        <f>+entero!FM74</f>
        <v>905.56423859877327</v>
      </c>
      <c r="FN20" s="1038">
        <f>+entero!FN74</f>
        <v>901.92313768477925</v>
      </c>
      <c r="FO20" s="897">
        <f>+entero!FO74</f>
        <v>-11.855110323615122</v>
      </c>
      <c r="FP20" s="899">
        <f>+entero!FP74</f>
        <v>-1.2973727870469309</v>
      </c>
      <c r="FQ20" s="165"/>
      <c r="FR20" s="165"/>
      <c r="FS20" s="165"/>
      <c r="FT20" s="165"/>
      <c r="FU20" s="165"/>
      <c r="FV20" s="165"/>
      <c r="FW20" s="165"/>
    </row>
    <row r="21" spans="1:17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76.333839024913431</v>
      </c>
      <c r="FI21" s="1036">
        <f>+entero!FI75</f>
        <v>76.212756490615106</v>
      </c>
      <c r="FJ21" s="897">
        <f>+entero!FJ75</f>
        <v>76.131759600104701</v>
      </c>
      <c r="FK21" s="842">
        <f>+entero!FK75</f>
        <v>75.972953333754006</v>
      </c>
      <c r="FL21" s="842">
        <f>+entero!FL75</f>
        <v>76.099666020995144</v>
      </c>
      <c r="FM21" s="842">
        <f>+entero!FM75</f>
        <v>75.854718162316431</v>
      </c>
      <c r="FN21" s="1036">
        <f>+entero!FN75</f>
        <v>75.975112662355329</v>
      </c>
      <c r="FO21" s="897">
        <f>+entero!FO75</f>
        <v>-0.23764382825977748</v>
      </c>
      <c r="FP21" s="899"/>
      <c r="FQ21" s="165"/>
      <c r="FR21" s="165"/>
      <c r="FS21" s="165"/>
      <c r="FT21" s="165"/>
      <c r="FU21" s="165"/>
      <c r="FV21" s="165"/>
      <c r="FW21" s="165"/>
    </row>
    <row r="22" spans="1:17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259"/>
      <c r="FK22" s="840"/>
      <c r="FL22" s="840"/>
      <c r="FM22" s="840"/>
      <c r="FN22" s="1037"/>
      <c r="FO22" s="259"/>
      <c r="FP22" s="899">
        <f>+entero!FP76</f>
        <v>0</v>
      </c>
      <c r="FQ22" s="165"/>
      <c r="FR22" s="165"/>
      <c r="FS22" s="165"/>
      <c r="FT22" s="165"/>
      <c r="FU22" s="165"/>
      <c r="FV22" s="165"/>
      <c r="FW22" s="165"/>
    </row>
    <row r="23" spans="1:17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463">
        <f>+entero!FJ77</f>
        <v>3853.8780338920237</v>
      </c>
      <c r="FK23" s="839">
        <f>+entero!FK77</f>
        <v>3868.7870795128974</v>
      </c>
      <c r="FL23" s="839">
        <f>+entero!FL77</f>
        <v>3991.4957710836966</v>
      </c>
      <c r="FM23" s="839">
        <f>+entero!FM77</f>
        <v>3970.2410072674456</v>
      </c>
      <c r="FN23" s="1035">
        <f>+entero!FN77</f>
        <v>3938.4648512879589</v>
      </c>
      <c r="FO23" s="463">
        <f>+entero!FO77</f>
        <v>56.830675811550464</v>
      </c>
      <c r="FP23" s="899">
        <f>+entero!FP77</f>
        <v>1.4640914945204853</v>
      </c>
      <c r="FQ23" s="165"/>
      <c r="FR23" s="165"/>
      <c r="FS23" s="165"/>
      <c r="FT23" s="165"/>
      <c r="FU23" s="165"/>
      <c r="FV23" s="165"/>
      <c r="FW23" s="165"/>
    </row>
    <row r="24" spans="1:17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463">
        <f>+entero!FJ78</f>
        <v>2317.4645938798835</v>
      </c>
      <c r="FK24" s="839">
        <f>+entero!FK78</f>
        <v>2329.4320611067055</v>
      </c>
      <c r="FL24" s="839">
        <f>+entero!FL78</f>
        <v>2455.103838779592</v>
      </c>
      <c r="FM24" s="839">
        <f>+entero!FM78</f>
        <v>2447.6787605198251</v>
      </c>
      <c r="FN24" s="1035">
        <f>+entero!FN78</f>
        <v>2405.4461465781342</v>
      </c>
      <c r="FO24" s="463">
        <f>+entero!FO78</f>
        <v>84.890169085422713</v>
      </c>
      <c r="FP24" s="899">
        <f>+entero!FP78</f>
        <v>3.6581823454715319</v>
      </c>
      <c r="FQ24" s="165"/>
      <c r="FR24" s="165"/>
      <c r="FS24" s="165"/>
      <c r="FT24" s="165"/>
      <c r="FU24" s="165"/>
      <c r="FV24" s="165"/>
      <c r="FW24" s="165"/>
    </row>
    <row r="25" spans="1:17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463">
        <f>+entero!FJ79</f>
        <v>434.93252248396499</v>
      </c>
      <c r="FK25" s="839">
        <f>+entero!FK79</f>
        <v>440.74329075801739</v>
      </c>
      <c r="FL25" s="839">
        <f>+entero!FL79</f>
        <v>440.74329075801739</v>
      </c>
      <c r="FM25" s="839">
        <f>+entero!FM79</f>
        <v>440.74384944023319</v>
      </c>
      <c r="FN25" s="1035">
        <f>+entero!FN79</f>
        <v>440.74384944023319</v>
      </c>
      <c r="FO25" s="1185">
        <f>+entero!FO79</f>
        <v>5.8136634577259656</v>
      </c>
      <c r="FP25" s="1186">
        <f>+entero!FP79</f>
        <v>1.3366888859629047</v>
      </c>
      <c r="FQ25" s="165"/>
      <c r="FR25" s="165"/>
      <c r="FS25" s="165"/>
      <c r="FT25" s="165"/>
      <c r="FU25" s="165"/>
      <c r="FV25" s="165"/>
      <c r="FW25" s="165"/>
    </row>
    <row r="26" spans="1:17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463">
        <f>+entero!FJ80</f>
        <v>677.54017466817493</v>
      </c>
      <c r="FK26" s="839">
        <f>+entero!FK80</f>
        <v>668.52497494817499</v>
      </c>
      <c r="FL26" s="839">
        <f>+entero!FL80</f>
        <v>665.56157002608745</v>
      </c>
      <c r="FM26" s="839">
        <f>+entero!FM80</f>
        <v>651.72973161738776</v>
      </c>
      <c r="FN26" s="1035">
        <f>+entero!FN80</f>
        <v>662.18363889959176</v>
      </c>
      <c r="FO26" s="463">
        <f>+entero!FO80</f>
        <v>-40.019544561597854</v>
      </c>
      <c r="FP26" s="899">
        <f>+entero!FP80</f>
        <v>-5.6991402921786545</v>
      </c>
      <c r="FQ26" s="165"/>
      <c r="FR26" s="165"/>
      <c r="FS26" s="165"/>
      <c r="FT26" s="165"/>
      <c r="FU26" s="165"/>
      <c r="FV26" s="165"/>
      <c r="FW26" s="165"/>
    </row>
    <row r="27" spans="1:17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463">
        <f>+entero!FJ81</f>
        <v>423.94074286000011</v>
      </c>
      <c r="FK27" s="839">
        <f>+entero!FK81</f>
        <v>430.08675269999981</v>
      </c>
      <c r="FL27" s="839">
        <f>+entero!FL81</f>
        <v>430.08707152000005</v>
      </c>
      <c r="FM27" s="839">
        <f>+entero!FM81</f>
        <v>430.0886656899998</v>
      </c>
      <c r="FN27" s="1035">
        <f>+entero!FN81</f>
        <v>430.0912163700001</v>
      </c>
      <c r="FO27" s="1151">
        <f>+entero!FO81</f>
        <v>6.1463878300001511</v>
      </c>
      <c r="FP27" s="899">
        <f>+entero!FP81</f>
        <v>1.4498084222815868</v>
      </c>
      <c r="FQ27" s="165"/>
      <c r="FR27" s="165"/>
      <c r="FS27" s="165"/>
      <c r="FT27" s="165"/>
      <c r="FU27" s="165"/>
      <c r="FV27" s="165"/>
      <c r="FW27" s="165"/>
    </row>
    <row r="28" spans="1:17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463">
        <f>+entero!FJ82</f>
        <v>1645.607340155246</v>
      </c>
      <c r="FK28" s="839">
        <f>+entero!FK82</f>
        <v>1646.3317203919023</v>
      </c>
      <c r="FL28" s="839">
        <f>+entero!FL82</f>
        <v>1764.3887930935184</v>
      </c>
      <c r="FM28" s="839">
        <f>+entero!FM82</f>
        <v>1741.7701912851071</v>
      </c>
      <c r="FN28" s="1035">
        <f>+entero!FN82</f>
        <v>1706.1658242500664</v>
      </c>
      <c r="FO28" s="463">
        <f>+entero!FO82</f>
        <v>35.307506855505608</v>
      </c>
      <c r="FP28" s="899">
        <f>+entero!FP82</f>
        <v>2.1131358947634817</v>
      </c>
      <c r="FQ28" s="165"/>
      <c r="FR28" s="165"/>
      <c r="FS28" s="165"/>
      <c r="FT28" s="165"/>
      <c r="FU28" s="165"/>
      <c r="FV28" s="165"/>
      <c r="FW28" s="165"/>
    </row>
    <row r="29" spans="1:17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463">
        <f>+entero!FJ83</f>
        <v>1358.640659547071</v>
      </c>
      <c r="FK29" s="839">
        <f>+entero!FK83</f>
        <v>1368.7703893737275</v>
      </c>
      <c r="FL29" s="839">
        <f>+entero!FL83</f>
        <v>1489.6423879174311</v>
      </c>
      <c r="FM29" s="839">
        <f>+entero!FM83</f>
        <v>1481.2145312977193</v>
      </c>
      <c r="FN29" s="1035">
        <f>+entero!FN83</f>
        <v>1435.0503001604745</v>
      </c>
      <c r="FO29" s="463">
        <f>+entero!FO83</f>
        <v>75.884820097103102</v>
      </c>
      <c r="FP29" s="899">
        <f>+entero!FP83</f>
        <v>5.5831921285673731</v>
      </c>
      <c r="FQ29" s="165"/>
      <c r="FR29" s="165"/>
      <c r="FS29" s="165"/>
      <c r="FT29" s="165"/>
      <c r="FU29" s="165"/>
      <c r="FV29" s="165"/>
      <c r="FW29" s="165"/>
    </row>
    <row r="30" spans="1:17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463">
        <f>+entero!FJ84</f>
        <v>286.96668060817495</v>
      </c>
      <c r="FK30" s="839">
        <f>+entero!FK84</f>
        <v>277.56133101817488</v>
      </c>
      <c r="FL30" s="839">
        <f>+entero!FL84</f>
        <v>274.74640517608748</v>
      </c>
      <c r="FM30" s="839">
        <f>+entero!FM84</f>
        <v>260.5556599873878</v>
      </c>
      <c r="FN30" s="1035">
        <f>+entero!FN84</f>
        <v>271.11552408959182</v>
      </c>
      <c r="FO30" s="463">
        <f>+entero!FO84</f>
        <v>-40.577313241597665</v>
      </c>
      <c r="FP30" s="899">
        <f>+entero!FP84</f>
        <v>-13.018365641325985</v>
      </c>
      <c r="FQ30" s="165"/>
      <c r="FR30" s="165"/>
      <c r="FS30" s="165"/>
      <c r="FT30" s="165"/>
      <c r="FU30" s="165"/>
      <c r="FV30" s="165"/>
      <c r="FW30" s="165"/>
    </row>
    <row r="31" spans="1:17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463">
        <f>+entero!FJ85</f>
        <v>0</v>
      </c>
      <c r="FK31" s="839">
        <f>+entero!FK85</f>
        <v>0</v>
      </c>
      <c r="FL31" s="839">
        <f>+entero!FL85</f>
        <v>0</v>
      </c>
      <c r="FM31" s="839">
        <f>+entero!FM85</f>
        <v>0</v>
      </c>
      <c r="FN31" s="1035">
        <f>+entero!FN85</f>
        <v>0</v>
      </c>
      <c r="FO31" s="463">
        <f>+entero!FO85</f>
        <v>0</v>
      </c>
      <c r="FP31" s="899" t="e">
        <f>+entero!FP85</f>
        <v>#DIV/0!</v>
      </c>
      <c r="FQ31" s="165"/>
      <c r="FR31" s="165"/>
      <c r="FS31" s="165"/>
      <c r="FT31" s="165"/>
      <c r="FU31" s="165"/>
      <c r="FV31" s="165"/>
      <c r="FW31" s="165"/>
    </row>
    <row r="32" spans="1:17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29220.145817191413</v>
      </c>
      <c r="FI32" s="1035">
        <f>+entero!FI86</f>
        <v>29167.140738550006</v>
      </c>
      <c r="FJ32" s="463">
        <f>+entero!FJ86</f>
        <v>29127.917339883828</v>
      </c>
      <c r="FK32" s="839">
        <f>+entero!FK86</f>
        <v>29111.734094825515</v>
      </c>
      <c r="FL32" s="839">
        <f>+entero!FL86</f>
        <v>29098.578337838637</v>
      </c>
      <c r="FM32" s="839">
        <f>+entero!FM86</f>
        <v>29100.823279523771</v>
      </c>
      <c r="FN32" s="1035">
        <f>+entero!FN86</f>
        <v>29105.350244090809</v>
      </c>
      <c r="FO32" s="463">
        <f>+entero!FO86</f>
        <v>-61.790494459197362</v>
      </c>
      <c r="FP32" s="899">
        <f>+entero!FP86</f>
        <v>-0.21184968047803635</v>
      </c>
      <c r="FQ32" s="165"/>
      <c r="FR32" s="165"/>
      <c r="FS32" s="165"/>
      <c r="FT32" s="165"/>
      <c r="FU32" s="165"/>
      <c r="FV32" s="165"/>
      <c r="FW32" s="165"/>
    </row>
    <row r="33" spans="1:17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765">
        <f>+entero!FJ87</f>
        <v>0</v>
      </c>
      <c r="FK33" s="1037">
        <f>+entero!FK87</f>
        <v>0</v>
      </c>
      <c r="FL33" s="840">
        <f>+entero!FL87</f>
        <v>0</v>
      </c>
      <c r="FM33" s="1037">
        <f>+entero!FM87</f>
        <v>0</v>
      </c>
      <c r="FN33" s="1037">
        <f>+entero!FN87</f>
        <v>0</v>
      </c>
      <c r="FO33" s="259">
        <f>+entero!FO87</f>
        <v>0</v>
      </c>
      <c r="FP33" s="900" t="e">
        <f>+entero!FP87</f>
        <v>#DIV/0!</v>
      </c>
      <c r="FQ33" s="165"/>
      <c r="FR33" s="165"/>
      <c r="FS33" s="165"/>
      <c r="FT33" s="165"/>
      <c r="FU33" s="165"/>
      <c r="FV33" s="165"/>
      <c r="FW33" s="165"/>
    </row>
    <row r="34" spans="1:17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946">
        <f>+entero!FJ88</f>
        <v>99.082193379671466</v>
      </c>
      <c r="FK34" s="843">
        <f>+entero!FK88</f>
        <v>99.082339475885334</v>
      </c>
      <c r="FL34" s="843">
        <f>+entero!FL88</f>
        <v>99.081539959972787</v>
      </c>
      <c r="FM34" s="843">
        <f>+entero!FM88</f>
        <v>99.082767381253618</v>
      </c>
      <c r="FN34" s="1039">
        <f>+entero!FN88</f>
        <v>99.083192184215136</v>
      </c>
      <c r="FO34" s="946"/>
      <c r="FP34" s="899"/>
      <c r="FQ34" s="165"/>
      <c r="FR34" s="165"/>
      <c r="FS34" s="165"/>
      <c r="FT34" s="165"/>
      <c r="FU34" s="165"/>
      <c r="FV34" s="165"/>
      <c r="FW34" s="165"/>
    </row>
    <row r="35" spans="1:17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142"/>
      <c r="FK35" s="762"/>
      <c r="FL35" s="762"/>
      <c r="FM35" s="762"/>
      <c r="FN35" s="1092"/>
      <c r="FO35" s="823"/>
      <c r="FP35" s="822"/>
      <c r="FQ35" s="165"/>
      <c r="FR35" s="165"/>
      <c r="FS35" s="165"/>
      <c r="FT35" s="165"/>
      <c r="FU35" s="165"/>
      <c r="FV35" s="165"/>
      <c r="FW35" s="165"/>
    </row>
    <row r="36" spans="1:17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165"/>
      <c r="FP93" s="165"/>
      <c r="FQ93" s="165"/>
      <c r="FR93" s="165"/>
      <c r="FS93" s="165"/>
      <c r="FT93" s="165"/>
      <c r="FU93" s="165"/>
      <c r="FV93" s="165"/>
      <c r="FW93" s="165"/>
    </row>
    <row r="94" spans="1:17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165"/>
      <c r="FP94" s="165"/>
      <c r="FQ94" s="165"/>
      <c r="FR94" s="165"/>
      <c r="FS94" s="165"/>
      <c r="FT94" s="165"/>
      <c r="FU94" s="165"/>
      <c r="FV94" s="165"/>
      <c r="FW94" s="165"/>
    </row>
    <row r="95" spans="1:17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165"/>
      <c r="FP95" s="165"/>
      <c r="FQ95" s="165"/>
      <c r="FR95" s="165"/>
      <c r="FS95" s="165"/>
      <c r="FT95" s="165"/>
      <c r="FU95" s="165"/>
      <c r="FV95" s="165"/>
      <c r="FW95" s="165"/>
    </row>
    <row r="96" spans="1:17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165"/>
      <c r="FP96" s="165"/>
      <c r="FQ96" s="165"/>
      <c r="FR96" s="165"/>
      <c r="FS96" s="165"/>
      <c r="FT96" s="165"/>
      <c r="FU96" s="165"/>
      <c r="FV96" s="165"/>
      <c r="FW96" s="165"/>
    </row>
    <row r="97" spans="1:17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165"/>
      <c r="FP97" s="165"/>
      <c r="FQ97" s="165"/>
      <c r="FR97" s="165"/>
      <c r="FS97" s="165"/>
      <c r="FT97" s="165"/>
      <c r="FU97" s="165"/>
      <c r="FV97" s="165"/>
      <c r="FW97" s="165"/>
    </row>
    <row r="98" spans="1:17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165"/>
      <c r="FP98" s="165"/>
      <c r="FQ98" s="165"/>
      <c r="FR98" s="165"/>
      <c r="FS98" s="165"/>
      <c r="FT98" s="165"/>
      <c r="FU98" s="165"/>
      <c r="FV98" s="165"/>
      <c r="FW98" s="165"/>
    </row>
    <row r="99" spans="1:17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165"/>
      <c r="FP99" s="165"/>
      <c r="FQ99" s="165"/>
      <c r="FR99" s="165"/>
      <c r="FS99" s="165"/>
      <c r="FT99" s="165"/>
      <c r="FU99" s="165"/>
      <c r="FV99" s="165"/>
      <c r="FW99" s="165"/>
    </row>
    <row r="100" spans="1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1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1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1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1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1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1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1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1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1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1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1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1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  <row r="180" spans="3:17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</row>
    <row r="181" spans="3:17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</row>
    <row r="182" spans="3:17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</row>
    <row r="183" spans="3:17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</row>
    <row r="184" spans="3:17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</row>
    <row r="185" spans="3:17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</row>
    <row r="186" spans="3:17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</row>
  </sheetData>
  <mergeCells count="163">
    <mergeCell ref="FH3:FH4"/>
    <mergeCell ref="FG3:FG4"/>
    <mergeCell ref="FJ3:FN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O3:FP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X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0" width="8.425781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295</v>
      </c>
      <c r="FP3" s="1226"/>
      <c r="FQ3" s="171"/>
      <c r="FR3" s="171"/>
      <c r="FS3" s="171"/>
      <c r="FT3" s="171"/>
      <c r="FU3" s="171"/>
      <c r="FV3" s="171"/>
      <c r="FW3" s="171"/>
      <c r="FX3" s="171"/>
    </row>
    <row r="4" spans="1:180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9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71"/>
      <c r="FR4" s="171"/>
      <c r="FS4" s="171"/>
      <c r="FT4" s="171"/>
      <c r="FU4" s="171"/>
      <c r="FV4" s="171"/>
      <c r="FW4" s="171"/>
      <c r="FX4" s="171"/>
    </row>
    <row r="5" spans="1:18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177"/>
      <c r="FK5" s="1124"/>
      <c r="FL5" s="1124"/>
      <c r="FM5" s="1124"/>
      <c r="FN5" s="1093"/>
      <c r="FO5" s="825">
        <v>7.5</v>
      </c>
      <c r="FP5" s="824"/>
      <c r="FQ5" s="165"/>
      <c r="FR5" s="165"/>
      <c r="FS5" s="165"/>
      <c r="FT5" s="165"/>
      <c r="FU5" s="165"/>
      <c r="FV5" s="165"/>
      <c r="FW5" s="165"/>
      <c r="FX5" s="165"/>
    </row>
    <row r="6" spans="1:18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178">
        <f>+entero!FJ90</f>
        <v>6.96</v>
      </c>
      <c r="FK6" s="845">
        <f>+entero!FK90</f>
        <v>6.96</v>
      </c>
      <c r="FL6" s="845">
        <f>+entero!FL90</f>
        <v>6.96</v>
      </c>
      <c r="FM6" s="845">
        <f>+entero!FM90</f>
        <v>6.96</v>
      </c>
      <c r="FN6" s="1042">
        <f>+entero!FN90</f>
        <v>6.96</v>
      </c>
      <c r="FO6" s="910"/>
      <c r="FP6" s="846"/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178">
        <f>+entero!FJ91</f>
        <v>6.86</v>
      </c>
      <c r="FK7" s="845">
        <f>+entero!FK91</f>
        <v>6.86</v>
      </c>
      <c r="FL7" s="845">
        <f>+entero!FL91</f>
        <v>6.86</v>
      </c>
      <c r="FM7" s="845">
        <f>+entero!FM91</f>
        <v>6.86</v>
      </c>
      <c r="FN7" s="1042">
        <f>+entero!FN91</f>
        <v>6.86</v>
      </c>
      <c r="FO7" s="910"/>
      <c r="FP7" s="846"/>
      <c r="FQ7" s="165"/>
      <c r="FR7" s="165"/>
      <c r="FS7" s="165"/>
      <c r="FT7" s="165"/>
      <c r="FU7" s="165"/>
      <c r="FV7" s="165"/>
      <c r="FW7" s="165"/>
      <c r="FX7" s="165"/>
    </row>
    <row r="8" spans="1:18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804">
        <f>+entero!FJ92</f>
        <v>6.9292215693288712</v>
      </c>
      <c r="FK8" s="446">
        <f>+entero!FK92</f>
        <v>6.9250027388359463</v>
      </c>
      <c r="FL8" s="446">
        <f>+entero!FL92</f>
        <v>6.9281235785247564</v>
      </c>
      <c r="FM8" s="446">
        <f>+entero!FM92</f>
        <v>6.9283032431483473</v>
      </c>
      <c r="FN8" s="979">
        <f>+entero!FN92</f>
        <v>6.9285943660202918</v>
      </c>
      <c r="FO8" s="1065">
        <f>+entero!FO92</f>
        <v>-1.0687068035702296E-2</v>
      </c>
      <c r="FP8" s="1184">
        <f>+entero!FP92</f>
        <v>-0.15400828078903453</v>
      </c>
      <c r="FQ8" s="165"/>
      <c r="FR8" s="165"/>
      <c r="FS8" s="165"/>
      <c r="FT8" s="165"/>
      <c r="FU8" s="165"/>
      <c r="FV8" s="165"/>
      <c r="FW8" s="165"/>
      <c r="FX8" s="165"/>
    </row>
    <row r="9" spans="1:18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179"/>
      <c r="FK9" s="265"/>
      <c r="FL9" s="265"/>
      <c r="FM9" s="265"/>
      <c r="FN9" s="1056"/>
      <c r="FO9" s="804"/>
      <c r="FP9" s="847"/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178">
        <f>+entero!FJ94</f>
        <v>2.37866</v>
      </c>
      <c r="FK10" s="845">
        <f>+entero!FK94</f>
        <v>2.3787099999999999</v>
      </c>
      <c r="FL10" s="845">
        <f>+entero!FL94</f>
        <v>2.3787600000000002</v>
      </c>
      <c r="FM10" s="845">
        <f>+entero!FM94</f>
        <v>2.3788100000000001</v>
      </c>
      <c r="FN10" s="1042">
        <f>+entero!FN94</f>
        <v>2.37886</v>
      </c>
      <c r="FO10" s="1065"/>
      <c r="FP10" s="846"/>
      <c r="FQ10" s="165"/>
      <c r="FR10" s="165"/>
      <c r="FS10" s="165"/>
      <c r="FT10" s="165"/>
      <c r="FU10" s="165"/>
      <c r="FV10" s="165"/>
      <c r="FW10" s="165"/>
      <c r="FX10" s="165"/>
    </row>
    <row r="11" spans="1:18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179"/>
      <c r="FK11" s="265"/>
      <c r="FL11" s="265"/>
      <c r="FM11" s="265"/>
      <c r="FN11" s="1056"/>
      <c r="FO11" s="888"/>
      <c r="FP11" s="876"/>
      <c r="FQ11" s="165"/>
      <c r="FR11" s="165"/>
      <c r="FS11" s="165"/>
      <c r="FT11" s="165"/>
      <c r="FU11" s="165"/>
      <c r="FV11" s="165"/>
      <c r="FW11" s="165"/>
      <c r="FX11" s="165"/>
    </row>
    <row r="12" spans="1:18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</row>
    <row r="101" spans="3:17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</row>
    <row r="102" spans="3:17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</row>
    <row r="103" spans="3:17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</sheetData>
  <mergeCells count="163">
    <mergeCell ref="FG3:FG4"/>
    <mergeCell ref="FJ3:FN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O3:F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0" width="8.140625" style="785" customWidth="1"/>
    <col min="171" max="171" width="9.28515625" style="168" customWidth="1"/>
    <col min="172" max="185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entero!CT3</f>
        <v xml:space="preserve">2016                         A  fines de Sep* </v>
      </c>
      <c r="CU3" s="1207" t="str">
        <f>entero!CU3</f>
        <v xml:space="preserve">2016                         A  fines de Oct* </v>
      </c>
      <c r="CV3" s="1207" t="str">
        <f>entero!CV3</f>
        <v xml:space="preserve">2016                         A  fines de Nov* </v>
      </c>
      <c r="CW3" s="1207" t="str">
        <f>entero!CW3</f>
        <v>2016                         A  fines de Dic* 15</v>
      </c>
      <c r="CX3" s="1207" t="str">
        <f>entero!CX3</f>
        <v xml:space="preserve">2017                         A  fines de Ene* </v>
      </c>
      <c r="CY3" s="1207" t="str">
        <f>entero!CY3</f>
        <v xml:space="preserve">2017                         A  fines de Feb* </v>
      </c>
      <c r="CZ3" s="1207" t="str">
        <f>entero!CZ3</f>
        <v xml:space="preserve">2017                         A  fines de Mar* </v>
      </c>
      <c r="DA3" s="1207" t="str">
        <f>entero!DA3</f>
        <v xml:space="preserve">2017                         A  fines de Abr* </v>
      </c>
      <c r="DB3" s="1207" t="str">
        <f>entero!DB3</f>
        <v xml:space="preserve">2017                         A  fines de May* </v>
      </c>
      <c r="DC3" s="1207" t="str">
        <f>entero!DC3</f>
        <v xml:space="preserve">2017                         A  fines de Jun* </v>
      </c>
      <c r="DD3" s="1207" t="str">
        <f>entero!DD3</f>
        <v xml:space="preserve">2017                         A  fines de Jul* </v>
      </c>
      <c r="DE3" s="1207" t="str">
        <f>entero!DE3</f>
        <v xml:space="preserve">2017                         A  fines de Ago* </v>
      </c>
      <c r="DF3" s="1207" t="str">
        <f>entero!DF3</f>
        <v xml:space="preserve">2017                         A  fines de Sep* </v>
      </c>
      <c r="DG3" s="1207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295</v>
      </c>
      <c r="FP3" s="1226"/>
      <c r="FQ3" s="165"/>
      <c r="FR3" s="165"/>
      <c r="FS3" s="165"/>
      <c r="FT3" s="165"/>
      <c r="FU3" s="165"/>
      <c r="FV3" s="165"/>
      <c r="FW3" s="165"/>
      <c r="FX3" s="165"/>
    </row>
    <row r="4" spans="1:180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734"/>
      <c r="FK5" s="844"/>
      <c r="FL5" s="844"/>
      <c r="FM5" s="844"/>
      <c r="FN5" s="1033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722"/>
      <c r="FK6" s="1057"/>
      <c r="FL6" s="1057"/>
      <c r="FM6" s="1057"/>
      <c r="FN6" s="1063"/>
      <c r="FO6" s="722" t="e">
        <f>+entero!#REF!</f>
        <v>#REF!</v>
      </c>
      <c r="FP6" s="838" t="e">
        <f>+entero!#REF!</f>
        <v>#REF!</v>
      </c>
      <c r="FQ6" s="165"/>
      <c r="FR6" s="165"/>
      <c r="FS6" s="165"/>
      <c r="FT6" s="165"/>
      <c r="FU6" s="165"/>
      <c r="FV6" s="165"/>
      <c r="FW6" s="165"/>
      <c r="FX6" s="165"/>
    </row>
    <row r="7" spans="1:18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722"/>
      <c r="FK7" s="1057"/>
      <c r="FL7" s="1057"/>
      <c r="FM7" s="1057"/>
      <c r="FN7" s="1063"/>
      <c r="FO7" s="722" t="e">
        <f>+entero!#REF!</f>
        <v>#REF!</v>
      </c>
      <c r="FP7" s="838" t="e">
        <f>+entero!#REF!</f>
        <v>#REF!</v>
      </c>
      <c r="FQ7" s="165"/>
      <c r="FR7" s="165"/>
      <c r="FS7" s="165"/>
      <c r="FT7" s="165"/>
      <c r="FU7" s="165"/>
      <c r="FV7" s="165"/>
      <c r="FW7" s="165"/>
      <c r="FX7" s="165"/>
    </row>
    <row r="8" spans="1:18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722"/>
      <c r="FK8" s="1057"/>
      <c r="FL8" s="1057"/>
      <c r="FM8" s="1057"/>
      <c r="FN8" s="1063"/>
      <c r="FO8" s="722" t="e">
        <f>+entero!#REF!</f>
        <v>#REF!</v>
      </c>
      <c r="FP8" s="838" t="e">
        <f>+entero!#REF!</f>
        <v>#REF!</v>
      </c>
      <c r="FQ8" s="165"/>
      <c r="FR8" s="165"/>
      <c r="FS8" s="165"/>
      <c r="FT8" s="165"/>
      <c r="FU8" s="165"/>
      <c r="FV8" s="165"/>
      <c r="FW8" s="165"/>
      <c r="FX8" s="165"/>
    </row>
    <row r="9" spans="1:18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722"/>
      <c r="FK9" s="1057"/>
      <c r="FL9" s="1057"/>
      <c r="FM9" s="1057"/>
      <c r="FN9" s="1063"/>
      <c r="FO9" s="722" t="e">
        <f>+entero!#REF!</f>
        <v>#REF!</v>
      </c>
      <c r="FP9" s="838" t="e">
        <f>+entero!#REF!</f>
        <v>#REF!</v>
      </c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180">
        <f>+entero!FJ97</f>
        <v>507.27674217659319</v>
      </c>
      <c r="FK10" s="949">
        <f>+entero!FK97</f>
        <v>507.27674217659319</v>
      </c>
      <c r="FL10" s="949">
        <f>+entero!FL97</f>
        <v>512.14042253160403</v>
      </c>
      <c r="FM10" s="949">
        <f>+entero!FM97</f>
        <v>512.14042253160403</v>
      </c>
      <c r="FN10" s="1094">
        <f>+entero!FN97</f>
        <v>512.14042253160403</v>
      </c>
      <c r="FO10" s="1138"/>
      <c r="FP10" s="901"/>
      <c r="FQ10" s="165"/>
      <c r="FR10" s="165"/>
      <c r="FS10" s="165"/>
      <c r="FT10" s="165"/>
      <c r="FU10" s="165"/>
      <c r="FV10" s="165"/>
      <c r="FW10" s="165"/>
      <c r="FX10" s="165"/>
    </row>
    <row r="11" spans="1:18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</row>
    <row r="12" spans="1:18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</row>
    <row r="73" spans="1:18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</sheetData>
  <mergeCells count="163">
    <mergeCell ref="FH3:FH4"/>
    <mergeCell ref="FG3:FG4"/>
    <mergeCell ref="FJ3:FN3"/>
    <mergeCell ref="FF3:FF4"/>
    <mergeCell ref="BD3:BD4"/>
    <mergeCell ref="BC3:BC4"/>
    <mergeCell ref="FD3:FD4"/>
    <mergeCell ref="FO3:FP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A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R29" sqref="FR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0" width="8.140625" style="785" customWidth="1"/>
  </cols>
  <sheetData>
    <row r="1" spans="1:44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3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50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046"/>
      <c r="FP3" s="1046"/>
      <c r="FQ3" s="1046"/>
    </row>
    <row r="4" spans="1:443" s="785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08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149">
        <f>+entero!FJ4</f>
        <v>44655</v>
      </c>
      <c r="FK4" s="1126">
        <f>+entero!FK4</f>
        <v>44656</v>
      </c>
      <c r="FL4" s="1126">
        <f>+entero!FL4</f>
        <v>44657</v>
      </c>
      <c r="FM4" s="1126">
        <f>+entero!FM4</f>
        <v>44658</v>
      </c>
      <c r="FN4" s="1086">
        <f>+entero!FN4</f>
        <v>44659</v>
      </c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</row>
    <row r="5" spans="1:443" x14ac:dyDescent="0.2">
      <c r="A5" s="3"/>
      <c r="B5" s="120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1"/>
      <c r="FK5" s="1097"/>
      <c r="FL5" s="1097"/>
      <c r="FM5" s="1097"/>
      <c r="FN5" s="1125"/>
    </row>
    <row r="6" spans="1:443" ht="12.75" hidden="1" customHeight="1" x14ac:dyDescent="0.2">
      <c r="A6" s="3"/>
      <c r="B6" s="120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1154"/>
      <c r="FK6" s="1095"/>
      <c r="FL6" s="1095"/>
      <c r="FM6" s="1095"/>
      <c r="FN6" s="978"/>
    </row>
    <row r="7" spans="1:443" x14ac:dyDescent="0.2">
      <c r="A7" s="3"/>
      <c r="B7" s="120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1154"/>
      <c r="FK7" s="1095"/>
      <c r="FL7" s="1095"/>
      <c r="FM7" s="1095"/>
      <c r="FN7" s="978"/>
    </row>
    <row r="8" spans="1:443" x14ac:dyDescent="0.2">
      <c r="A8" s="3"/>
      <c r="B8" s="120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1154"/>
      <c r="FK8" s="1095"/>
      <c r="FL8" s="1095"/>
      <c r="FM8" s="1095"/>
      <c r="FN8" s="978"/>
    </row>
    <row r="9" spans="1:443" x14ac:dyDescent="0.2">
      <c r="A9" s="3"/>
      <c r="B9" s="120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1154"/>
      <c r="FK9" s="1095"/>
      <c r="FL9" s="1095"/>
      <c r="FM9" s="1095"/>
      <c r="FN9" s="978"/>
    </row>
    <row r="10" spans="1:44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1154"/>
      <c r="FK10" s="1095"/>
      <c r="FL10" s="1095"/>
      <c r="FM10" s="1095"/>
      <c r="FN10" s="978"/>
    </row>
    <row r="11" spans="1:44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1154"/>
      <c r="FK11" s="1095"/>
      <c r="FL11" s="1095"/>
      <c r="FM11" s="1095"/>
      <c r="FN11" s="978"/>
    </row>
    <row r="12" spans="1:44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1154"/>
      <c r="FK12" s="1095"/>
      <c r="FL12" s="1095"/>
      <c r="FM12" s="1095"/>
      <c r="FN12" s="978"/>
    </row>
    <row r="13" spans="1:44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155"/>
      <c r="FK13" s="1096"/>
      <c r="FL13" s="1096"/>
      <c r="FM13" s="1096"/>
      <c r="FN13" s="1067"/>
    </row>
    <row r="14" spans="1:44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804"/>
      <c r="FK14" s="446"/>
      <c r="FL14" s="446"/>
      <c r="FM14" s="446"/>
      <c r="FN14" s="979"/>
    </row>
    <row r="15" spans="1:44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804">
        <f>+entero!FJ108</f>
        <v>6</v>
      </c>
      <c r="FK15" s="446">
        <f>+entero!FK108</f>
        <v>6</v>
      </c>
      <c r="FL15" s="446">
        <f>+entero!FL108</f>
        <v>6</v>
      </c>
      <c r="FM15" s="446">
        <f>+entero!FM108</f>
        <v>6</v>
      </c>
      <c r="FN15" s="979">
        <f>+entero!FN108</f>
        <v>6</v>
      </c>
    </row>
    <row r="16" spans="1:44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156">
        <f>+entero!FJ109</f>
        <v>6.5</v>
      </c>
      <c r="FK16" s="611">
        <f>+entero!FK109</f>
        <v>6.5</v>
      </c>
      <c r="FL16" s="611">
        <f>+entero!FL109</f>
        <v>6.5</v>
      </c>
      <c r="FM16" s="611">
        <f>+entero!FM109</f>
        <v>6.5</v>
      </c>
      <c r="FN16" s="1068">
        <f>+entero!FN109</f>
        <v>6.5</v>
      </c>
    </row>
    <row r="17" spans="1:17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G3:FG4"/>
    <mergeCell ref="FJ3:FN3"/>
    <mergeCell ref="FH3:FH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2022-04-14T16:21:57Z</cp:lastPrinted>
  <dcterms:created xsi:type="dcterms:W3CDTF">2002-08-27T17:11:09Z</dcterms:created>
  <dcterms:modified xsi:type="dcterms:W3CDTF">2022-04-14T17:37:12Z</dcterms:modified>
</cp:coreProperties>
</file>