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tasas'!$C$1:$DQ$29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20" i="4" l="1"/>
  <c r="DK19" i="4"/>
  <c r="DK3" i="4"/>
  <c r="DK10" i="10"/>
  <c r="DK4" i="10"/>
  <c r="DK3" i="10"/>
  <c r="DK10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4" i="9"/>
  <c r="DK7" i="8" l="1"/>
  <c r="DK8" i="8"/>
  <c r="DK9" i="8"/>
  <c r="DK6" i="8"/>
  <c r="DK10" i="8"/>
  <c r="DP20" i="4"/>
  <c r="DO20" i="4"/>
  <c r="DN20" i="4"/>
  <c r="DM20" i="4"/>
  <c r="DL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P19" i="4"/>
  <c r="DO19" i="4"/>
  <c r="DN19" i="4"/>
  <c r="DM19" i="4"/>
  <c r="DL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L4" i="4"/>
  <c r="DL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R10" i="10"/>
  <c r="DP10" i="10"/>
  <c r="DO10" i="10"/>
  <c r="DN10" i="10"/>
  <c r="DM10" i="10"/>
  <c r="DL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M4" i="10"/>
  <c r="DL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L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R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R10" i="5"/>
  <c r="DP10" i="5"/>
  <c r="DO10" i="5"/>
  <c r="DN10" i="5"/>
  <c r="DM10" i="5"/>
  <c r="DL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DN8" i="5"/>
  <c r="DM8" i="5"/>
  <c r="DL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R7" i="5"/>
  <c r="DQ7" i="5"/>
  <c r="DP7" i="5"/>
  <c r="DO7" i="5"/>
  <c r="DN7" i="5"/>
  <c r="DM7" i="5"/>
  <c r="DL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R6" i="5"/>
  <c r="DQ6" i="5"/>
  <c r="DP6" i="5"/>
  <c r="DO6" i="5"/>
  <c r="DN6" i="5"/>
  <c r="DM6" i="5"/>
  <c r="DL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L4" i="5"/>
  <c r="DL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R34" i="6"/>
  <c r="DQ34" i="6"/>
  <c r="DP34" i="6"/>
  <c r="DO34" i="6"/>
  <c r="DN34" i="6"/>
  <c r="DM34" i="6"/>
  <c r="DL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R33" i="6"/>
  <c r="DQ33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R32" i="6"/>
  <c r="DQ32" i="6"/>
  <c r="DP32" i="6"/>
  <c r="DO32" i="6"/>
  <c r="DN32" i="6"/>
  <c r="DM32" i="6"/>
  <c r="DL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P31" i="6"/>
  <c r="DO31" i="6"/>
  <c r="DN31" i="6"/>
  <c r="DM31" i="6"/>
  <c r="DL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R30" i="6"/>
  <c r="DQ30" i="6"/>
  <c r="DP30" i="6"/>
  <c r="DO30" i="6"/>
  <c r="DN30" i="6"/>
  <c r="DM30" i="6"/>
  <c r="DL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R29" i="6"/>
  <c r="DQ29" i="6"/>
  <c r="DP29" i="6"/>
  <c r="DO29" i="6"/>
  <c r="DN29" i="6"/>
  <c r="DM29" i="6"/>
  <c r="DL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R28" i="6"/>
  <c r="DQ28" i="6"/>
  <c r="DP28" i="6"/>
  <c r="DO28" i="6"/>
  <c r="DN28" i="6"/>
  <c r="DM28" i="6"/>
  <c r="DL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R27" i="6"/>
  <c r="DQ27" i="6"/>
  <c r="DP27" i="6"/>
  <c r="DO27" i="6"/>
  <c r="DN27" i="6"/>
  <c r="DM27" i="6"/>
  <c r="DL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R26" i="6"/>
  <c r="DQ26" i="6"/>
  <c r="DP26" i="6"/>
  <c r="DO26" i="6"/>
  <c r="DN26" i="6"/>
  <c r="DM26" i="6"/>
  <c r="DL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R25" i="6"/>
  <c r="DQ25" i="6"/>
  <c r="DP25" i="6"/>
  <c r="DO25" i="6"/>
  <c r="DN25" i="6"/>
  <c r="DM25" i="6"/>
  <c r="DL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R24" i="6"/>
  <c r="DQ24" i="6"/>
  <c r="DP24" i="6"/>
  <c r="DO24" i="6"/>
  <c r="DN24" i="6"/>
  <c r="DM24" i="6"/>
  <c r="DL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R23" i="6"/>
  <c r="DQ23" i="6"/>
  <c r="DP23" i="6"/>
  <c r="DO23" i="6"/>
  <c r="DN23" i="6"/>
  <c r="DM23" i="6"/>
  <c r="DL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R21" i="6"/>
  <c r="DQ21" i="6"/>
  <c r="DP21" i="6"/>
  <c r="DO21" i="6"/>
  <c r="DN21" i="6"/>
  <c r="DM21" i="6"/>
  <c r="DL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R20" i="6"/>
  <c r="DQ20" i="6"/>
  <c r="DP20" i="6"/>
  <c r="DO20" i="6"/>
  <c r="DN20" i="6"/>
  <c r="DM20" i="6"/>
  <c r="DL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R18" i="6"/>
  <c r="DQ18" i="6"/>
  <c r="DP18" i="6"/>
  <c r="DO18" i="6"/>
  <c r="DN18" i="6"/>
  <c r="DM18" i="6"/>
  <c r="DL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R17" i="6"/>
  <c r="DQ17" i="6"/>
  <c r="DP17" i="6"/>
  <c r="DO17" i="6"/>
  <c r="DN17" i="6"/>
  <c r="DM17" i="6"/>
  <c r="DL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R15" i="6"/>
  <c r="DQ15" i="6"/>
  <c r="DP15" i="6"/>
  <c r="DO15" i="6"/>
  <c r="DN15" i="6"/>
  <c r="DM15" i="6"/>
  <c r="DL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R14" i="6"/>
  <c r="DQ14" i="6"/>
  <c r="DP14" i="6"/>
  <c r="DO14" i="6"/>
  <c r="DN14" i="6"/>
  <c r="DM14" i="6"/>
  <c r="DL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R12" i="6"/>
  <c r="DQ12" i="6"/>
  <c r="DP12" i="6"/>
  <c r="DO12" i="6"/>
  <c r="DN12" i="6"/>
  <c r="DM12" i="6"/>
  <c r="DL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R11" i="6"/>
  <c r="DQ11" i="6"/>
  <c r="DP11" i="6"/>
  <c r="DO11" i="6"/>
  <c r="DN11" i="6"/>
  <c r="DM11" i="6"/>
  <c r="DL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R9" i="6"/>
  <c r="DQ9" i="6"/>
  <c r="DP9" i="6"/>
  <c r="DO9" i="6"/>
  <c r="DN9" i="6"/>
  <c r="DM9" i="6"/>
  <c r="DL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R8" i="6"/>
  <c r="DQ8" i="6"/>
  <c r="DP8" i="6"/>
  <c r="DO8" i="6"/>
  <c r="DN8" i="6"/>
  <c r="DM8" i="6"/>
  <c r="DL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R7" i="6"/>
  <c r="DQ7" i="6"/>
  <c r="DP7" i="6"/>
  <c r="DO7" i="6"/>
  <c r="DN7" i="6"/>
  <c r="DM7" i="6"/>
  <c r="DL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R6" i="6"/>
  <c r="DQ6" i="6"/>
  <c r="DP6" i="6"/>
  <c r="DO6" i="6"/>
  <c r="DN6" i="6"/>
  <c r="DM6" i="6"/>
  <c r="DL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M4" i="6"/>
  <c r="DL4" i="6"/>
  <c r="DL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R19" i="7"/>
  <c r="DQ19" i="7"/>
  <c r="DP19" i="7"/>
  <c r="DO19" i="7"/>
  <c r="DN19" i="7"/>
  <c r="DM19" i="7"/>
  <c r="DL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R18" i="7"/>
  <c r="DQ18" i="7"/>
  <c r="DP18" i="7"/>
  <c r="DO18" i="7"/>
  <c r="DN18" i="7"/>
  <c r="DM18" i="7"/>
  <c r="DL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R16" i="7"/>
  <c r="DQ16" i="7"/>
  <c r="DP16" i="7"/>
  <c r="DO16" i="7"/>
  <c r="DN16" i="7"/>
  <c r="DM16" i="7"/>
  <c r="DL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R15" i="7"/>
  <c r="DQ15" i="7"/>
  <c r="DP15" i="7"/>
  <c r="DO15" i="7"/>
  <c r="DN15" i="7"/>
  <c r="DM15" i="7"/>
  <c r="DL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P14" i="7"/>
  <c r="DO14" i="7"/>
  <c r="DN14" i="7"/>
  <c r="DM14" i="7"/>
  <c r="DL14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DP13" i="7"/>
  <c r="DO13" i="7"/>
  <c r="DN13" i="7"/>
  <c r="DM13" i="7"/>
  <c r="DL13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R12" i="7"/>
  <c r="DQ12" i="7"/>
  <c r="DP12" i="7"/>
  <c r="DO12" i="7"/>
  <c r="DN12" i="7"/>
  <c r="DM12" i="7"/>
  <c r="DL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R11" i="7"/>
  <c r="DQ11" i="7"/>
  <c r="DP11" i="7"/>
  <c r="DO11" i="7"/>
  <c r="DN11" i="7"/>
  <c r="DM11" i="7"/>
  <c r="DL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R10" i="7"/>
  <c r="DQ10" i="7"/>
  <c r="DP10" i="7"/>
  <c r="DO10" i="7"/>
  <c r="DN10" i="7"/>
  <c r="DM10" i="7"/>
  <c r="DL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R9" i="7"/>
  <c r="DQ9" i="7"/>
  <c r="DP9" i="7"/>
  <c r="DO9" i="7"/>
  <c r="DN9" i="7"/>
  <c r="DM9" i="7"/>
  <c r="DL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R8" i="7"/>
  <c r="DQ8" i="7"/>
  <c r="DP8" i="7"/>
  <c r="DO8" i="7"/>
  <c r="DN8" i="7"/>
  <c r="DM8" i="7"/>
  <c r="DL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R7" i="7"/>
  <c r="DQ7" i="7"/>
  <c r="DP7" i="7"/>
  <c r="DO7" i="7"/>
  <c r="DN7" i="7"/>
  <c r="DM7" i="7"/>
  <c r="DL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R6" i="7"/>
  <c r="DQ6" i="7"/>
  <c r="DP6" i="7"/>
  <c r="DO6" i="7"/>
  <c r="DN6" i="7"/>
  <c r="DM6" i="7"/>
  <c r="DL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L4" i="7"/>
  <c r="DL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R18" i="8"/>
  <c r="DQ18" i="8"/>
  <c r="DP18" i="8"/>
  <c r="DO18" i="8"/>
  <c r="DN18" i="8"/>
  <c r="DM18" i="8"/>
  <c r="DL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R17" i="8"/>
  <c r="DQ17" i="8"/>
  <c r="DP17" i="8"/>
  <c r="DO17" i="8"/>
  <c r="DN17" i="8"/>
  <c r="DM17" i="8"/>
  <c r="DL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R16" i="8"/>
  <c r="DQ16" i="8"/>
  <c r="DP16" i="8"/>
  <c r="DO16" i="8"/>
  <c r="DN16" i="8"/>
  <c r="DM16" i="8"/>
  <c r="DL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R14" i="8"/>
  <c r="DQ14" i="8"/>
  <c r="DP14" i="8"/>
  <c r="DO14" i="8"/>
  <c r="DN14" i="8"/>
  <c r="DM14" i="8"/>
  <c r="DL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R13" i="8"/>
  <c r="DQ13" i="8"/>
  <c r="DP13" i="8"/>
  <c r="DO13" i="8"/>
  <c r="DN13" i="8"/>
  <c r="DM13" i="8"/>
  <c r="DL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R12" i="8"/>
  <c r="DQ12" i="8"/>
  <c r="DP12" i="8"/>
  <c r="DO12" i="8"/>
  <c r="DN12" i="8"/>
  <c r="DM12" i="8"/>
  <c r="DL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L10" i="8"/>
  <c r="DJ10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P9" i="8"/>
  <c r="DI9" i="8"/>
  <c r="DH9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N8" i="8"/>
  <c r="DM8" i="8"/>
  <c r="DH8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N6" i="8"/>
  <c r="DM6" i="8"/>
  <c r="DH6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M4" i="8"/>
  <c r="DL4" i="8"/>
  <c r="DL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R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P25" i="9"/>
  <c r="DO25" i="9"/>
  <c r="DN25" i="9"/>
  <c r="DM25" i="9"/>
  <c r="DL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P24" i="9"/>
  <c r="DO24" i="9"/>
  <c r="DN24" i="9"/>
  <c r="DM24" i="9"/>
  <c r="DL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P23" i="9"/>
  <c r="DO23" i="9"/>
  <c r="DN23" i="9"/>
  <c r="DM23" i="9"/>
  <c r="DL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P22" i="9"/>
  <c r="DO22" i="9"/>
  <c r="DN22" i="9"/>
  <c r="DM22" i="9"/>
  <c r="DL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P21" i="9"/>
  <c r="DO21" i="9"/>
  <c r="DN21" i="9"/>
  <c r="DM21" i="9"/>
  <c r="DL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P20" i="9"/>
  <c r="DO20" i="9"/>
  <c r="DN20" i="9"/>
  <c r="DM20" i="9"/>
  <c r="DL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P19" i="9"/>
  <c r="DO19" i="9"/>
  <c r="DN19" i="9"/>
  <c r="DM19" i="9"/>
  <c r="DL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P18" i="9"/>
  <c r="DO18" i="9"/>
  <c r="DN18" i="9"/>
  <c r="DM18" i="9"/>
  <c r="DL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P17" i="9"/>
  <c r="DJ17" i="9"/>
  <c r="DH17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R16" i="9"/>
  <c r="DQ16" i="9"/>
  <c r="DP16" i="9"/>
  <c r="DO16" i="9"/>
  <c r="DN16" i="9"/>
  <c r="DM16" i="9"/>
  <c r="DL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R15" i="9"/>
  <c r="DQ15" i="9"/>
  <c r="DP15" i="9"/>
  <c r="DO15" i="9"/>
  <c r="DN15" i="9"/>
  <c r="DM15" i="9"/>
  <c r="DL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R14" i="9"/>
  <c r="DQ14" i="9"/>
  <c r="DP14" i="9"/>
  <c r="DO14" i="9"/>
  <c r="DN14" i="9"/>
  <c r="DM14" i="9"/>
  <c r="DL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R13" i="9"/>
  <c r="DQ13" i="9"/>
  <c r="DP13" i="9"/>
  <c r="DO13" i="9"/>
  <c r="DN13" i="9"/>
  <c r="DM13" i="9"/>
  <c r="DL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R12" i="9"/>
  <c r="DQ12" i="9"/>
  <c r="DP12" i="9"/>
  <c r="DO12" i="9"/>
  <c r="DN12" i="9"/>
  <c r="DM12" i="9"/>
  <c r="DL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R11" i="9"/>
  <c r="DQ11" i="9"/>
  <c r="DP11" i="9"/>
  <c r="DO11" i="9"/>
  <c r="DN11" i="9"/>
  <c r="DM11" i="9"/>
  <c r="DL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R10" i="9"/>
  <c r="DQ10" i="9"/>
  <c r="DP10" i="9"/>
  <c r="DO10" i="9"/>
  <c r="DN10" i="9"/>
  <c r="DM10" i="9"/>
  <c r="DL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R9" i="9"/>
  <c r="DQ9" i="9"/>
  <c r="DP9" i="9"/>
  <c r="DO9" i="9"/>
  <c r="DN9" i="9"/>
  <c r="DM9" i="9"/>
  <c r="DL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R8" i="9"/>
  <c r="DQ8" i="9"/>
  <c r="DP8" i="9"/>
  <c r="DO8" i="9"/>
  <c r="DN8" i="9"/>
  <c r="DM8" i="9"/>
  <c r="DL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R7" i="9"/>
  <c r="DQ7" i="9"/>
  <c r="DP7" i="9"/>
  <c r="DO7" i="9"/>
  <c r="DN7" i="9"/>
  <c r="DM7" i="9"/>
  <c r="DL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L5" i="9"/>
  <c r="DL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Q10" i="10"/>
  <c r="DQ10" i="5"/>
  <c r="CC10" i="5"/>
  <c r="N10" i="5"/>
  <c r="DR8" i="5"/>
  <c r="DQ8" i="5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I14" i="7"/>
  <c r="DH14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I13" i="7"/>
  <c r="DH13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R10" i="8"/>
  <c r="DQ10" i="8"/>
  <c r="DP10" i="8"/>
  <c r="DO10" i="8"/>
  <c r="DN10" i="8"/>
  <c r="DM10" i="8"/>
  <c r="DI10" i="8"/>
  <c r="DH10" i="8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O9" i="8"/>
  <c r="DN9" i="8"/>
  <c r="DM9" i="8"/>
  <c r="DL9" i="8"/>
  <c r="DJ9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O8" i="8"/>
  <c r="DL8" i="8"/>
  <c r="DJ8" i="8"/>
  <c r="DI8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O7" i="8"/>
  <c r="DN7" i="8"/>
  <c r="DM7" i="8"/>
  <c r="DL7" i="8"/>
  <c r="DJ7" i="8"/>
  <c r="DI7" i="8"/>
  <c r="DH7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O6" i="8"/>
  <c r="DL6" i="8"/>
  <c r="DJ6" i="8"/>
  <c r="DI6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O17" i="9"/>
  <c r="DN17" i="9"/>
  <c r="DM17" i="9"/>
  <c r="DL17" i="9"/>
  <c r="DQ17" i="9"/>
  <c r="DI17" i="9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DM4" i="5"/>
  <c r="DM5" i="9" l="1"/>
  <c r="DM4" i="7"/>
  <c r="DM4" i="4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DR6" i="8"/>
  <c r="DP6" i="8"/>
  <c r="DQ6" i="8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DR14" i="7"/>
  <c r="DJ14" i="7"/>
  <c r="DQ14" i="7"/>
  <c r="DP8" i="8"/>
  <c r="DR8" i="8"/>
  <c r="DQ8" i="8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DR17" i="9"/>
  <c r="DR7" i="8"/>
  <c r="DQ7" i="8"/>
  <c r="DR9" i="8"/>
  <c r="DQ9" i="8"/>
  <c r="T13" i="7"/>
  <c r="R17" i="7"/>
  <c r="R13" i="7"/>
  <c r="V17" i="7"/>
  <c r="V13" i="7"/>
  <c r="DP7" i="8"/>
  <c r="DR17" i="7"/>
  <c r="DN4" i="4" l="1"/>
  <c r="DN4" i="7"/>
  <c r="DN5" i="9"/>
  <c r="DN4" i="8"/>
  <c r="DN4" i="10"/>
  <c r="DN4" i="6"/>
  <c r="DN4" i="5"/>
  <c r="DJ13" i="7"/>
  <c r="DQ13" i="7"/>
  <c r="DR13" i="7"/>
  <c r="DO4" i="10" l="1"/>
  <c r="DO5" i="9"/>
  <c r="DO4" i="6"/>
  <c r="DO4" i="8"/>
  <c r="DO4" i="5"/>
  <c r="DO4" i="4"/>
  <c r="DO4" i="7"/>
  <c r="DP4" i="6" l="1"/>
  <c r="DP4" i="8"/>
  <c r="DP4" i="10"/>
  <c r="DP4" i="5"/>
  <c r="DP4" i="4"/>
  <c r="DP4" i="7"/>
  <c r="DP5" i="9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<sst xmlns="http://schemas.openxmlformats.org/spreadsheetml/2006/main" count="444" uniqueCount="255">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</sst>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25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1" fillId="9" borderId="0" applyNumberFormat="0" applyBorder="0" applyAlignment="0" applyProtection="0"/>
    <xf numFmtId="173" fontId="28" fillId="0" borderId="0" applyNumberFormat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3" borderId="20" applyNumberFormat="0" applyAlignment="0" applyProtection="0"/>
    <xf numFmtId="0" fontId="94" fillId="0" borderId="25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8" borderId="26" applyNumberFormat="0" applyFont="0" applyAlignment="0" applyProtection="0"/>
    <xf numFmtId="0" fontId="95" fillId="26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0" fontId="109" fillId="34" borderId="0" applyNumberFormat="0" applyBorder="0" applyAlignment="0" applyProtection="0"/>
    <xf numFmtId="0" fontId="109" fillId="35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109" fillId="34" borderId="0" applyNumberFormat="0" applyBorder="0" applyAlignment="0" applyProtection="0"/>
    <xf numFmtId="0" fontId="109" fillId="32" borderId="0" applyNumberFormat="0" applyBorder="0" applyAlignment="0" applyProtection="0"/>
    <xf numFmtId="0" fontId="53" fillId="38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9" borderId="0" applyNumberFormat="0" applyBorder="0" applyAlignment="0" applyProtection="0"/>
    <xf numFmtId="0" fontId="53" fillId="33" borderId="0" applyNumberFormat="0" applyBorder="0" applyAlignment="0" applyProtection="0"/>
    <xf numFmtId="0" fontId="53" fillId="40" borderId="0" applyNumberFormat="0" applyBorder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28" fillId="0" borderId="0" applyNumberFormat="0" applyFill="0" applyBorder="0" applyAlignment="0" applyProtection="0"/>
    <xf numFmtId="0" fontId="95" fillId="26" borderId="27" applyNumberFormat="0" applyAlignment="0" applyProtection="0"/>
    <xf numFmtId="0" fontId="82" fillId="26" borderId="20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4" fontId="87" fillId="0" borderId="0">
      <protection locked="0"/>
    </xf>
    <xf numFmtId="190" fontId="111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1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1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2" fillId="0" borderId="28"/>
    <xf numFmtId="0" fontId="93" fillId="13" borderId="20" applyNumberFormat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110" fillId="4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108" fillId="0" borderId="29" applyNumberFormat="0" applyFill="0" applyAlignment="0" applyProtection="0"/>
    <xf numFmtId="0" fontId="86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7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119" fillId="0" borderId="0">
      <protection locked="0"/>
    </xf>
    <xf numFmtId="182" fontId="87" fillId="0" borderId="0">
      <protection locked="0"/>
    </xf>
    <xf numFmtId="192" fontId="111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103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114" fillId="0" borderId="0">
      <protection locked="0"/>
    </xf>
    <xf numFmtId="0" fontId="92" fillId="0" borderId="0"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43" fontId="79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28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0" borderId="0"/>
    <xf numFmtId="0" fontId="28" fillId="0" borderId="0"/>
    <xf numFmtId="0" fontId="1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6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53" fillId="0" borderId="0"/>
    <xf numFmtId="0" fontId="116" fillId="0" borderId="0"/>
    <xf numFmtId="0" fontId="28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5" fillId="0" borderId="0"/>
    <xf numFmtId="0" fontId="28" fillId="0" borderId="0"/>
    <xf numFmtId="0" fontId="116" fillId="0" borderId="0"/>
    <xf numFmtId="0" fontId="28" fillId="0" borderId="0">
      <alignment wrapText="1"/>
    </xf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5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116" fillId="0" borderId="0"/>
    <xf numFmtId="0" fontId="26" fillId="0" borderId="0"/>
    <xf numFmtId="0" fontId="1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28" fillId="0" borderId="0"/>
    <xf numFmtId="0" fontId="26" fillId="0" borderId="0"/>
    <xf numFmtId="0" fontId="28" fillId="0" borderId="0"/>
    <xf numFmtId="0" fontId="116" fillId="0" borderId="0"/>
    <xf numFmtId="0" fontId="117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79" fillId="28" borderId="26" applyNumberFormat="0" applyFont="0" applyAlignment="0" applyProtection="0"/>
    <xf numFmtId="0" fontId="79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184" fontId="87" fillId="0" borderId="0">
      <protection locked="0"/>
    </xf>
    <xf numFmtId="197" fontId="111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81" fillId="9" borderId="0" applyNumberFormat="0" applyBorder="0" applyAlignment="0" applyProtection="0"/>
    <xf numFmtId="183" fontId="2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7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11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7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9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5" applyNumberFormat="0" applyFill="0" applyAlignment="0" applyProtection="0"/>
    <xf numFmtId="0" fontId="97" fillId="0" borderId="0" applyNumberFormat="0" applyFill="0" applyBorder="0" applyAlignment="0" applyProtection="0"/>
    <xf numFmtId="0" fontId="83" fillId="27" borderId="21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3" fillId="0" borderId="0"/>
    <xf numFmtId="43" fontId="7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3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7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60" applyNumberFormat="0" applyFill="0" applyAlignment="0" applyProtection="0"/>
    <xf numFmtId="0" fontId="91" fillId="0" borderId="61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8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9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6" applyNumberFormat="0" applyFill="0" applyAlignment="0" applyProtection="0"/>
    <xf numFmtId="0" fontId="91" fillId="0" borderId="59" applyNumberFormat="0" applyFill="0" applyAlignment="0" applyProtection="0"/>
    <xf numFmtId="0" fontId="91" fillId="0" borderId="57" applyNumberFormat="0" applyFill="0" applyAlignment="0" applyProtection="0"/>
    <xf numFmtId="0" fontId="91" fillId="0" borderId="58" applyNumberFormat="0" applyFill="0" applyAlignment="0" applyProtection="0"/>
    <xf numFmtId="0" fontId="91" fillId="0" borderId="56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0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198" fontId="28" fillId="0" borderId="0" applyFont="0" applyFill="0" applyBorder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1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7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051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7" fontId="34" fillId="0" borderId="0" xfId="0" applyNumberFormat="1" applyFont="1"/>
    <xf numFmtId="167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7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7" fontId="33" fillId="2" borderId="1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67" fontId="33" fillId="2" borderId="3" xfId="0" applyNumberFormat="1" applyFont="1" applyFill="1" applyBorder="1" applyProtection="1">
      <protection locked="0"/>
    </xf>
    <xf numFmtId="170" fontId="30" fillId="0" borderId="0" xfId="0" applyNumberFormat="1" applyFont="1"/>
    <xf numFmtId="170" fontId="34" fillId="0" borderId="0" xfId="0" applyNumberFormat="1" applyFont="1"/>
    <xf numFmtId="167" fontId="33" fillId="0" borderId="0" xfId="0" applyNumberFormat="1" applyFont="1" applyFill="1" applyBorder="1"/>
    <xf numFmtId="167" fontId="33" fillId="0" borderId="4" xfId="0" applyNumberFormat="1" applyFont="1" applyFill="1" applyBorder="1" applyAlignment="1">
      <alignment horizontal="right"/>
    </xf>
    <xf numFmtId="169" fontId="33" fillId="0" borderId="0" xfId="0" applyNumberFormat="1" applyFont="1" applyFill="1" applyBorder="1" applyProtection="1">
      <protection locked="0"/>
    </xf>
    <xf numFmtId="167" fontId="33" fillId="0" borderId="4" xfId="0" applyNumberFormat="1" applyFont="1" applyFill="1" applyBorder="1" applyAlignment="1" applyProtection="1">
      <alignment horizontal="right"/>
      <protection locked="0"/>
    </xf>
    <xf numFmtId="0" fontId="29" fillId="0" borderId="7" xfId="0" applyFont="1" applyFill="1" applyBorder="1"/>
    <xf numFmtId="0" fontId="29" fillId="0" borderId="8" xfId="0" applyFont="1" applyFill="1" applyBorder="1" applyAlignment="1">
      <alignment horizontal="right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71" fontId="45" fillId="0" borderId="0" xfId="0" applyNumberFormat="1" applyFont="1"/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1" fontId="46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167" fontId="33" fillId="0" borderId="7" xfId="0" applyNumberFormat="1" applyFont="1" applyFill="1" applyBorder="1"/>
    <xf numFmtId="167" fontId="33" fillId="0" borderId="8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Alignment="1">
      <alignment horizontal="right" vertical="center" wrapText="1"/>
    </xf>
    <xf numFmtId="167" fontId="33" fillId="2" borderId="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7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3" fillId="2" borderId="11" xfId="0" applyNumberFormat="1" applyFont="1" applyFill="1" applyBorder="1" applyAlignment="1">
      <alignment horizontal="right"/>
    </xf>
    <xf numFmtId="167" fontId="29" fillId="0" borderId="2" xfId="0" applyNumberFormat="1" applyFont="1" applyFill="1" applyBorder="1" applyAlignment="1">
      <alignment horizontal="center"/>
    </xf>
    <xf numFmtId="167" fontId="32" fillId="0" borderId="12" xfId="0" applyNumberFormat="1" applyFont="1" applyFill="1" applyBorder="1"/>
    <xf numFmtId="167" fontId="33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167" fontId="33" fillId="0" borderId="1" xfId="0" applyNumberFormat="1" applyFont="1" applyFill="1" applyBorder="1" applyAlignment="1" applyProtection="1">
      <alignment horizontal="right"/>
      <protection locked="0"/>
    </xf>
    <xf numFmtId="0" fontId="42" fillId="0" borderId="13" xfId="0" applyFont="1" applyBorder="1" applyAlignment="1">
      <alignment horizontal="center" vertical="center" wrapText="1"/>
    </xf>
    <xf numFmtId="167" fontId="33" fillId="0" borderId="2" xfId="0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 vertical="center" wrapText="1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2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7" fontId="33" fillId="2" borderId="3" xfId="0" applyNumberFormat="1" applyFont="1" applyFill="1" applyBorder="1" applyAlignment="1">
      <alignment horizontal="right"/>
    </xf>
    <xf numFmtId="167" fontId="33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0" fontId="42" fillId="0" borderId="5" xfId="0" applyFont="1" applyBorder="1" applyAlignment="1">
      <alignment horizontal="center" vertical="center" wrapText="1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72" fontId="52" fillId="0" borderId="11" xfId="0" applyNumberFormat="1" applyFont="1" applyFill="1" applyBorder="1" applyAlignment="1">
      <alignment horizontal="center" vertical="center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4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4" fillId="2" borderId="10" xfId="0" applyNumberFormat="1" applyFont="1" applyFill="1" applyBorder="1" applyAlignment="1">
      <alignment horizontal="right"/>
    </xf>
    <xf numFmtId="167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6" fontId="34" fillId="2" borderId="10" xfId="0" applyNumberFormat="1" applyFont="1" applyFill="1" applyBorder="1" applyAlignment="1" applyProtection="1">
      <alignment horizontal="right"/>
      <protection locked="0"/>
    </xf>
    <xf numFmtId="166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2" fontId="33" fillId="6" borderId="0" xfId="0" applyNumberFormat="1" applyFont="1" applyFill="1" applyBorder="1" applyAlignment="1" applyProtection="1">
      <alignment horizontal="right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72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72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0" fontId="69" fillId="0" borderId="13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62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4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69" fontId="73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7" fillId="0" borderId="0" xfId="0" applyNumberFormat="1" applyFont="1"/>
    <xf numFmtId="167" fontId="73" fillId="0" borderId="0" xfId="0" applyNumberFormat="1" applyFont="1"/>
    <xf numFmtId="0" fontId="73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2" fontId="72" fillId="0" borderId="6" xfId="0" applyNumberFormat="1" applyFont="1" applyFill="1" applyBorder="1" applyAlignment="1">
      <alignment horizontal="center" vertical="center"/>
    </xf>
    <xf numFmtId="172" fontId="72" fillId="0" borderId="5" xfId="0" applyNumberFormat="1" applyFont="1" applyFill="1" applyBorder="1" applyAlignment="1">
      <alignment horizontal="center" vertical="center"/>
    </xf>
    <xf numFmtId="170" fontId="73" fillId="0" borderId="0" xfId="0" applyNumberFormat="1" applyFont="1" applyBorder="1"/>
    <xf numFmtId="170" fontId="73" fillId="0" borderId="0" xfId="0" applyNumberFormat="1" applyFont="1"/>
    <xf numFmtId="0" fontId="37" fillId="0" borderId="0" xfId="0" applyFont="1" applyAlignment="1">
      <alignment horizontal="center"/>
    </xf>
    <xf numFmtId="167" fontId="62" fillId="7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28" fillId="2" borderId="10" xfId="0" applyNumberFormat="1" applyFont="1" applyFill="1" applyBorder="1" applyProtection="1">
      <protection locked="0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7" fontId="28" fillId="2" borderId="10" xfId="0" applyNumberFormat="1" applyFont="1" applyFill="1" applyBorder="1" applyAlignment="1" applyProtection="1">
      <alignment horizontal="right"/>
      <protection locked="0"/>
    </xf>
    <xf numFmtId="2" fontId="63" fillId="3" borderId="14" xfId="0" applyNumberFormat="1" applyFont="1" applyFill="1" applyBorder="1" applyAlignment="1" applyProtection="1">
      <alignment horizontal="right"/>
    </xf>
    <xf numFmtId="172" fontId="72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0" fontId="69" fillId="0" borderId="0" xfId="0" applyFont="1" applyBorder="1" applyAlignment="1">
      <alignment horizontal="center" vertical="center" wrapText="1"/>
    </xf>
    <xf numFmtId="172" fontId="72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7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7" fontId="28" fillId="7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7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175" fontId="28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7" borderId="0" xfId="0" applyNumberFormat="1" applyFont="1" applyFill="1" applyBorder="1" applyAlignment="1" applyProtection="1">
      <alignment horizontal="right"/>
      <protection locked="0"/>
    </xf>
    <xf numFmtId="175" fontId="28" fillId="7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7" borderId="0" xfId="0" applyNumberFormat="1" applyFont="1" applyFill="1" applyBorder="1" applyProtection="1">
      <protection locked="0"/>
    </xf>
    <xf numFmtId="10" fontId="28" fillId="7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3" fillId="29" borderId="1" xfId="0" applyFont="1" applyFill="1" applyBorder="1"/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3" fillId="29" borderId="10" xfId="0" applyNumberFormat="1" applyFont="1" applyFill="1" applyBorder="1" applyAlignment="1" applyProtection="1">
      <alignment horizontal="right"/>
      <protection locked="0"/>
    </xf>
    <xf numFmtId="10" fontId="63" fillId="29" borderId="1" xfId="0" applyNumberFormat="1" applyFont="1" applyFill="1" applyBorder="1" applyAlignment="1" applyProtection="1">
      <alignment horizontal="right"/>
      <protection locked="0"/>
    </xf>
    <xf numFmtId="10" fontId="63" fillId="29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9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63" fillId="29" borderId="4" xfId="0" applyNumberFormat="1" applyFont="1" applyFill="1" applyBorder="1" applyAlignment="1" applyProtection="1">
      <alignment horizontal="right"/>
      <protection locked="0"/>
    </xf>
    <xf numFmtId="3" fontId="28" fillId="7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9" borderId="10" xfId="0" applyNumberFormat="1" applyFont="1" applyFill="1" applyBorder="1" applyProtection="1">
      <protection locked="0"/>
    </xf>
    <xf numFmtId="168" fontId="3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62" fillId="29" borderId="1" xfId="0" applyNumberFormat="1" applyFont="1" applyFill="1" applyBorder="1" applyProtection="1">
      <protection locked="0"/>
    </xf>
    <xf numFmtId="168" fontId="62" fillId="29" borderId="10" xfId="0" applyNumberFormat="1" applyFont="1" applyFill="1" applyBorder="1" applyProtection="1">
      <protection locked="0"/>
    </xf>
    <xf numFmtId="168" fontId="28" fillId="29" borderId="10" xfId="0" applyNumberFormat="1" applyFont="1" applyFill="1" applyBorder="1" applyProtection="1">
      <protection locked="0"/>
    </xf>
    <xf numFmtId="168" fontId="62" fillId="29" borderId="0" xfId="0" applyNumberFormat="1" applyFont="1" applyFill="1" applyBorder="1" applyProtection="1">
      <protection locked="0"/>
    </xf>
    <xf numFmtId="168" fontId="28" fillId="29" borderId="1" xfId="0" applyNumberFormat="1" applyFont="1" applyFill="1" applyBorder="1" applyProtection="1">
      <protection locked="0"/>
    </xf>
    <xf numFmtId="168" fontId="28" fillId="29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33" fillId="2" borderId="4" xfId="0" applyNumberFormat="1" applyFont="1" applyFill="1" applyBorder="1" applyProtection="1">
      <protection locked="0"/>
    </xf>
    <xf numFmtId="2" fontId="33" fillId="2" borderId="5" xfId="1" applyNumberFormat="1" applyFont="1" applyFill="1" applyBorder="1" applyAlignment="1">
      <alignment horizontal="right" vertical="center" wrapText="1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1" fillId="2" borderId="10" xfId="1" applyNumberFormat="1" applyFont="1" applyFill="1" applyBorder="1" applyAlignment="1" applyProtection="1">
      <alignment horizontal="right"/>
      <protection locked="0"/>
    </xf>
    <xf numFmtId="2" fontId="71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7" borderId="4" xfId="0" applyNumberFormat="1" applyFont="1" applyFill="1" applyBorder="1" applyAlignment="1" applyProtection="1">
      <alignment horizontal="right"/>
      <protection locked="0"/>
    </xf>
    <xf numFmtId="2" fontId="33" fillId="7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53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53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Protection="1">
      <protection locked="0"/>
    </xf>
    <xf numFmtId="4" fontId="33" fillId="2" borderId="4" xfId="0" applyNumberFormat="1" applyFont="1" applyFill="1" applyBorder="1"/>
    <xf numFmtId="4" fontId="33" fillId="2" borderId="4" xfId="0" applyNumberFormat="1" applyFont="1" applyFill="1" applyBorder="1" applyProtection="1">
      <protection locked="0"/>
    </xf>
    <xf numFmtId="4" fontId="34" fillId="0" borderId="0" xfId="0" applyNumberFormat="1" applyFont="1"/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2" fontId="33" fillId="2" borderId="5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1" fontId="33" fillId="2" borderId="1" xfId="0" applyNumberFormat="1" applyFont="1" applyFill="1" applyBorder="1" applyAlignment="1" applyProtection="1">
      <alignment horizontal="right"/>
      <protection locked="0"/>
    </xf>
    <xf numFmtId="1" fontId="33" fillId="2" borderId="3" xfId="0" applyNumberFormat="1" applyFont="1" applyFill="1" applyBorder="1" applyAlignment="1" applyProtection="1">
      <alignment horizontal="right"/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33" fillId="2" borderId="3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1" fillId="2" borderId="4" xfId="0" applyNumberFormat="1" applyFont="1" applyFill="1" applyBorder="1" applyProtection="1">
      <protection locked="0"/>
    </xf>
    <xf numFmtId="4" fontId="101" fillId="2" borderId="5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0" xfId="64" applyNumberFormat="1" applyFont="1" applyFill="1" applyBorder="1" applyAlignment="1" applyProtection="1">
      <alignment horizontal="right"/>
      <protection locked="0"/>
    </xf>
    <xf numFmtId="2" fontId="28" fillId="7" borderId="11" xfId="64" applyNumberFormat="1" applyFont="1" applyFill="1" applyBorder="1" applyAlignment="1" applyProtection="1">
      <alignment horizontal="right"/>
      <protection locked="0"/>
    </xf>
    <xf numFmtId="175" fontId="63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63" fillId="29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62" fillId="7" borderId="10" xfId="0" applyNumberFormat="1" applyFont="1" applyFill="1" applyBorder="1" applyAlignment="1" applyProtection="1">
      <alignment horizontal="right"/>
      <protection locked="0"/>
    </xf>
    <xf numFmtId="3" fontId="62" fillId="7" borderId="1" xfId="0" applyNumberFormat="1" applyFont="1" applyFill="1" applyBorder="1" applyAlignment="1" applyProtection="1">
      <alignment horizontal="right"/>
      <protection locked="0"/>
    </xf>
    <xf numFmtId="3" fontId="62" fillId="7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4" xfId="0" applyNumberFormat="1" applyFont="1" applyFill="1" applyBorder="1" applyAlignment="1" applyProtection="1">
      <alignment horizontal="right"/>
    </xf>
    <xf numFmtId="2" fontId="28" fillId="7" borderId="5" xfId="0" applyNumberFormat="1" applyFont="1" applyFill="1" applyBorder="1" applyAlignment="1" applyProtection="1">
      <alignment horizontal="right"/>
    </xf>
    <xf numFmtId="2" fontId="102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8" fontId="63" fillId="29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29" borderId="0" xfId="0" applyNumberFormat="1" applyFont="1" applyFill="1" applyBorder="1" applyAlignment="1" applyProtection="1">
      <alignment horizontal="right" vertical="center" wrapText="1"/>
    </xf>
    <xf numFmtId="167" fontId="63" fillId="29" borderId="31" xfId="0" applyNumberFormat="1" applyFont="1" applyFill="1" applyBorder="1" applyAlignment="1" applyProtection="1">
      <alignment horizontal="right" vertical="center" wrapText="1"/>
    </xf>
    <xf numFmtId="4" fontId="28" fillId="7" borderId="3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</xf>
    <xf numFmtId="173" fontId="28" fillId="7" borderId="5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167" fontId="63" fillId="0" borderId="31" xfId="0" applyNumberFormat="1" applyFont="1" applyFill="1" applyBorder="1" applyAlignment="1" applyProtection="1">
      <alignment horizontal="right"/>
      <protection locked="0"/>
    </xf>
    <xf numFmtId="167" fontId="63" fillId="0" borderId="31" xfId="0" applyNumberFormat="1" applyFont="1" applyFill="1" applyBorder="1"/>
    <xf numFmtId="3" fontId="28" fillId="7" borderId="31" xfId="0" applyNumberFormat="1" applyFont="1" applyFill="1" applyBorder="1" applyAlignment="1" applyProtection="1">
      <alignment horizontal="right"/>
      <protection locked="0"/>
    </xf>
    <xf numFmtId="173" fontId="28" fillId="7" borderId="31" xfId="0" applyNumberFormat="1" applyFont="1" applyFill="1" applyBorder="1" applyAlignment="1" applyProtection="1">
      <alignment horizontal="right"/>
      <protection locked="0"/>
    </xf>
    <xf numFmtId="10" fontId="28" fillId="7" borderId="31" xfId="0" applyNumberFormat="1" applyFont="1" applyFill="1" applyBorder="1" applyProtection="1">
      <protection locked="0"/>
    </xf>
    <xf numFmtId="175" fontId="63" fillId="7" borderId="31" xfId="1" applyNumberFormat="1" applyFont="1" applyFill="1" applyBorder="1" applyAlignment="1">
      <alignment horizontal="right"/>
    </xf>
    <xf numFmtId="3" fontId="28" fillId="7" borderId="1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31" xfId="0" applyNumberFormat="1" applyFont="1" applyFill="1" applyBorder="1" applyAlignment="1">
      <alignment horizontal="right" vertical="center" wrapText="1"/>
    </xf>
    <xf numFmtId="167" fontId="65" fillId="0" borderId="31" xfId="0" applyNumberFormat="1" applyFont="1" applyFill="1" applyBorder="1"/>
    <xf numFmtId="2" fontId="33" fillId="7" borderId="31" xfId="64" applyNumberFormat="1" applyFont="1" applyFill="1" applyBorder="1" applyAlignment="1" applyProtection="1">
      <alignment horizontal="right"/>
      <protection locked="0"/>
    </xf>
    <xf numFmtId="10" fontId="28" fillId="7" borderId="31" xfId="1" applyNumberFormat="1" applyFont="1" applyFill="1" applyBorder="1" applyAlignment="1" applyProtection="1">
      <alignment horizontal="right"/>
      <protection locked="0"/>
    </xf>
    <xf numFmtId="2" fontId="33" fillId="7" borderId="31" xfId="1" applyNumberFormat="1" applyFont="1" applyFill="1" applyBorder="1" applyAlignment="1" applyProtection="1">
      <alignment horizontal="right"/>
      <protection locked="0"/>
    </xf>
    <xf numFmtId="10" fontId="63" fillId="29" borderId="31" xfId="0" applyNumberFormat="1" applyFont="1" applyFill="1" applyBorder="1" applyAlignment="1" applyProtection="1">
      <alignment horizontal="right"/>
      <protection locked="0"/>
    </xf>
    <xf numFmtId="169" fontId="63" fillId="0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31" xfId="0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2" borderId="31" xfId="0" applyNumberFormat="1" applyFont="1" applyFill="1" applyBorder="1" applyProtection="1">
      <protection locked="0"/>
    </xf>
    <xf numFmtId="168" fontId="63" fillId="29" borderId="31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28" fillId="7" borderId="31" xfId="0" applyNumberFormat="1" applyFont="1" applyFill="1" applyBorder="1" applyAlignment="1" applyProtection="1">
      <alignment horizontal="right"/>
    </xf>
    <xf numFmtId="3" fontId="28" fillId="7" borderId="0" xfId="0" applyNumberFormat="1" applyFont="1" applyFill="1" applyBorder="1" applyAlignment="1" applyProtection="1">
      <alignment horizontal="right" vertical="center" wrapText="1"/>
    </xf>
    <xf numFmtId="4" fontId="28" fillId="7" borderId="0" xfId="0" applyNumberFormat="1" applyFont="1" applyFill="1" applyBorder="1" applyAlignment="1" applyProtection="1">
      <alignment horizontal="right"/>
      <protection locked="0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7" borderId="5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1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2" fontId="28" fillId="3" borderId="31" xfId="0" applyNumberFormat="1" applyFont="1" applyFill="1" applyBorder="1" applyAlignment="1" applyProtection="1">
      <alignment horizontal="right"/>
    </xf>
    <xf numFmtId="175" fontId="28" fillId="7" borderId="31" xfId="1" applyNumberFormat="1" applyFont="1" applyFill="1" applyBorder="1" applyAlignment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 vertical="center" wrapText="1"/>
    </xf>
    <xf numFmtId="173" fontId="62" fillId="2" borderId="3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1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2" fontId="28" fillId="7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6" borderId="0" xfId="0" applyNumberFormat="1" applyFont="1" applyFill="1" applyBorder="1" applyProtection="1">
      <protection locked="0"/>
    </xf>
    <xf numFmtId="175" fontId="28" fillId="46" borderId="0" xfId="1" applyNumberFormat="1" applyFont="1" applyFill="1" applyBorder="1" applyAlignment="1">
      <alignment horizontal="right"/>
    </xf>
    <xf numFmtId="4" fontId="28" fillId="7" borderId="0" xfId="0" applyNumberFormat="1" applyFont="1" applyFill="1" applyBorder="1" applyAlignment="1" applyProtection="1">
      <alignment horizontal="right" vertical="center" wrapText="1"/>
    </xf>
    <xf numFmtId="2" fontId="28" fillId="7" borderId="0" xfId="0" applyNumberFormat="1" applyFont="1" applyFill="1" applyBorder="1" applyProtection="1">
      <protection locked="0"/>
    </xf>
    <xf numFmtId="2" fontId="28" fillId="7" borderId="14" xfId="0" applyNumberFormat="1" applyFont="1" applyFill="1" applyBorder="1" applyProtection="1">
      <protection locked="0"/>
    </xf>
    <xf numFmtId="167" fontId="28" fillId="0" borderId="0" xfId="0" applyNumberFormat="1" applyFont="1" applyFill="1" applyBorder="1"/>
    <xf numFmtId="2" fontId="28" fillId="2" borderId="31" xfId="1" applyNumberFormat="1" applyFont="1" applyFill="1" applyBorder="1" applyAlignment="1">
      <alignment horizontal="right" vertical="center" wrapText="1"/>
    </xf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3" fillId="0" borderId="2" xfId="0" applyNumberFormat="1" applyFont="1" applyFill="1" applyBorder="1" applyAlignment="1">
      <alignment horizontal="center"/>
    </xf>
    <xf numFmtId="173" fontId="28" fillId="7" borderId="4" xfId="0" applyNumberFormat="1" applyFont="1" applyFill="1" applyBorder="1" applyAlignment="1" applyProtection="1">
      <alignment horizontal="right"/>
      <protection locked="0"/>
    </xf>
    <xf numFmtId="167" fontId="63" fillId="29" borderId="4" xfId="0" applyNumberFormat="1" applyFont="1" applyFill="1" applyBorder="1" applyAlignment="1" applyProtection="1">
      <alignment horizontal="right" vertical="center" wrapText="1"/>
    </xf>
    <xf numFmtId="4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7" borderId="4" xfId="64" applyNumberFormat="1" applyFont="1" applyFill="1" applyBorder="1" applyAlignment="1" applyProtection="1">
      <alignment horizontal="right"/>
      <protection locked="0"/>
    </xf>
    <xf numFmtId="2" fontId="28" fillId="7" borderId="5" xfId="64" applyNumberFormat="1" applyFont="1" applyFill="1" applyBorder="1" applyAlignment="1" applyProtection="1">
      <alignment horizontal="right"/>
      <protection locked="0"/>
    </xf>
    <xf numFmtId="2" fontId="28" fillId="7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7" borderId="0" xfId="0" applyNumberFormat="1" applyFont="1" applyFill="1" applyBorder="1" applyAlignment="1" applyProtection="1">
      <alignment horizontal="right"/>
      <protection locked="0"/>
    </xf>
    <xf numFmtId="10" fontId="28" fillId="7" borderId="4" xfId="1" applyNumberFormat="1" applyFont="1" applyFill="1" applyBorder="1" applyAlignment="1" applyProtection="1">
      <alignment horizontal="right"/>
      <protection locked="0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0" fontId="33" fillId="0" borderId="31" xfId="0" applyFont="1" applyFill="1" applyBorder="1"/>
    <xf numFmtId="2" fontId="33" fillId="7" borderId="31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32" xfId="0" applyNumberFormat="1" applyFont="1" applyFill="1" applyBorder="1" applyAlignment="1" applyProtection="1">
      <alignment horizontal="right"/>
      <protection locked="0"/>
    </xf>
    <xf numFmtId="2" fontId="33" fillId="7" borderId="5" xfId="0" applyNumberFormat="1" applyFont="1" applyFill="1" applyBorder="1" applyAlignment="1" applyProtection="1">
      <alignment horizontal="right"/>
      <protection locked="0"/>
    </xf>
    <xf numFmtId="2" fontId="33" fillId="7" borderId="11" xfId="0" applyNumberFormat="1" applyFont="1" applyFill="1" applyBorder="1" applyAlignment="1" applyProtection="1">
      <alignment horizontal="right"/>
      <protection locked="0"/>
    </xf>
    <xf numFmtId="4" fontId="28" fillId="7" borderId="5" xfId="0" applyNumberFormat="1" applyFont="1" applyFill="1" applyBorder="1" applyAlignment="1" applyProtection="1">
      <alignment horizontal="right"/>
      <protection locked="0"/>
    </xf>
    <xf numFmtId="4" fontId="28" fillId="7" borderId="11" xfId="0" applyNumberFormat="1" applyFont="1" applyFill="1" applyBorder="1" applyAlignment="1" applyProtection="1">
      <alignment horizontal="right"/>
      <protection locked="0"/>
    </xf>
    <xf numFmtId="2" fontId="28" fillId="7" borderId="5" xfId="1" applyNumberFormat="1" applyFont="1" applyFill="1" applyBorder="1" applyAlignment="1">
      <alignment horizontal="right" vertical="center" wrapText="1"/>
    </xf>
    <xf numFmtId="167" fontId="53" fillId="2" borderId="11" xfId="0" applyNumberFormat="1" applyFont="1" applyFill="1" applyBorder="1" applyProtection="1">
      <protection locked="0"/>
    </xf>
    <xf numFmtId="167" fontId="34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2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2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7" borderId="5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 applyProtection="1">
      <alignment horizontal="right"/>
      <protection locked="0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2" xfId="1" applyNumberFormat="1" applyFont="1" applyFill="1" applyBorder="1" applyAlignment="1">
      <alignment horizontal="right"/>
    </xf>
    <xf numFmtId="2" fontId="28" fillId="7" borderId="11" xfId="1" applyNumberFormat="1" applyFont="1" applyFill="1" applyBorder="1" applyAlignment="1">
      <alignment horizontal="right"/>
    </xf>
    <xf numFmtId="2" fontId="28" fillId="7" borderId="32" xfId="1" applyNumberFormat="1" applyFont="1" applyFill="1" applyBorder="1" applyAlignment="1">
      <alignment horizontal="right"/>
    </xf>
    <xf numFmtId="2" fontId="28" fillId="7" borderId="5" xfId="1" applyNumberFormat="1" applyFont="1" applyFill="1" applyBorder="1" applyAlignment="1">
      <alignment horizontal="right"/>
    </xf>
    <xf numFmtId="0" fontId="33" fillId="29" borderId="31" xfId="0" applyFont="1" applyFill="1" applyBorder="1"/>
    <xf numFmtId="168" fontId="28" fillId="29" borderId="31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62" fillId="2" borderId="32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7" borderId="11" xfId="0" applyNumberFormat="1" applyFont="1" applyFill="1" applyBorder="1" applyProtection="1">
      <protection locked="0"/>
    </xf>
    <xf numFmtId="2" fontId="28" fillId="7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1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62" fillId="2" borderId="32" xfId="0" applyNumberFormat="1" applyFont="1" applyFill="1" applyBorder="1" applyAlignment="1" applyProtection="1">
      <alignment horizontal="right"/>
      <protection locked="0"/>
    </xf>
    <xf numFmtId="3" fontId="28" fillId="2" borderId="32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28" fillId="7" borderId="5" xfId="0" applyNumberFormat="1" applyFont="1" applyFill="1" applyBorder="1" applyAlignment="1" applyProtection="1">
      <alignment horizontal="right" vertical="center" wrapText="1"/>
    </xf>
    <xf numFmtId="167" fontId="28" fillId="0" borderId="31" xfId="0" applyNumberFormat="1" applyFont="1" applyFill="1" applyBorder="1"/>
    <xf numFmtId="10" fontId="28" fillId="7" borderId="31" xfId="0" applyNumberFormat="1" applyFont="1" applyFill="1" applyBorder="1" applyAlignment="1" applyProtection="1">
      <alignment horizontal="right"/>
      <protection locked="0"/>
    </xf>
    <xf numFmtId="10" fontId="63" fillId="0" borderId="31" xfId="0" applyNumberFormat="1" applyFont="1" applyFill="1" applyBorder="1" applyAlignment="1" applyProtection="1">
      <alignment horizontal="right"/>
      <protection locked="0"/>
    </xf>
    <xf numFmtId="10" fontId="28" fillId="46" borderId="31" xfId="0" applyNumberFormat="1" applyFont="1" applyFill="1" applyBorder="1" applyProtection="1">
      <protection locked="0"/>
    </xf>
    <xf numFmtId="175" fontId="28" fillId="47" borderId="31" xfId="1" applyNumberFormat="1" applyFont="1" applyFill="1" applyBorder="1" applyAlignment="1">
      <alignment horizontal="right"/>
    </xf>
    <xf numFmtId="168" fontId="63" fillId="0" borderId="3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10" xfId="0" applyNumberFormat="1" applyFont="1" applyFill="1" applyBorder="1" applyAlignment="1">
      <alignment horizontal="right" vertical="center" wrapText="1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4" fontId="28" fillId="7" borderId="11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4" fontId="33" fillId="7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6" borderId="10" xfId="0" applyNumberFormat="1" applyFont="1" applyFill="1" applyBorder="1" applyProtection="1">
      <protection locked="0"/>
    </xf>
    <xf numFmtId="175" fontId="28" fillId="46" borderId="10" xfId="1" applyNumberFormat="1" applyFont="1" applyFill="1" applyBorder="1" applyAlignment="1">
      <alignment horizontal="right"/>
    </xf>
    <xf numFmtId="2" fontId="100" fillId="2" borderId="4" xfId="1" applyNumberFormat="1" applyFont="1" applyFill="1" applyBorder="1" applyAlignment="1">
      <alignment horizontal="right" vertical="center" wrapText="1"/>
    </xf>
    <xf numFmtId="1" fontId="28" fillId="7" borderId="11" xfId="0" applyNumberFormat="1" applyFont="1" applyFill="1" applyBorder="1" applyProtection="1">
      <protection locked="0"/>
    </xf>
    <xf numFmtId="1" fontId="28" fillId="7" borderId="5" xfId="0" applyNumberFormat="1" applyFont="1" applyFill="1" applyBorder="1" applyProtection="1">
      <protection locked="0"/>
    </xf>
    <xf numFmtId="1" fontId="28" fillId="7" borderId="32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3" xfId="0" applyNumberFormat="1" applyFont="1" applyFill="1" applyBorder="1" applyAlignment="1" applyProtection="1">
      <alignment horizontal="right" vertical="center" wrapText="1"/>
    </xf>
    <xf numFmtId="2" fontId="33" fillId="2" borderId="5" xfId="0" applyNumberFormat="1" applyFont="1" applyFill="1" applyBorder="1" applyAlignment="1" applyProtection="1">
      <alignment horizontal="right" vertical="center" wrapText="1"/>
    </xf>
    <xf numFmtId="167" fontId="33" fillId="2" borderId="32" xfId="0" applyNumberFormat="1" applyFont="1" applyFill="1" applyBorder="1" applyProtection="1">
      <protection locked="0"/>
    </xf>
    <xf numFmtId="2" fontId="33" fillId="2" borderId="32" xfId="0" applyNumberFormat="1" applyFont="1" applyFill="1" applyBorder="1" applyProtection="1">
      <protection locked="0"/>
    </xf>
    <xf numFmtId="2" fontId="100" fillId="7" borderId="4" xfId="1" applyNumberFormat="1" applyFont="1" applyFill="1" applyBorder="1" applyAlignment="1">
      <alignment horizontal="right" vertical="center" wrapText="1"/>
    </xf>
    <xf numFmtId="2" fontId="100" fillId="7" borderId="5" xfId="1" applyNumberFormat="1" applyFont="1" applyFill="1" applyBorder="1" applyAlignment="1">
      <alignment horizontal="right" vertical="center" wrapText="1"/>
    </xf>
    <xf numFmtId="3" fontId="101" fillId="2" borderId="1" xfId="0" applyNumberFormat="1" applyFont="1" applyFill="1" applyBorder="1" applyProtection="1">
      <protection locked="0"/>
    </xf>
    <xf numFmtId="1" fontId="101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2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right" vertical="center" wrapText="1"/>
    </xf>
    <xf numFmtId="4" fontId="101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4" xfId="0" applyNumberFormat="1" applyFont="1" applyFill="1" applyBorder="1" applyAlignment="1" applyProtection="1">
      <alignment horizontal="right" vertical="center" wrapText="1"/>
    </xf>
    <xf numFmtId="4" fontId="33" fillId="0" borderId="4" xfId="0" applyNumberFormat="1" applyFont="1" applyFill="1" applyBorder="1" applyAlignment="1" applyProtection="1">
      <alignment horizontal="right" vertical="center" wrapText="1"/>
    </xf>
    <xf numFmtId="4" fontId="33" fillId="2" borderId="4" xfId="0" applyNumberFormat="1" applyFont="1" applyFill="1" applyBorder="1" applyAlignment="1">
      <alignment horizontal="right"/>
    </xf>
    <xf numFmtId="4" fontId="33" fillId="2" borderId="5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4" fontId="62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8" fillId="47" borderId="10" xfId="1" applyNumberFormat="1" applyFont="1" applyFill="1" applyBorder="1" applyAlignment="1">
      <alignment horizontal="right"/>
    </xf>
    <xf numFmtId="167" fontId="33" fillId="2" borderId="32" xfId="0" applyNumberFormat="1" applyFont="1" applyFill="1" applyBorder="1" applyAlignment="1">
      <alignment horizontal="right"/>
    </xf>
    <xf numFmtId="4" fontId="28" fillId="7" borderId="4" xfId="0" applyNumberFormat="1" applyFont="1" applyFill="1" applyBorder="1" applyAlignment="1" applyProtection="1">
      <alignment horizontal="right" vertical="center" wrapText="1"/>
    </xf>
    <xf numFmtId="167" fontId="33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167" fontId="33" fillId="2" borderId="6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72" fontId="29" fillId="0" borderId="33" xfId="0" applyNumberFormat="1" applyFont="1" applyFill="1" applyBorder="1" applyAlignment="1">
      <alignment horizontal="center" vertical="center"/>
    </xf>
    <xf numFmtId="172" fontId="29" fillId="0" borderId="34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0" fontId="69" fillId="0" borderId="17" xfId="0" applyFont="1" applyFill="1" applyBorder="1" applyAlignment="1">
      <alignment vertical="center"/>
    </xf>
    <xf numFmtId="0" fontId="69" fillId="0" borderId="16" xfId="0" applyFont="1" applyFill="1" applyBorder="1" applyAlignment="1">
      <alignment vertical="center"/>
    </xf>
    <xf numFmtId="172" fontId="68" fillId="0" borderId="35" xfId="0" applyNumberFormat="1" applyFont="1" applyFill="1" applyBorder="1" applyAlignment="1">
      <alignment horizontal="center" vertical="center"/>
    </xf>
    <xf numFmtId="172" fontId="29" fillId="0" borderId="35" xfId="0" applyNumberFormat="1" applyFont="1" applyFill="1" applyBorder="1" applyAlignment="1">
      <alignment horizontal="center" vertical="center"/>
    </xf>
    <xf numFmtId="3" fontId="33" fillId="2" borderId="32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Protection="1">
      <protection locked="0"/>
    </xf>
    <xf numFmtId="172" fontId="29" fillId="0" borderId="36" xfId="0" applyNumberFormat="1" applyFont="1" applyFill="1" applyBorder="1" applyAlignment="1">
      <alignment horizontal="center" vertical="center"/>
    </xf>
    <xf numFmtId="0" fontId="69" fillId="0" borderId="6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7" borderId="6" xfId="0" applyNumberFormat="1" applyFont="1" applyFill="1" applyBorder="1" applyAlignment="1" applyProtection="1">
      <alignment horizontal="right" vertical="center" wrapText="1"/>
    </xf>
    <xf numFmtId="173" fontId="28" fillId="7" borderId="6" xfId="0" applyNumberFormat="1" applyFont="1" applyFill="1" applyBorder="1" applyAlignment="1" applyProtection="1">
      <alignment horizontal="right"/>
      <protection locked="0"/>
    </xf>
    <xf numFmtId="2" fontId="28" fillId="7" borderId="6" xfId="1" applyNumberFormat="1" applyFont="1" applyFill="1" applyBorder="1" applyAlignment="1">
      <alignment horizontal="right"/>
    </xf>
    <xf numFmtId="1" fontId="28" fillId="7" borderId="6" xfId="0" applyNumberFormat="1" applyFont="1" applyFill="1" applyBorder="1" applyProtection="1">
      <protection locked="0"/>
    </xf>
    <xf numFmtId="2" fontId="28" fillId="3" borderId="6" xfId="0" applyNumberFormat="1" applyFont="1" applyFill="1" applyBorder="1" applyAlignment="1" applyProtection="1">
      <alignment horizontal="right"/>
    </xf>
    <xf numFmtId="2" fontId="28" fillId="7" borderId="6" xfId="0" applyNumberFormat="1" applyFont="1" applyFill="1" applyBorder="1" applyAlignment="1" applyProtection="1">
      <alignment horizontal="right"/>
    </xf>
    <xf numFmtId="0" fontId="43" fillId="0" borderId="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167" fontId="33" fillId="2" borderId="40" xfId="0" applyNumberFormat="1" applyFont="1" applyFill="1" applyBorder="1" applyAlignment="1">
      <alignment horizontal="right" vertical="center" wrapText="1"/>
    </xf>
    <xf numFmtId="172" fontId="72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7" fontId="30" fillId="0" borderId="0" xfId="0" applyNumberFormat="1" applyFont="1"/>
    <xf numFmtId="0" fontId="37" fillId="0" borderId="0" xfId="0" applyFont="1" applyAlignment="1">
      <alignment horizontal="center"/>
    </xf>
    <xf numFmtId="170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32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30" fillId="0" borderId="0" xfId="0" applyFont="1" applyFill="1"/>
    <xf numFmtId="167" fontId="30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4" fontId="28" fillId="7" borderId="32" xfId="0" applyNumberFormat="1" applyFont="1" applyFill="1" applyBorder="1" applyAlignment="1" applyProtection="1">
      <alignment horizontal="right" vertical="center" wrapText="1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" fontId="28" fillId="7" borderId="32" xfId="0" applyNumberFormat="1" applyFont="1" applyFill="1" applyBorder="1" applyProtection="1">
      <protection locked="0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3" fillId="2" borderId="32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63" fillId="3" borderId="37" xfId="0" applyNumberFormat="1" applyFont="1" applyFill="1" applyBorder="1" applyAlignment="1" applyProtection="1">
      <alignment horizontal="right"/>
    </xf>
    <xf numFmtId="2" fontId="28" fillId="7" borderId="37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6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172" fontId="29" fillId="0" borderId="38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7" borderId="45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2258" applyNumberFormat="1" applyFont="1" applyFill="1" applyBorder="1" applyAlignment="1" applyProtection="1">
      <alignment horizontal="right"/>
      <protection locked="0"/>
    </xf>
    <xf numFmtId="2" fontId="28" fillId="7" borderId="46" xfId="0" applyNumberFormat="1" applyFont="1" applyFill="1" applyBorder="1" applyAlignment="1" applyProtection="1">
      <alignment horizontal="right"/>
      <protection locked="0"/>
    </xf>
    <xf numFmtId="173" fontId="33" fillId="0" borderId="31" xfId="0" applyNumberFormat="1" applyFont="1" applyFill="1" applyBorder="1" applyAlignment="1" applyProtection="1">
      <alignment vertical="center"/>
    </xf>
    <xf numFmtId="173" fontId="28" fillId="2" borderId="31" xfId="0" applyNumberFormat="1" applyFont="1" applyFill="1" applyBorder="1" applyAlignment="1">
      <alignment horizontal="right" vertical="center" wrapText="1"/>
    </xf>
    <xf numFmtId="2" fontId="100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8" fillId="7" borderId="46" xfId="0" applyNumberFormat="1" applyFont="1" applyFill="1" applyBorder="1" applyAlignment="1" applyProtection="1">
      <alignment horizontal="right"/>
      <protection locked="0"/>
    </xf>
    <xf numFmtId="4" fontId="101" fillId="2" borderId="31" xfId="0" applyNumberFormat="1" applyFont="1" applyFill="1" applyBorder="1" applyProtection="1"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5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2" fontId="72" fillId="0" borderId="51" xfId="0" applyNumberFormat="1" applyFont="1" applyFill="1" applyBorder="1" applyAlignment="1">
      <alignment horizontal="center" vertical="center"/>
    </xf>
    <xf numFmtId="173" fontId="28" fillId="7" borderId="51" xfId="0" applyNumberFormat="1" applyFont="1" applyFill="1" applyBorder="1" applyAlignment="1" applyProtection="1">
      <alignment horizontal="right"/>
      <protection locked="0"/>
    </xf>
    <xf numFmtId="4" fontId="28" fillId="7" borderId="51" xfId="0" applyNumberFormat="1" applyFont="1" applyFill="1" applyBorder="1" applyAlignment="1" applyProtection="1">
      <alignment horizontal="right" vertical="center" wrapText="1"/>
    </xf>
    <xf numFmtId="2" fontId="28" fillId="7" borderId="51" xfId="1" applyNumberFormat="1" applyFont="1" applyFill="1" applyBorder="1" applyAlignment="1">
      <alignment horizontal="right"/>
    </xf>
    <xf numFmtId="1" fontId="28" fillId="7" borderId="51" xfId="0" applyNumberFormat="1" applyFont="1" applyFill="1" applyBorder="1" applyProtection="1">
      <protection locked="0"/>
    </xf>
    <xf numFmtId="2" fontId="28" fillId="3" borderId="51" xfId="0" applyNumberFormat="1" applyFont="1" applyFill="1" applyBorder="1" applyAlignment="1" applyProtection="1">
      <alignment horizontal="right"/>
    </xf>
    <xf numFmtId="2" fontId="28" fillId="7" borderId="51" xfId="0" applyNumberFormat="1" applyFont="1" applyFill="1" applyBorder="1" applyAlignment="1" applyProtection="1">
      <alignment horizontal="right"/>
    </xf>
    <xf numFmtId="167" fontId="33" fillId="2" borderId="51" xfId="0" applyNumberFormat="1" applyFont="1" applyFill="1" applyBorder="1" applyAlignment="1">
      <alignment horizontal="right" vertical="center" wrapText="1"/>
    </xf>
    <xf numFmtId="167" fontId="33" fillId="2" borderId="51" xfId="0" applyNumberFormat="1" applyFont="1" applyFill="1" applyBorder="1" applyAlignment="1">
      <alignment horizontal="right"/>
    </xf>
    <xf numFmtId="2" fontId="28" fillId="7" borderId="51" xfId="1" applyNumberFormat="1" applyFont="1" applyFill="1" applyBorder="1" applyAlignment="1">
      <alignment horizontal="right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2" fontId="28" fillId="7" borderId="32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" xfId="0" applyNumberFormat="1" applyFont="1" applyFill="1" applyBorder="1" applyAlignment="1" applyProtection="1">
      <alignment horizontal="right"/>
      <protection locked="0"/>
    </xf>
    <xf numFmtId="173" fontId="28" fillId="7" borderId="3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8" fillId="0" borderId="0" xfId="2258" applyFont="1" applyAlignment="1">
      <alignment vertical="justify"/>
    </xf>
    <xf numFmtId="172" fontId="29" fillId="0" borderId="64" xfId="2258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2" fontId="28" fillId="7" borderId="32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72" fontId="72" fillId="0" borderId="32" xfId="0" applyNumberFormat="1" applyFont="1" applyFill="1" applyBorder="1" applyAlignment="1">
      <alignment horizontal="center" vertical="center"/>
    </xf>
    <xf numFmtId="172" fontId="72" fillId="0" borderId="46" xfId="0" applyNumberFormat="1" applyFont="1" applyFill="1" applyBorder="1" applyAlignment="1">
      <alignment horizontal="center" vertical="center"/>
    </xf>
    <xf numFmtId="4" fontId="28" fillId="7" borderId="31" xfId="0" applyNumberFormat="1" applyFont="1" applyFill="1" applyBorder="1" applyAlignment="1" applyProtection="1">
      <alignment horizontal="right" vertical="center" wrapText="1"/>
    </xf>
    <xf numFmtId="4" fontId="28" fillId="7" borderId="46" xfId="0" applyNumberFormat="1" applyFont="1" applyFill="1" applyBorder="1" applyAlignment="1" applyProtection="1">
      <alignment horizontal="right" vertical="center" wrapText="1"/>
    </xf>
    <xf numFmtId="175" fontId="28" fillId="46" borderId="31" xfId="1" applyNumberFormat="1" applyFont="1" applyFill="1" applyBorder="1" applyAlignment="1">
      <alignment horizontal="right"/>
    </xf>
    <xf numFmtId="2" fontId="28" fillId="7" borderId="46" xfId="1" applyNumberFormat="1" applyFont="1" applyFill="1" applyBorder="1" applyAlignment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2" fontId="28" fillId="7" borderId="66" xfId="0" applyNumberFormat="1" applyFont="1" applyFill="1" applyBorder="1" applyProtection="1">
      <protection locked="0"/>
    </xf>
    <xf numFmtId="1" fontId="28" fillId="7" borderId="46" xfId="0" applyNumberFormat="1" applyFont="1" applyFill="1" applyBorder="1" applyProtection="1">
      <protection locked="0"/>
    </xf>
    <xf numFmtId="2" fontId="28" fillId="3" borderId="46" xfId="0" applyNumberFormat="1" applyFont="1" applyFill="1" applyBorder="1" applyAlignment="1" applyProtection="1">
      <alignment horizontal="right"/>
    </xf>
    <xf numFmtId="2" fontId="28" fillId="7" borderId="46" xfId="0" applyNumberFormat="1" applyFont="1" applyFill="1" applyBorder="1" applyAlignment="1" applyProtection="1">
      <alignment horizontal="right"/>
    </xf>
    <xf numFmtId="167" fontId="63" fillId="0" borderId="66" xfId="0" applyNumberFormat="1" applyFont="1" applyFill="1" applyBorder="1" applyAlignment="1">
      <alignment horizontal="right" vertical="center" wrapText="1"/>
    </xf>
    <xf numFmtId="173" fontId="28" fillId="7" borderId="45" xfId="0" applyNumberFormat="1" applyFont="1" applyFill="1" applyBorder="1" applyAlignment="1" applyProtection="1">
      <alignment horizontal="right"/>
      <protection locked="0"/>
    </xf>
    <xf numFmtId="167" fontId="33" fillId="2" borderId="65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62" fillId="2" borderId="3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0" fontId="61" fillId="5" borderId="12" xfId="0" applyFont="1" applyFill="1" applyBorder="1" applyAlignment="1">
      <alignment horizontal="center" vertical="center" wrapText="1"/>
    </xf>
    <xf numFmtId="0" fontId="61" fillId="5" borderId="10" xfId="0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171" fontId="76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61" fillId="5" borderId="8" xfId="0" applyFont="1" applyFill="1" applyBorder="1" applyAlignment="1">
      <alignment horizontal="center" vertical="center" wrapText="1"/>
    </xf>
    <xf numFmtId="0" fontId="61" fillId="5" borderId="4" xfId="0" applyFont="1" applyFill="1" applyBorder="1" applyAlignment="1">
      <alignment horizontal="center" vertical="center" wrapText="1"/>
    </xf>
    <xf numFmtId="0" fontId="61" fillId="5" borderId="7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/>
    </xf>
    <xf numFmtId="0" fontId="69" fillId="0" borderId="17" xfId="0" applyFont="1" applyFill="1" applyBorder="1" applyAlignment="1">
      <alignment horizontal="center" vertical="center"/>
    </xf>
    <xf numFmtId="0" fontId="69" fillId="0" borderId="16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5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1" fillId="0" borderId="1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4" fillId="0" borderId="5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9" fillId="0" borderId="15" xfId="0" applyFont="1" applyFill="1" applyBorder="1" applyAlignment="1">
      <alignment horizontal="center"/>
    </xf>
    <xf numFmtId="0" fontId="49" fillId="0" borderId="17" xfId="0" applyFont="1" applyFill="1" applyBorder="1" applyAlignment="1">
      <alignment horizontal="center"/>
    </xf>
    <xf numFmtId="0" fontId="49" fillId="0" borderId="16" xfId="0" applyFont="1" applyFill="1" applyBorder="1" applyAlignment="1">
      <alignment horizontal="center"/>
    </xf>
    <xf numFmtId="0" fontId="67" fillId="0" borderId="12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5" borderId="12" xfId="0" applyFont="1" applyFill="1" applyBorder="1" applyAlignment="1">
      <alignment horizontal="center" vertical="center" wrapText="1"/>
    </xf>
    <xf numFmtId="0" fontId="67" fillId="5" borderId="11" xfId="0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66" fillId="0" borderId="18" xfId="0" applyFont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</cellXfs>
  <cellStyles count="5972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1"/>
  <sheetViews>
    <sheetView topLeftCell="C1" zoomScale="119" zoomScaleNormal="119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H91" sqref="DH91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7" width="9.28515625" style="178" customWidth="1"/>
    <col min="118" max="120" width="8.28515625" style="178" customWidth="1"/>
    <col min="121" max="121" width="9" style="178" customWidth="1"/>
    <col min="122" max="122" width="10" style="178" customWidth="1"/>
    <col min="123" max="123" width="14.85546875" customWidth="1"/>
  </cols>
  <sheetData>
    <row r="1" spans="1:131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</row>
    <row r="3" spans="1:131" ht="19.5" customHeight="1" x14ac:dyDescent="0.2">
      <c r="A3"/>
      <c r="C3" s="15"/>
      <c r="D3" s="1018" t="s">
        <v>108</v>
      </c>
      <c r="E3" s="1020" t="s">
        <v>88</v>
      </c>
      <c r="F3" s="1020" t="s">
        <v>90</v>
      </c>
      <c r="G3" s="1020" t="s">
        <v>91</v>
      </c>
      <c r="H3" s="1020" t="s">
        <v>92</v>
      </c>
      <c r="I3" s="1020" t="s">
        <v>93</v>
      </c>
      <c r="J3" s="1020" t="s">
        <v>95</v>
      </c>
      <c r="K3" s="1020" t="s">
        <v>97</v>
      </c>
      <c r="L3" s="1010" t="s">
        <v>98</v>
      </c>
      <c r="M3" s="1012" t="s">
        <v>99</v>
      </c>
      <c r="N3" s="1010" t="s">
        <v>100</v>
      </c>
      <c r="O3" s="1010" t="s">
        <v>101</v>
      </c>
      <c r="P3" s="1012" t="s">
        <v>102</v>
      </c>
      <c r="Q3" s="1010" t="s">
        <v>103</v>
      </c>
      <c r="R3" s="1010" t="s">
        <v>104</v>
      </c>
      <c r="S3" s="1010" t="s">
        <v>105</v>
      </c>
      <c r="T3" s="1010" t="s">
        <v>106</v>
      </c>
      <c r="U3" s="1010" t="s">
        <v>114</v>
      </c>
      <c r="V3" s="1010" t="s">
        <v>115</v>
      </c>
      <c r="W3" s="1010" t="s">
        <v>116</v>
      </c>
      <c r="X3" s="1010" t="s">
        <v>117</v>
      </c>
      <c r="Y3" s="1010" t="s">
        <v>118</v>
      </c>
      <c r="Z3" s="1010" t="s">
        <v>119</v>
      </c>
      <c r="AA3" s="1010" t="s">
        <v>120</v>
      </c>
      <c r="AB3" s="1010" t="s">
        <v>121</v>
      </c>
      <c r="AC3" s="1010" t="s">
        <v>122</v>
      </c>
      <c r="AD3" s="1010" t="s">
        <v>123</v>
      </c>
      <c r="AE3" s="1010" t="s">
        <v>124</v>
      </c>
      <c r="AF3" s="1010" t="s">
        <v>125</v>
      </c>
      <c r="AG3" s="1010" t="s">
        <v>126</v>
      </c>
      <c r="AH3" s="1010" t="s">
        <v>127</v>
      </c>
      <c r="AI3" s="1010" t="s">
        <v>128</v>
      </c>
      <c r="AJ3" s="1010" t="s">
        <v>129</v>
      </c>
      <c r="AK3" s="1010" t="s">
        <v>130</v>
      </c>
      <c r="AL3" s="1010" t="s">
        <v>131</v>
      </c>
      <c r="AM3" s="1010" t="s">
        <v>132</v>
      </c>
      <c r="AN3" s="1010" t="s">
        <v>133</v>
      </c>
      <c r="AO3" s="1010" t="s">
        <v>134</v>
      </c>
      <c r="AP3" s="1010" t="s">
        <v>135</v>
      </c>
      <c r="AQ3" s="1010" t="s">
        <v>136</v>
      </c>
      <c r="AR3" s="1010" t="s">
        <v>137</v>
      </c>
      <c r="AS3" s="1010" t="s">
        <v>138</v>
      </c>
      <c r="AT3" s="1010" t="s">
        <v>139</v>
      </c>
      <c r="AU3" s="1010" t="s">
        <v>140</v>
      </c>
      <c r="AV3" s="1012" t="s">
        <v>141</v>
      </c>
      <c r="AW3" s="1010" t="s">
        <v>142</v>
      </c>
      <c r="AX3" s="1010" t="s">
        <v>143</v>
      </c>
      <c r="AY3" s="1010" t="s">
        <v>144</v>
      </c>
      <c r="AZ3" s="1010" t="s">
        <v>145</v>
      </c>
      <c r="BA3" s="1010" t="s">
        <v>146</v>
      </c>
      <c r="BB3" s="1010" t="s">
        <v>152</v>
      </c>
      <c r="BC3" s="1010" t="s">
        <v>153</v>
      </c>
      <c r="BD3" s="1010" t="s">
        <v>154</v>
      </c>
      <c r="BE3" s="1010" t="s">
        <v>155</v>
      </c>
      <c r="BF3" s="1010" t="s">
        <v>156</v>
      </c>
      <c r="BG3" s="1010" t="s">
        <v>162</v>
      </c>
      <c r="BH3" s="1010" t="s">
        <v>163</v>
      </c>
      <c r="BI3" s="1010" t="s">
        <v>164</v>
      </c>
      <c r="BJ3" s="1010" t="s">
        <v>165</v>
      </c>
      <c r="BK3" s="1010" t="s">
        <v>167</v>
      </c>
      <c r="BL3" s="1012" t="s">
        <v>168</v>
      </c>
      <c r="BM3" s="1010" t="s">
        <v>169</v>
      </c>
      <c r="BN3" s="1010" t="s">
        <v>170</v>
      </c>
      <c r="BO3" s="1010" t="s">
        <v>171</v>
      </c>
      <c r="BP3" s="1010" t="s">
        <v>172</v>
      </c>
      <c r="BQ3" s="1010" t="s">
        <v>173</v>
      </c>
      <c r="BR3" s="1010" t="s">
        <v>174</v>
      </c>
      <c r="BS3" s="1022" t="s">
        <v>175</v>
      </c>
      <c r="BT3" s="1022" t="s">
        <v>176</v>
      </c>
      <c r="BU3" s="1024" t="s">
        <v>185</v>
      </c>
      <c r="BV3" s="1010" t="s">
        <v>186</v>
      </c>
      <c r="BW3" s="1010" t="s">
        <v>192</v>
      </c>
      <c r="BX3" s="1010" t="s">
        <v>193</v>
      </c>
      <c r="BY3" s="1010" t="s">
        <v>196</v>
      </c>
      <c r="BZ3" s="1012" t="s">
        <v>200</v>
      </c>
      <c r="CA3" s="1012" t="s">
        <v>201</v>
      </c>
      <c r="CB3" s="1012" t="s">
        <v>203</v>
      </c>
      <c r="CC3" s="1012" t="s">
        <v>205</v>
      </c>
      <c r="CD3" s="1012" t="s">
        <v>206</v>
      </c>
      <c r="CE3" s="1012" t="s">
        <v>207</v>
      </c>
      <c r="CF3" s="1012" t="s">
        <v>208</v>
      </c>
      <c r="CG3" s="1012" t="s">
        <v>209</v>
      </c>
      <c r="CH3" s="1012" t="s">
        <v>211</v>
      </c>
      <c r="CI3" s="1012" t="s">
        <v>212</v>
      </c>
      <c r="CJ3" s="1010" t="s">
        <v>213</v>
      </c>
      <c r="CK3" s="1010" t="s">
        <v>214</v>
      </c>
      <c r="CL3" s="1010" t="s">
        <v>215</v>
      </c>
      <c r="CM3" s="1010" t="s">
        <v>216</v>
      </c>
      <c r="CN3" s="1010" t="s">
        <v>218</v>
      </c>
      <c r="CO3" s="1010" t="s">
        <v>219</v>
      </c>
      <c r="CP3" s="1010" t="s">
        <v>225</v>
      </c>
      <c r="CQ3" s="1010" t="s">
        <v>226</v>
      </c>
      <c r="CR3" s="1010" t="s">
        <v>227</v>
      </c>
      <c r="CS3" s="1010" t="s">
        <v>229</v>
      </c>
      <c r="CT3" s="1010" t="s">
        <v>230</v>
      </c>
      <c r="CU3" s="1010" t="s">
        <v>231</v>
      </c>
      <c r="CV3" s="1010" t="s">
        <v>232</v>
      </c>
      <c r="CW3" s="1010" t="s">
        <v>235</v>
      </c>
      <c r="CX3" s="1010" t="s">
        <v>237</v>
      </c>
      <c r="CY3" s="1010" t="s">
        <v>238</v>
      </c>
      <c r="CZ3" s="1010" t="s">
        <v>239</v>
      </c>
      <c r="DA3" s="1010" t="s">
        <v>240</v>
      </c>
      <c r="DB3" s="1010" t="s">
        <v>241</v>
      </c>
      <c r="DC3" s="1010" t="s">
        <v>242</v>
      </c>
      <c r="DD3" s="1010" t="s">
        <v>243</v>
      </c>
      <c r="DE3" s="1010" t="s">
        <v>244</v>
      </c>
      <c r="DF3" s="1010" t="s">
        <v>245</v>
      </c>
      <c r="DG3" s="1010" t="s">
        <v>250</v>
      </c>
      <c r="DH3" s="874" t="s">
        <v>236</v>
      </c>
      <c r="DI3" s="874" t="s">
        <v>246</v>
      </c>
      <c r="DJ3" s="874" t="s">
        <v>253</v>
      </c>
      <c r="DK3" s="874" t="s">
        <v>254</v>
      </c>
      <c r="DL3" s="1026" t="s">
        <v>236</v>
      </c>
      <c r="DM3" s="1027"/>
      <c r="DN3" s="1027"/>
      <c r="DO3" s="1027"/>
      <c r="DP3" s="1028"/>
      <c r="DQ3" s="850"/>
      <c r="DR3" s="851"/>
    </row>
    <row r="4" spans="1:131" ht="16.5" customHeight="1" x14ac:dyDescent="0.2">
      <c r="A4"/>
      <c r="C4" s="23"/>
      <c r="D4" s="1019"/>
      <c r="E4" s="1021"/>
      <c r="F4" s="1021"/>
      <c r="G4" s="1021"/>
      <c r="H4" s="1021"/>
      <c r="I4" s="1021"/>
      <c r="J4" s="1021"/>
      <c r="K4" s="1021"/>
      <c r="L4" s="1011"/>
      <c r="M4" s="1013"/>
      <c r="N4" s="1011"/>
      <c r="O4" s="1011"/>
      <c r="P4" s="1013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3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3"/>
      <c r="BM4" s="1011"/>
      <c r="BN4" s="1011"/>
      <c r="BO4" s="1011"/>
      <c r="BP4" s="1011"/>
      <c r="BQ4" s="1011"/>
      <c r="BR4" s="1011"/>
      <c r="BS4" s="1023"/>
      <c r="BT4" s="1023"/>
      <c r="BU4" s="1025"/>
      <c r="BV4" s="1011"/>
      <c r="BW4" s="1011"/>
      <c r="BX4" s="1011"/>
      <c r="BY4" s="1011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948">
        <v>43042</v>
      </c>
      <c r="DI4" s="987">
        <v>43049</v>
      </c>
      <c r="DJ4" s="948">
        <v>43056</v>
      </c>
      <c r="DK4" s="948">
        <v>43063</v>
      </c>
      <c r="DL4" s="848">
        <v>43066</v>
      </c>
      <c r="DM4" s="848">
        <v>43067</v>
      </c>
      <c r="DN4" s="848">
        <v>43068</v>
      </c>
      <c r="DO4" s="848">
        <v>43069</v>
      </c>
      <c r="DP4" s="847">
        <v>43070</v>
      </c>
      <c r="DQ4" s="325" t="s">
        <v>13</v>
      </c>
      <c r="DR4" s="277" t="s">
        <v>195</v>
      </c>
    </row>
    <row r="5" spans="1:131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6"/>
      <c r="DI5" s="970"/>
      <c r="DJ5" s="310"/>
      <c r="DK5" s="994"/>
      <c r="DL5" s="993"/>
      <c r="DM5" s="285"/>
      <c r="DN5" s="285"/>
      <c r="DO5" s="970"/>
      <c r="DP5" s="286"/>
      <c r="DQ5" s="862"/>
      <c r="DR5" s="182"/>
    </row>
    <row r="6" spans="1:131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09"/>
      <c r="DI6" s="449"/>
      <c r="DJ6" s="909"/>
      <c r="DK6" s="448"/>
      <c r="DL6" s="449"/>
      <c r="DM6" s="449"/>
      <c r="DN6" s="836"/>
      <c r="DO6" s="836"/>
      <c r="DP6" s="864"/>
      <c r="DQ6" s="863"/>
      <c r="DR6" s="270"/>
      <c r="DT6" s="200"/>
    </row>
    <row r="7" spans="1:131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3">
        <v>10694.288073039999</v>
      </c>
      <c r="CV7" s="395">
        <v>10353.11501207</v>
      </c>
      <c r="CW7" s="793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7">
        <v>9928.22263226</v>
      </c>
      <c r="DI7" s="403">
        <v>9889.8171374599988</v>
      </c>
      <c r="DJ7" s="967">
        <v>10631.408493389999</v>
      </c>
      <c r="DK7" s="635">
        <v>10741.831892659999</v>
      </c>
      <c r="DL7" s="403">
        <v>10725.37608448</v>
      </c>
      <c r="DM7" s="403">
        <v>10719.457974740002</v>
      </c>
      <c r="DN7" s="403">
        <v>10648.985844180001</v>
      </c>
      <c r="DO7" s="403">
        <v>10631.841105520001</v>
      </c>
      <c r="DP7" s="635">
        <v>10614.055709199998</v>
      </c>
      <c r="DQ7" s="330">
        <v>-127.77618346000054</v>
      </c>
      <c r="DR7" s="710">
        <v>-1.1895194854735225</v>
      </c>
      <c r="DS7" s="457"/>
      <c r="DT7" s="782"/>
      <c r="DU7" s="268"/>
    </row>
    <row r="8" spans="1:131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3">
        <v>8698.4865364500001</v>
      </c>
      <c r="CV8" s="395">
        <v>8477.6299724400014</v>
      </c>
      <c r="CW8" s="793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7">
        <v>7903.2793636899996</v>
      </c>
      <c r="DI8" s="403">
        <v>7849.7893723899997</v>
      </c>
      <c r="DJ8" s="967">
        <v>8602.3522946400008</v>
      </c>
      <c r="DK8" s="635">
        <v>8695.136500210001</v>
      </c>
      <c r="DL8" s="403">
        <v>8682.1446814200008</v>
      </c>
      <c r="DM8" s="403">
        <v>8665.6482820600013</v>
      </c>
      <c r="DN8" s="403">
        <v>8598.5915547100012</v>
      </c>
      <c r="DO8" s="403">
        <v>8591.9659951600006</v>
      </c>
      <c r="DP8" s="635">
        <v>8587.8279669299991</v>
      </c>
      <c r="DQ8" s="330">
        <v>-107.30853328000194</v>
      </c>
      <c r="DR8" s="710">
        <v>-1.2341213191697453</v>
      </c>
      <c r="DS8" s="457"/>
      <c r="DT8" s="782"/>
      <c r="DU8" s="268"/>
    </row>
    <row r="9" spans="1:131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3">
        <v>228.70130441000001</v>
      </c>
      <c r="CV9" s="395">
        <v>225.42481620000001</v>
      </c>
      <c r="CW9" s="793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7">
        <v>234.62109692000001</v>
      </c>
      <c r="DI9" s="403">
        <v>234.06741026999998</v>
      </c>
      <c r="DJ9" s="967">
        <v>235.01798861</v>
      </c>
      <c r="DK9" s="635">
        <v>235.28481761999998</v>
      </c>
      <c r="DL9" s="403">
        <v>235.28481761999998</v>
      </c>
      <c r="DM9" s="403">
        <v>236.81408137999998</v>
      </c>
      <c r="DN9" s="403">
        <v>236.38548728999999</v>
      </c>
      <c r="DO9" s="403">
        <v>236.35761356</v>
      </c>
      <c r="DP9" s="635">
        <v>236.18073913999999</v>
      </c>
      <c r="DQ9" s="330">
        <v>0.89592152000000169</v>
      </c>
      <c r="DR9" s="710">
        <v>0.38078169644033544</v>
      </c>
      <c r="DS9" s="457"/>
      <c r="DT9" s="782"/>
      <c r="DU9" s="268"/>
    </row>
    <row r="10" spans="1:131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3">
        <v>1754.9263059300001</v>
      </c>
      <c r="CV10" s="395">
        <v>1638.0603359300001</v>
      </c>
      <c r="CW10" s="793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7">
        <v>1753.7211601399999</v>
      </c>
      <c r="DI10" s="403">
        <v>1769.43296605</v>
      </c>
      <c r="DJ10" s="967">
        <v>1757.3624788899999</v>
      </c>
      <c r="DK10" s="635">
        <v>1774.69320358</v>
      </c>
      <c r="DL10" s="403">
        <v>1771.22921419</v>
      </c>
      <c r="DM10" s="403">
        <v>1780.0395907999998</v>
      </c>
      <c r="DN10" s="403">
        <v>1777.1196659299999</v>
      </c>
      <c r="DO10" s="403">
        <v>1766.6402134</v>
      </c>
      <c r="DP10" s="635">
        <v>1753.1973162499999</v>
      </c>
      <c r="DQ10" s="330">
        <v>-21.495887330000187</v>
      </c>
      <c r="DR10" s="710">
        <v>-1.2112452612450197</v>
      </c>
      <c r="DS10" s="457"/>
      <c r="DT10" s="782"/>
      <c r="DU10" s="268"/>
    </row>
    <row r="11" spans="1:131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3">
        <v>12.173926250000001</v>
      </c>
      <c r="CV11" s="395">
        <v>11.999887500000002</v>
      </c>
      <c r="CW11" s="793">
        <v>11.89329875</v>
      </c>
      <c r="CX11" s="395">
        <v>35.247999750000005</v>
      </c>
      <c r="CY11" s="793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7">
        <v>36.601011509999999</v>
      </c>
      <c r="DI11" s="403">
        <v>36.52738875</v>
      </c>
      <c r="DJ11" s="967">
        <v>36.675731249999998</v>
      </c>
      <c r="DK11" s="635">
        <v>36.717371249999999</v>
      </c>
      <c r="DL11" s="403">
        <v>36.717371249999999</v>
      </c>
      <c r="DM11" s="403">
        <v>36.956020500000001</v>
      </c>
      <c r="DN11" s="403">
        <v>36.88913625</v>
      </c>
      <c r="DO11" s="403">
        <v>36.877283400000003</v>
      </c>
      <c r="DP11" s="635">
        <v>36.84968688</v>
      </c>
      <c r="DQ11" s="330">
        <v>0.13231563000000079</v>
      </c>
      <c r="DR11" s="710">
        <v>0.36036248101503077</v>
      </c>
      <c r="DS11" s="457"/>
      <c r="DT11" s="782"/>
      <c r="DU11" s="268"/>
    </row>
    <row r="12" spans="1:131" x14ac:dyDescent="0.2">
      <c r="C12" s="25"/>
      <c r="D12" s="677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1">
        <v>10694.287115999998</v>
      </c>
      <c r="CV12" s="395">
        <v>10353.11387637</v>
      </c>
      <c r="CW12" s="681">
        <v>10080.959547490002</v>
      </c>
      <c r="CX12" s="395">
        <v>9838.6586170700011</v>
      </c>
      <c r="CY12" s="681">
        <v>9804.8230174500004</v>
      </c>
      <c r="CZ12" s="681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7">
        <v>9928.1843914900019</v>
      </c>
      <c r="DI12" s="403">
        <v>9889.7817506999982</v>
      </c>
      <c r="DJ12" s="967">
        <v>10631.407715219999</v>
      </c>
      <c r="DK12" s="635">
        <v>10741.744125409999</v>
      </c>
      <c r="DL12" s="403">
        <v>10725.288317230001</v>
      </c>
      <c r="DM12" s="403">
        <v>10719.256712350001</v>
      </c>
      <c r="DN12" s="403">
        <v>10648.965481790001</v>
      </c>
      <c r="DO12" s="403">
        <v>10631.820566060002</v>
      </c>
      <c r="DP12" s="635">
        <v>10614.035169739998</v>
      </c>
      <c r="DQ12" s="330">
        <v>-127.70895567000116</v>
      </c>
      <c r="DR12" s="710">
        <v>-1.1889033492047285</v>
      </c>
      <c r="DS12" s="457"/>
      <c r="DT12" s="782"/>
      <c r="DU12" s="268"/>
    </row>
    <row r="13" spans="1:131" x14ac:dyDescent="0.2">
      <c r="C13" s="25"/>
      <c r="D13" s="677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4">
        <v>2101.728717516035</v>
      </c>
      <c r="BY13" s="313">
        <v>2162.3501898221566</v>
      </c>
      <c r="BZ13" s="674">
        <v>2008.0036927303204</v>
      </c>
      <c r="CA13" s="674">
        <v>1996.8325895247815</v>
      </c>
      <c r="CB13" s="313">
        <v>2031.860299574344</v>
      </c>
      <c r="CC13" s="674">
        <v>2216.0754563731775</v>
      </c>
      <c r="CD13" s="674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1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7">
        <v>2397.9718752696795</v>
      </c>
      <c r="DG13" s="403">
        <v>2352.2283103017498</v>
      </c>
      <c r="DH13" s="967">
        <v>2370.5688645510204</v>
      </c>
      <c r="DI13" s="403">
        <v>2370.6914507434399</v>
      </c>
      <c r="DJ13" s="967">
        <v>2372.0439288498537</v>
      </c>
      <c r="DK13" s="635">
        <v>2347.4876011807582</v>
      </c>
      <c r="DL13" s="403">
        <v>2361.6492278469386</v>
      </c>
      <c r="DM13" s="403">
        <v>2337.8599080845479</v>
      </c>
      <c r="DN13" s="403">
        <v>2338.7676633673473</v>
      </c>
      <c r="DO13" s="403">
        <v>2335.426165465014</v>
      </c>
      <c r="DP13" s="403">
        <v>2357.3799215495628</v>
      </c>
      <c r="DQ13" s="330">
        <v>9.892320368804576</v>
      </c>
      <c r="DR13" s="710">
        <v>0.42140032449282661</v>
      </c>
      <c r="DS13" s="457"/>
      <c r="DT13" s="782"/>
      <c r="DU13" s="692"/>
      <c r="DV13" s="692"/>
      <c r="DW13" s="692"/>
      <c r="DX13" s="692"/>
    </row>
    <row r="14" spans="1:131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4">
        <v>1191.6711175600001</v>
      </c>
      <c r="BY14" s="313">
        <v>1297.4485036100002</v>
      </c>
      <c r="BZ14" s="674">
        <v>1317.0381913799995</v>
      </c>
      <c r="CA14" s="674">
        <v>1327.4982972699997</v>
      </c>
      <c r="CB14" s="313">
        <v>1369.31791875</v>
      </c>
      <c r="CC14" s="674">
        <v>1499.06830808</v>
      </c>
      <c r="CD14" s="674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1">
        <v>1857.0762905499998</v>
      </c>
      <c r="CV14" s="395">
        <v>1844.1541478599997</v>
      </c>
      <c r="CW14" s="681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7">
        <v>1461.4293040699999</v>
      </c>
      <c r="DI14" s="403">
        <v>1461.0539818099999</v>
      </c>
      <c r="DJ14" s="967">
        <v>1460.2508965</v>
      </c>
      <c r="DK14" s="635">
        <v>1461.2272343400005</v>
      </c>
      <c r="DL14" s="403">
        <v>1461.2353129300002</v>
      </c>
      <c r="DM14" s="403">
        <v>1458.6851064999998</v>
      </c>
      <c r="DN14" s="403">
        <v>1458.71735904</v>
      </c>
      <c r="DO14" s="403">
        <v>1458.7611303200001</v>
      </c>
      <c r="DP14" s="403">
        <v>1458.8406097499999</v>
      </c>
      <c r="DQ14" s="330">
        <v>-2.3866245900005651</v>
      </c>
      <c r="DR14" s="710">
        <v>-0.16333014701019888</v>
      </c>
      <c r="DS14" s="457"/>
      <c r="DT14" s="782"/>
      <c r="DU14" s="692"/>
      <c r="DV14" s="692"/>
      <c r="DW14" s="692"/>
      <c r="DX14" s="692"/>
    </row>
    <row r="15" spans="1:131" ht="12.75" customHeight="1" x14ac:dyDescent="0.2">
      <c r="C15" s="25"/>
      <c r="D15" s="677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7">
        <v>584.73129551</v>
      </c>
      <c r="DI15" s="403">
        <v>584.90587980999999</v>
      </c>
      <c r="DJ15" s="967">
        <v>585.08051794999994</v>
      </c>
      <c r="DK15" s="635">
        <v>585.25519540000005</v>
      </c>
      <c r="DL15" s="403">
        <v>585.30683968000005</v>
      </c>
      <c r="DM15" s="403">
        <v>585.35503762999997</v>
      </c>
      <c r="DN15" s="403">
        <v>585.38000022999995</v>
      </c>
      <c r="DO15" s="403">
        <v>580.83053032999999</v>
      </c>
      <c r="DP15" s="635">
        <v>580.85528871999998</v>
      </c>
      <c r="DQ15" s="330">
        <v>-4.3999066800000719</v>
      </c>
      <c r="DR15" s="710">
        <v>-0.75179284431519111</v>
      </c>
      <c r="DS15" s="457"/>
      <c r="DT15" s="782"/>
      <c r="DU15" s="692"/>
      <c r="DV15" s="692"/>
      <c r="DW15" s="692"/>
      <c r="DX15" s="692"/>
      <c r="DY15" s="692"/>
      <c r="DZ15" s="692"/>
      <c r="EA15" s="692"/>
    </row>
    <row r="16" spans="1:131" ht="12.75" customHeight="1" x14ac:dyDescent="0.2">
      <c r="C16" s="25"/>
      <c r="D16" s="677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3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7">
        <v>764.74328573000003</v>
      </c>
      <c r="DI16" s="403">
        <v>764.95854136999992</v>
      </c>
      <c r="DJ16" s="967">
        <v>117.7915136</v>
      </c>
      <c r="DK16" s="635">
        <v>117.82549633000001</v>
      </c>
      <c r="DL16" s="403">
        <v>117.83727968999999</v>
      </c>
      <c r="DM16" s="403">
        <v>117.84685053</v>
      </c>
      <c r="DN16" s="403">
        <v>117.85195879000001</v>
      </c>
      <c r="DO16" s="403">
        <v>117.85571893999999</v>
      </c>
      <c r="DP16" s="635">
        <v>117.86027181</v>
      </c>
      <c r="DQ16" s="330">
        <v>3.4775479999993308E-2</v>
      </c>
      <c r="DR16" s="710">
        <v>2.9514392965168668E-2</v>
      </c>
      <c r="DS16" s="457"/>
      <c r="DT16" s="782"/>
      <c r="DU16" s="692"/>
      <c r="DV16" s="692"/>
      <c r="DW16" s="692"/>
      <c r="DX16" s="692"/>
    </row>
    <row r="17" spans="1:128" ht="12.75" customHeight="1" x14ac:dyDescent="0.2">
      <c r="C17" s="25"/>
      <c r="D17" s="678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5">
        <v>19075.079589932837</v>
      </c>
      <c r="BY17" s="317">
        <v>18738.517148313247</v>
      </c>
      <c r="BZ17" s="433">
        <v>18570.816512439818</v>
      </c>
      <c r="CA17" s="676">
        <v>18616.801641074318</v>
      </c>
      <c r="CB17" s="317">
        <v>18427.394790495149</v>
      </c>
      <c r="CC17" s="676">
        <v>18507.721166693646</v>
      </c>
      <c r="CD17" s="676">
        <v>18388.714233247141</v>
      </c>
      <c r="CE17" s="317">
        <v>18377.686905666396</v>
      </c>
      <c r="CF17" s="676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7">
        <v>13648.227837281021</v>
      </c>
      <c r="DI17" s="403">
        <v>13610.337622623438</v>
      </c>
      <c r="DJ17" s="967">
        <v>13706.323675619853</v>
      </c>
      <c r="DK17" s="635">
        <v>13792.31241832076</v>
      </c>
      <c r="DL17" s="403">
        <v>13790.081664446941</v>
      </c>
      <c r="DM17" s="403">
        <v>13760.318508594552</v>
      </c>
      <c r="DN17" s="403">
        <v>13690.965104177347</v>
      </c>
      <c r="DO17" s="403">
        <v>13665.932980795016</v>
      </c>
      <c r="DP17" s="403">
        <v>13670.13065181956</v>
      </c>
      <c r="DQ17" s="330">
        <v>-122.1817665012004</v>
      </c>
      <c r="DR17" s="710">
        <v>-0.88586861140778073</v>
      </c>
      <c r="DS17" s="457"/>
      <c r="DT17" s="782"/>
      <c r="DU17" s="692"/>
      <c r="DV17" s="692"/>
      <c r="DW17" s="692"/>
      <c r="DX17" s="692"/>
    </row>
    <row r="18" spans="1:128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6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3">
        <v>181.5</v>
      </c>
      <c r="CQ18" s="683">
        <v>140.1</v>
      </c>
      <c r="CR18" s="641">
        <v>9.1999999999999993</v>
      </c>
      <c r="CS18" s="683">
        <v>16.5</v>
      </c>
      <c r="CT18" s="702">
        <v>8.3000000000000007</v>
      </c>
      <c r="CU18" s="794">
        <v>38.200000000000003</v>
      </c>
      <c r="CV18" s="683">
        <v>26.2</v>
      </c>
      <c r="CW18" s="794">
        <v>20</v>
      </c>
      <c r="CX18" s="683">
        <v>4</v>
      </c>
      <c r="CY18" s="641">
        <v>24</v>
      </c>
      <c r="CZ18" s="641">
        <v>78</v>
      </c>
      <c r="DA18" s="927">
        <v>27</v>
      </c>
      <c r="DB18" s="927">
        <v>0.7</v>
      </c>
      <c r="DC18" s="927">
        <v>3</v>
      </c>
      <c r="DD18" s="927">
        <v>0.2</v>
      </c>
      <c r="DE18" s="927">
        <v>0</v>
      </c>
      <c r="DF18" s="927">
        <v>0</v>
      </c>
      <c r="DG18" s="927">
        <v>29.500000000000004</v>
      </c>
      <c r="DH18" s="927">
        <v>0</v>
      </c>
      <c r="DI18" s="983">
        <v>0.1</v>
      </c>
      <c r="DJ18" s="927">
        <v>0.1</v>
      </c>
      <c r="DK18" s="636">
        <v>0</v>
      </c>
      <c r="DL18" s="920">
        <v>0</v>
      </c>
      <c r="DM18" s="920">
        <v>0</v>
      </c>
      <c r="DN18" s="920">
        <v>0</v>
      </c>
      <c r="DO18" s="920">
        <v>30</v>
      </c>
      <c r="DP18" s="636">
        <v>0</v>
      </c>
      <c r="DQ18" s="652">
        <v>0</v>
      </c>
      <c r="DR18" s="802" t="e">
        <v>#DIV/0!</v>
      </c>
      <c r="DS18" s="457"/>
      <c r="DT18" s="782"/>
      <c r="DU18" s="692"/>
      <c r="DV18" s="692"/>
      <c r="DW18" s="692"/>
      <c r="DX18" s="692"/>
    </row>
    <row r="19" spans="1:128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3">
        <v>0.1</v>
      </c>
      <c r="CQ19" s="683">
        <v>0</v>
      </c>
      <c r="CR19" s="641">
        <v>0</v>
      </c>
      <c r="CS19" s="683">
        <v>2</v>
      </c>
      <c r="CT19" s="702">
        <v>2.2000000000000002</v>
      </c>
      <c r="CU19" s="794">
        <v>0</v>
      </c>
      <c r="CV19" s="683">
        <v>0</v>
      </c>
      <c r="CW19" s="794">
        <v>1.7</v>
      </c>
      <c r="CX19" s="683">
        <v>0</v>
      </c>
      <c r="CY19" s="641">
        <v>0.2</v>
      </c>
      <c r="CZ19" s="641">
        <v>0.1</v>
      </c>
      <c r="DA19" s="927">
        <v>0.2</v>
      </c>
      <c r="DB19" s="927">
        <v>0.8</v>
      </c>
      <c r="DC19" s="927">
        <v>0</v>
      </c>
      <c r="DD19" s="927">
        <v>4</v>
      </c>
      <c r="DE19" s="927">
        <v>1.8</v>
      </c>
      <c r="DF19" s="927">
        <v>0.1</v>
      </c>
      <c r="DG19" s="927">
        <v>1.1000000000000001</v>
      </c>
      <c r="DH19" s="927">
        <v>0</v>
      </c>
      <c r="DI19" s="983">
        <v>0</v>
      </c>
      <c r="DJ19" s="927">
        <v>0</v>
      </c>
      <c r="DK19" s="636">
        <v>0.3</v>
      </c>
      <c r="DL19" s="920">
        <v>0</v>
      </c>
      <c r="DM19" s="920">
        <v>0</v>
      </c>
      <c r="DN19" s="920">
        <v>0</v>
      </c>
      <c r="DO19" s="920">
        <v>0</v>
      </c>
      <c r="DP19" s="636">
        <v>0</v>
      </c>
      <c r="DQ19" s="652">
        <v>-0.3</v>
      </c>
      <c r="DR19" s="802">
        <v>-100</v>
      </c>
      <c r="DS19" s="457"/>
      <c r="DT19" s="782"/>
      <c r="DU19" s="692"/>
      <c r="DV19" s="692"/>
      <c r="DW19" s="692"/>
      <c r="DX19" s="692"/>
    </row>
    <row r="20" spans="1:128" s="877" customFormat="1" ht="12.75" customHeight="1" x14ac:dyDescent="0.2">
      <c r="A20" s="200"/>
      <c r="C20" s="542"/>
      <c r="D20" s="958" t="s">
        <v>248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59"/>
      <c r="BX20" s="959"/>
      <c r="BY20" s="548"/>
      <c r="BZ20" s="959"/>
      <c r="CA20" s="959"/>
      <c r="CB20" s="548"/>
      <c r="CC20" s="959"/>
      <c r="CD20" s="959"/>
      <c r="CE20" s="548"/>
      <c r="CF20" s="959"/>
      <c r="CG20" s="548"/>
      <c r="CH20" s="548"/>
      <c r="CI20" s="548"/>
      <c r="CJ20" s="548"/>
      <c r="CK20" s="548">
        <v>373.7</v>
      </c>
      <c r="CL20" s="641"/>
      <c r="CM20" s="641"/>
      <c r="CN20" s="641"/>
      <c r="CO20" s="641"/>
      <c r="CP20" s="927"/>
      <c r="CQ20" s="927"/>
      <c r="CR20" s="641"/>
      <c r="CS20" s="927"/>
      <c r="CT20" s="636"/>
      <c r="CU20" s="794"/>
      <c r="CV20" s="927"/>
      <c r="CW20" s="794">
        <v>264.89999999999998</v>
      </c>
      <c r="CX20" s="927"/>
      <c r="CY20" s="641"/>
      <c r="CZ20" s="641">
        <v>316.89999999999998</v>
      </c>
      <c r="DA20" s="927">
        <v>258.8</v>
      </c>
      <c r="DB20" s="927">
        <v>134.30000000000001</v>
      </c>
      <c r="DC20" s="927">
        <v>63.9</v>
      </c>
      <c r="DD20" s="927">
        <v>111.1</v>
      </c>
      <c r="DE20" s="927">
        <v>145.80000000000001</v>
      </c>
      <c r="DF20" s="927">
        <v>163</v>
      </c>
      <c r="DG20" s="927">
        <v>156</v>
      </c>
      <c r="DH20" s="927">
        <v>0</v>
      </c>
      <c r="DI20" s="983">
        <v>7</v>
      </c>
      <c r="DJ20" s="927">
        <v>46.5</v>
      </c>
      <c r="DK20" s="636">
        <v>41.8</v>
      </c>
      <c r="DL20" s="920">
        <v>12</v>
      </c>
      <c r="DM20" s="920">
        <v>15</v>
      </c>
      <c r="DN20" s="920">
        <v>29.2</v>
      </c>
      <c r="DO20" s="920">
        <v>15.4</v>
      </c>
      <c r="DP20" s="636">
        <v>18.5</v>
      </c>
      <c r="DQ20" s="652">
        <v>-23.299999999999997</v>
      </c>
      <c r="DR20" s="960">
        <v>-55.741626794258373</v>
      </c>
      <c r="DS20" s="457"/>
      <c r="DT20" s="782"/>
      <c r="DU20" s="692"/>
      <c r="DV20" s="692"/>
      <c r="DW20" s="692"/>
      <c r="DX20" s="692"/>
    </row>
    <row r="21" spans="1:128" s="877" customFormat="1" ht="12.75" customHeight="1" x14ac:dyDescent="0.2">
      <c r="A21" s="200"/>
      <c r="C21" s="542"/>
      <c r="D21" s="958" t="s">
        <v>249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59"/>
      <c r="BX21" s="959"/>
      <c r="BY21" s="548"/>
      <c r="BZ21" s="959"/>
      <c r="CA21" s="959"/>
      <c r="CB21" s="548"/>
      <c r="CC21" s="959"/>
      <c r="CD21" s="959"/>
      <c r="CE21" s="548"/>
      <c r="CF21" s="959"/>
      <c r="CG21" s="548"/>
      <c r="CH21" s="548"/>
      <c r="CI21" s="548"/>
      <c r="CJ21" s="548"/>
      <c r="CK21" s="548">
        <v>97</v>
      </c>
      <c r="CL21" s="641"/>
      <c r="CM21" s="641"/>
      <c r="CN21" s="641"/>
      <c r="CO21" s="641"/>
      <c r="CP21" s="927"/>
      <c r="CQ21" s="927"/>
      <c r="CR21" s="641"/>
      <c r="CS21" s="927"/>
      <c r="CT21" s="636"/>
      <c r="CU21" s="794"/>
      <c r="CV21" s="927"/>
      <c r="CW21" s="794">
        <v>18.100000000000001</v>
      </c>
      <c r="CX21" s="927"/>
      <c r="CY21" s="641"/>
      <c r="CZ21" s="641">
        <v>25.900000000000006</v>
      </c>
      <c r="DA21" s="927">
        <v>2.8</v>
      </c>
      <c r="DB21" s="927">
        <v>7.3</v>
      </c>
      <c r="DC21" s="927">
        <v>5.6</v>
      </c>
      <c r="DD21" s="927">
        <v>4</v>
      </c>
      <c r="DE21" s="927">
        <v>7.2</v>
      </c>
      <c r="DF21" s="927">
        <v>7.5</v>
      </c>
      <c r="DG21" s="927">
        <v>8.3000000000000007</v>
      </c>
      <c r="DH21" s="927">
        <v>0.5</v>
      </c>
      <c r="DI21" s="983">
        <v>1.7000000000000002</v>
      </c>
      <c r="DJ21" s="927">
        <v>2.2999999999999998</v>
      </c>
      <c r="DK21" s="636">
        <v>0.89999999999999991</v>
      </c>
      <c r="DL21" s="920">
        <v>0</v>
      </c>
      <c r="DM21" s="920">
        <v>0</v>
      </c>
      <c r="DN21" s="920">
        <v>0.9</v>
      </c>
      <c r="DO21" s="920">
        <v>0.5</v>
      </c>
      <c r="DP21" s="636">
        <v>0</v>
      </c>
      <c r="DQ21" s="652">
        <v>-0.89999999999999991</v>
      </c>
      <c r="DR21" s="960">
        <v>-100</v>
      </c>
      <c r="DS21" s="457"/>
      <c r="DT21" s="782"/>
      <c r="DU21" s="692"/>
      <c r="DV21" s="692"/>
      <c r="DW21" s="692"/>
      <c r="DX21" s="692"/>
    </row>
    <row r="22" spans="1:128" s="877" customFormat="1" ht="12.75" customHeight="1" x14ac:dyDescent="0.2">
      <c r="A22" s="200"/>
      <c r="C22" s="542"/>
      <c r="D22" s="958" t="s">
        <v>247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59"/>
      <c r="BX22" s="959"/>
      <c r="BY22" s="548"/>
      <c r="BZ22" s="959"/>
      <c r="CA22" s="959"/>
      <c r="CB22" s="548"/>
      <c r="CC22" s="959"/>
      <c r="CD22" s="959"/>
      <c r="CE22" s="548"/>
      <c r="CF22" s="959"/>
      <c r="CG22" s="548"/>
      <c r="CH22" s="548"/>
      <c r="CI22" s="548"/>
      <c r="CJ22" s="548"/>
      <c r="CK22" s="548">
        <v>6.0425297000000002</v>
      </c>
      <c r="CL22" s="641"/>
      <c r="CM22" s="641"/>
      <c r="CN22" s="641"/>
      <c r="CO22" s="641"/>
      <c r="CP22" s="927"/>
      <c r="CQ22" s="927"/>
      <c r="CR22" s="641"/>
      <c r="CS22" s="927"/>
      <c r="CT22" s="636"/>
      <c r="CU22" s="794"/>
      <c r="CV22" s="927"/>
      <c r="CW22" s="794">
        <v>3.0023727299999998</v>
      </c>
      <c r="CX22" s="927"/>
      <c r="CY22" s="641"/>
      <c r="CZ22" s="641">
        <v>2.2063951900000003</v>
      </c>
      <c r="DA22" s="927">
        <v>1.7</v>
      </c>
      <c r="DB22" s="927">
        <v>1.6</v>
      </c>
      <c r="DC22" s="927">
        <v>1.6</v>
      </c>
      <c r="DD22" s="927">
        <v>1.5</v>
      </c>
      <c r="DE22" s="927">
        <v>2.1</v>
      </c>
      <c r="DF22" s="927">
        <v>2.1</v>
      </c>
      <c r="DG22" s="927">
        <v>1.7347722999999999</v>
      </c>
      <c r="DH22" s="927">
        <v>0.191161</v>
      </c>
      <c r="DI22" s="983">
        <v>0.51161100999999998</v>
      </c>
      <c r="DJ22" s="927">
        <v>0.36216513</v>
      </c>
      <c r="DK22" s="636">
        <v>0.50210650999999995</v>
      </c>
      <c r="DL22" s="920">
        <v>8.2640000000000005E-2</v>
      </c>
      <c r="DM22" s="920">
        <v>4.0007069999999999E-2</v>
      </c>
      <c r="DN22" s="920">
        <v>4.2123000000000001E-2</v>
      </c>
      <c r="DO22" s="920">
        <v>6.4482410000000004E-2</v>
      </c>
      <c r="DP22" s="636">
        <v>3.8961459999999996E-2</v>
      </c>
      <c r="DQ22" s="652">
        <v>-0.46314504999999995</v>
      </c>
      <c r="DR22" s="960">
        <v>-92.24039935271901</v>
      </c>
      <c r="DS22" s="457"/>
      <c r="DT22" s="782"/>
      <c r="DU22" s="692"/>
      <c r="DV22" s="692"/>
      <c r="DW22" s="692"/>
      <c r="DX22" s="692"/>
    </row>
    <row r="23" spans="1:128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1">
        <v>0</v>
      </c>
      <c r="CM23" s="641">
        <v>0</v>
      </c>
      <c r="CN23" s="641">
        <v>0</v>
      </c>
      <c r="CO23" s="641">
        <v>0</v>
      </c>
      <c r="CP23" s="683">
        <v>0</v>
      </c>
      <c r="CQ23" s="683">
        <v>0</v>
      </c>
      <c r="CR23" s="641">
        <v>0</v>
      </c>
      <c r="CS23" s="683">
        <v>0</v>
      </c>
      <c r="CT23" s="702">
        <v>0</v>
      </c>
      <c r="CU23" s="794">
        <v>0</v>
      </c>
      <c r="CV23" s="683">
        <v>0</v>
      </c>
      <c r="CW23" s="794">
        <v>0</v>
      </c>
      <c r="CX23" s="683">
        <v>0</v>
      </c>
      <c r="CY23" s="641">
        <v>0</v>
      </c>
      <c r="CZ23" s="641">
        <v>0</v>
      </c>
      <c r="DA23" s="927">
        <v>0</v>
      </c>
      <c r="DB23" s="927">
        <v>0</v>
      </c>
      <c r="DC23" s="927">
        <v>0</v>
      </c>
      <c r="DD23" s="927">
        <v>0</v>
      </c>
      <c r="DE23" s="927">
        <v>0</v>
      </c>
      <c r="DF23" s="927">
        <v>0</v>
      </c>
      <c r="DG23" s="927">
        <v>0</v>
      </c>
      <c r="DH23" s="927">
        <v>0</v>
      </c>
      <c r="DI23" s="983">
        <v>0</v>
      </c>
      <c r="DJ23" s="927">
        <v>0</v>
      </c>
      <c r="DK23" s="636">
        <v>0</v>
      </c>
      <c r="DL23" s="920">
        <v>0</v>
      </c>
      <c r="DM23" s="920">
        <v>0</v>
      </c>
      <c r="DN23" s="920">
        <v>0</v>
      </c>
      <c r="DO23" s="920">
        <v>0</v>
      </c>
      <c r="DP23" s="636">
        <v>0</v>
      </c>
      <c r="DQ23" s="652">
        <v>0</v>
      </c>
      <c r="DR23" s="802" t="e">
        <v>#DIV/0!</v>
      </c>
      <c r="DS23" s="457"/>
      <c r="DT23" s="782"/>
      <c r="DU23" s="692"/>
      <c r="DV23" s="692"/>
      <c r="DW23" s="692"/>
      <c r="DX23" s="692"/>
    </row>
    <row r="24" spans="1:128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1">
        <v>0</v>
      </c>
      <c r="CM24" s="641">
        <v>0</v>
      </c>
      <c r="CN24" s="641">
        <v>0</v>
      </c>
      <c r="CO24" s="641">
        <v>0</v>
      </c>
      <c r="CP24" s="683">
        <v>0.12791200000000003</v>
      </c>
      <c r="CQ24" s="683">
        <v>0</v>
      </c>
      <c r="CR24" s="641">
        <v>0</v>
      </c>
      <c r="CS24" s="683">
        <v>0</v>
      </c>
      <c r="CT24" s="702">
        <v>0</v>
      </c>
      <c r="CU24" s="794">
        <v>0</v>
      </c>
      <c r="CV24" s="683">
        <v>0</v>
      </c>
      <c r="CW24" s="794">
        <v>0</v>
      </c>
      <c r="CX24" s="683">
        <v>0</v>
      </c>
      <c r="CY24" s="641">
        <v>0</v>
      </c>
      <c r="CZ24" s="641">
        <v>0</v>
      </c>
      <c r="DA24" s="927">
        <v>0</v>
      </c>
      <c r="DB24" s="927">
        <v>0</v>
      </c>
      <c r="DC24" s="927">
        <v>0</v>
      </c>
      <c r="DD24" s="927">
        <v>0</v>
      </c>
      <c r="DE24" s="927">
        <v>0</v>
      </c>
      <c r="DF24" s="927">
        <v>0</v>
      </c>
      <c r="DG24" s="927">
        <v>0</v>
      </c>
      <c r="DH24" s="927">
        <v>0</v>
      </c>
      <c r="DI24" s="983">
        <v>0</v>
      </c>
      <c r="DJ24" s="927">
        <v>0</v>
      </c>
      <c r="DK24" s="636">
        <v>0</v>
      </c>
      <c r="DL24" s="920">
        <v>0</v>
      </c>
      <c r="DM24" s="920">
        <v>0</v>
      </c>
      <c r="DN24" s="920">
        <v>0</v>
      </c>
      <c r="DO24" s="920">
        <v>0</v>
      </c>
      <c r="DP24" s="636">
        <v>0</v>
      </c>
      <c r="DQ24" s="652">
        <v>0</v>
      </c>
      <c r="DR24" s="802" t="e">
        <v>#DIV/0!</v>
      </c>
      <c r="DS24" s="457"/>
      <c r="DT24" s="782"/>
      <c r="DU24" s="692"/>
      <c r="DV24" s="692"/>
      <c r="DW24" s="692"/>
      <c r="DX24" s="692"/>
    </row>
    <row r="25" spans="1:128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1">
        <v>265</v>
      </c>
      <c r="CM25" s="631">
        <v>192.5</v>
      </c>
      <c r="CN25" s="631">
        <v>377.59999999999997</v>
      </c>
      <c r="CO25" s="631">
        <v>178.76</v>
      </c>
      <c r="CP25" s="680">
        <v>297</v>
      </c>
      <c r="CQ25" s="680">
        <v>362.65</v>
      </c>
      <c r="CR25" s="631">
        <v>144.30000000000001</v>
      </c>
      <c r="CS25" s="680">
        <v>80.7</v>
      </c>
      <c r="CT25" s="631">
        <v>135.476924</v>
      </c>
      <c r="CU25" s="680">
        <v>134.82112599999999</v>
      </c>
      <c r="CV25" s="680">
        <v>161.69999999999999</v>
      </c>
      <c r="CW25" s="680">
        <v>229.4</v>
      </c>
      <c r="CX25" s="680">
        <v>192.4</v>
      </c>
      <c r="CY25" s="631">
        <v>114.60000000000001</v>
      </c>
      <c r="CZ25" s="631">
        <v>517.1</v>
      </c>
      <c r="DA25" s="924">
        <v>215.3</v>
      </c>
      <c r="DB25" s="924">
        <v>71.2</v>
      </c>
      <c r="DC25" s="924">
        <v>30.7</v>
      </c>
      <c r="DD25" s="924">
        <v>35.299999999999997</v>
      </c>
      <c r="DE25" s="924">
        <v>28.7</v>
      </c>
      <c r="DF25" s="924">
        <v>75.099999999999994</v>
      </c>
      <c r="DG25" s="924">
        <v>79.3</v>
      </c>
      <c r="DH25" s="738">
        <v>3.5</v>
      </c>
      <c r="DI25" s="984">
        <v>23.7</v>
      </c>
      <c r="DJ25" s="1005">
        <v>23</v>
      </c>
      <c r="DK25" s="965">
        <v>35</v>
      </c>
      <c r="DL25" s="930">
        <v>10</v>
      </c>
      <c r="DM25" s="930">
        <v>13</v>
      </c>
      <c r="DN25" s="930">
        <v>17.149999999999999</v>
      </c>
      <c r="DO25" s="930">
        <v>18</v>
      </c>
      <c r="DP25" s="965">
        <v>25</v>
      </c>
      <c r="DQ25" s="652">
        <v>-10</v>
      </c>
      <c r="DR25" s="802">
        <v>-28.571428571428569</v>
      </c>
      <c r="DS25" s="457"/>
      <c r="DT25" s="782"/>
      <c r="DU25" s="692"/>
      <c r="DV25" s="692"/>
      <c r="DW25" s="692"/>
      <c r="DX25" s="692"/>
    </row>
    <row r="26" spans="1:128" ht="13.5" thickBot="1" x14ac:dyDescent="0.25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9"/>
      <c r="CD26" s="351"/>
      <c r="CE26" s="170"/>
      <c r="CF26" s="351"/>
      <c r="CG26" s="170"/>
      <c r="CH26" s="259"/>
      <c r="CI26" s="183"/>
      <c r="CJ26" s="183"/>
      <c r="CK26" s="183"/>
      <c r="CL26" s="609"/>
      <c r="CM26" s="609"/>
      <c r="CN26" s="609"/>
      <c r="CO26" s="609"/>
      <c r="CP26" s="183"/>
      <c r="CQ26" s="221"/>
      <c r="CR26" s="609"/>
      <c r="CS26" s="221"/>
      <c r="CT26" s="437"/>
      <c r="CU26" s="221"/>
      <c r="CV26" s="221"/>
      <c r="CW26" s="183"/>
      <c r="CX26" s="221"/>
      <c r="CY26" s="609"/>
      <c r="CZ26" s="609"/>
      <c r="DA26" s="221"/>
      <c r="DB26" s="221"/>
      <c r="DC26" s="221"/>
      <c r="DD26" s="221"/>
      <c r="DE26" s="221"/>
      <c r="DF26" s="221"/>
      <c r="DG26" s="632"/>
      <c r="DH26" s="904"/>
      <c r="DI26" s="632"/>
      <c r="DJ26" s="904"/>
      <c r="DK26" s="1004"/>
      <c r="DL26" s="632"/>
      <c r="DM26" s="632"/>
      <c r="DN26" s="632"/>
      <c r="DO26" s="632"/>
      <c r="DP26" s="632"/>
      <c r="DQ26" s="701"/>
      <c r="DR26" s="458"/>
      <c r="DS26" s="457"/>
      <c r="DT26" s="782"/>
    </row>
    <row r="27" spans="1:128" x14ac:dyDescent="0.2">
      <c r="A27" s="204"/>
      <c r="B27" s="101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1">
        <v>59674.575930174418</v>
      </c>
      <c r="CO27" s="651">
        <v>57933.897321517827</v>
      </c>
      <c r="CP27" s="925">
        <v>58038.5</v>
      </c>
      <c r="CQ27" s="925">
        <v>57272.6</v>
      </c>
      <c r="CR27" s="630">
        <v>57778.7</v>
      </c>
      <c r="CS27" s="925">
        <v>57714.2</v>
      </c>
      <c r="CT27" s="691">
        <v>58538.723864955493</v>
      </c>
      <c r="CU27" s="681">
        <v>58494.781795643517</v>
      </c>
      <c r="CV27" s="681">
        <v>57913.366447426932</v>
      </c>
      <c r="CW27" s="681">
        <v>63139.495371858182</v>
      </c>
      <c r="CX27" s="681">
        <v>58520.639442832107</v>
      </c>
      <c r="CY27" s="630">
        <v>57957.263004208711</v>
      </c>
      <c r="CZ27" s="630">
        <v>55134.025095758581</v>
      </c>
      <c r="DA27" s="681">
        <v>54027.591498366703</v>
      </c>
      <c r="DB27" s="681">
        <v>56458.957319403678</v>
      </c>
      <c r="DC27" s="681">
        <v>58887.261795546787</v>
      </c>
      <c r="DD27" s="681">
        <v>58553.422854152101</v>
      </c>
      <c r="DE27" s="681">
        <v>59464.875018305596</v>
      </c>
      <c r="DF27" s="681">
        <v>61844.478827024803</v>
      </c>
      <c r="DG27" s="659">
        <v>63339.80831598986</v>
      </c>
      <c r="DH27" s="925">
        <v>65484.177240023419</v>
      </c>
      <c r="DI27" s="659">
        <v>65302.753513279473</v>
      </c>
      <c r="DJ27" s="925">
        <v>64555.729335893557</v>
      </c>
      <c r="DK27" s="630">
        <v>67938.953828744823</v>
      </c>
      <c r="DL27" s="659">
        <v>67859.477216263098</v>
      </c>
      <c r="DM27" s="659">
        <v>68539.385693655451</v>
      </c>
      <c r="DN27" s="659">
        <v>67812.973476339801</v>
      </c>
      <c r="DO27" s="659">
        <v>67910.571321397365</v>
      </c>
      <c r="DP27" s="659">
        <v>68880.882151670521</v>
      </c>
      <c r="DQ27" s="330">
        <v>941.92832292569801</v>
      </c>
      <c r="DR27" s="710">
        <v>1.3864333638401893</v>
      </c>
      <c r="DS27" s="457"/>
      <c r="DT27" s="782"/>
      <c r="DU27" s="268"/>
    </row>
    <row r="28" spans="1:128" x14ac:dyDescent="0.2">
      <c r="A28" s="204"/>
      <c r="B28" s="101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0">
        <v>41389.5</v>
      </c>
      <c r="CM28" s="651">
        <v>40258.300000000003</v>
      </c>
      <c r="CN28" s="651">
        <v>39151.185397690002</v>
      </c>
      <c r="CO28" s="651">
        <v>39269.468627790004</v>
      </c>
      <c r="CP28" s="925">
        <v>39189.599999999999</v>
      </c>
      <c r="CQ28" s="925">
        <v>39483.1</v>
      </c>
      <c r="CR28" s="630">
        <v>39461.5</v>
      </c>
      <c r="CS28" s="925">
        <v>39436</v>
      </c>
      <c r="CT28" s="691">
        <v>39426.338544689999</v>
      </c>
      <c r="CU28" s="681">
        <v>40028.206271989999</v>
      </c>
      <c r="CV28" s="681">
        <v>40347.942489199995</v>
      </c>
      <c r="CW28" s="681">
        <v>43144.7282987</v>
      </c>
      <c r="CX28" s="681">
        <v>42253.187647699997</v>
      </c>
      <c r="CY28" s="630">
        <v>41712.531907800003</v>
      </c>
      <c r="CZ28" s="630">
        <v>40597.346280400001</v>
      </c>
      <c r="DA28" s="681">
        <v>40315.357887400001</v>
      </c>
      <c r="DB28" s="681">
        <v>39678.108934699994</v>
      </c>
      <c r="DC28" s="681">
        <v>40427.888099410004</v>
      </c>
      <c r="DD28" s="681">
        <v>40745.922345410007</v>
      </c>
      <c r="DE28" s="681">
        <v>40841.309307910007</v>
      </c>
      <c r="DF28" s="681">
        <v>41251.778020410005</v>
      </c>
      <c r="DG28" s="659">
        <v>41934.226543540004</v>
      </c>
      <c r="DH28" s="925">
        <v>42320.260290300001</v>
      </c>
      <c r="DI28" s="659">
        <v>42822.706052099995</v>
      </c>
      <c r="DJ28" s="925">
        <v>42550.209087300005</v>
      </c>
      <c r="DK28" s="630">
        <v>42389.783894199994</v>
      </c>
      <c r="DL28" s="659">
        <v>42377.900656500002</v>
      </c>
      <c r="DM28" s="659">
        <v>42646.140719900002</v>
      </c>
      <c r="DN28" s="659">
        <v>42599.517591099997</v>
      </c>
      <c r="DO28" s="659">
        <v>42588.511185399999</v>
      </c>
      <c r="DP28" s="659">
        <v>42944.675775600001</v>
      </c>
      <c r="DQ28" s="330">
        <v>554.89188140000624</v>
      </c>
      <c r="DR28" s="710">
        <v>1.3090226710873454</v>
      </c>
      <c r="DS28" s="457"/>
      <c r="DT28" s="782"/>
      <c r="DU28" s="268"/>
    </row>
    <row r="29" spans="1:128" x14ac:dyDescent="0.2">
      <c r="A29" s="204"/>
      <c r="B29" s="101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0">
        <v>-46544.1</v>
      </c>
      <c r="CM29" s="651">
        <v>-47463.1</v>
      </c>
      <c r="CN29" s="651">
        <v>-46480.539488136805</v>
      </c>
      <c r="CO29" s="651">
        <v>-44650.567615949723</v>
      </c>
      <c r="CP29" s="925">
        <v>-41245.199999999997</v>
      </c>
      <c r="CQ29" s="681">
        <v>-40154.6</v>
      </c>
      <c r="CR29" s="630">
        <v>-39771</v>
      </c>
      <c r="CS29" s="925">
        <v>-37797.5</v>
      </c>
      <c r="CT29" s="691">
        <v>-36299.992402893055</v>
      </c>
      <c r="CU29" s="681">
        <v>-33334.603343671748</v>
      </c>
      <c r="CV29" s="681">
        <v>-30674.418702325333</v>
      </c>
      <c r="CW29" s="681">
        <v>-26010.657909970621</v>
      </c>
      <c r="CX29" s="681">
        <v>-25240.010465296018</v>
      </c>
      <c r="CY29" s="630">
        <v>-25548.553991914014</v>
      </c>
      <c r="CZ29" s="630">
        <v>-29791.891118109015</v>
      </c>
      <c r="DA29" s="681">
        <v>-28457.477798470307</v>
      </c>
      <c r="DB29" s="681">
        <v>-30662.131228143819</v>
      </c>
      <c r="DC29" s="681">
        <v>-30269.504639991239</v>
      </c>
      <c r="DD29" s="681">
        <v>-30308.960537278384</v>
      </c>
      <c r="DE29" s="681">
        <v>-30860.724551664298</v>
      </c>
      <c r="DF29" s="681">
        <v>-28236.912245763288</v>
      </c>
      <c r="DG29" s="659">
        <v>-26215.372969688069</v>
      </c>
      <c r="DH29" s="925">
        <v>-25787.084635342799</v>
      </c>
      <c r="DI29" s="659">
        <v>-25021.196757748843</v>
      </c>
      <c r="DJ29" s="925">
        <v>-30381.247839184478</v>
      </c>
      <c r="DK29" s="630">
        <v>-31298.580806080459</v>
      </c>
      <c r="DL29" s="659">
        <v>-31197.577199640018</v>
      </c>
      <c r="DM29" s="659">
        <v>-30887.960326740853</v>
      </c>
      <c r="DN29" s="659">
        <v>-30452.385613934446</v>
      </c>
      <c r="DO29" s="659">
        <v>-30345.777897756303</v>
      </c>
      <c r="DP29" s="659">
        <v>-29867.605488909805</v>
      </c>
      <c r="DQ29" s="330">
        <v>1430.9753171706543</v>
      </c>
      <c r="DR29" s="710">
        <v>-4.5720134278186002</v>
      </c>
      <c r="DS29" s="457"/>
      <c r="DT29" s="782"/>
      <c r="DU29" s="268"/>
    </row>
    <row r="30" spans="1:128" x14ac:dyDescent="0.2">
      <c r="A30" s="204"/>
      <c r="B30" s="101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0">
        <v>-20011.8</v>
      </c>
      <c r="CM30" s="651">
        <v>-20263.7</v>
      </c>
      <c r="CN30" s="651">
        <v>-19957.445178932117</v>
      </c>
      <c r="CO30" s="651">
        <v>-19968.056496929788</v>
      </c>
      <c r="CP30" s="925">
        <v>-18302</v>
      </c>
      <c r="CQ30" s="925">
        <v>-16747.8</v>
      </c>
      <c r="CR30" s="630">
        <v>-18024.7</v>
      </c>
      <c r="CS30" s="925">
        <v>-16663.900000000001</v>
      </c>
      <c r="CT30" s="691">
        <v>-15085.995156880133</v>
      </c>
      <c r="CU30" s="681">
        <v>-13282.205899796347</v>
      </c>
      <c r="CV30" s="681">
        <v>-11924.63224701061</v>
      </c>
      <c r="CW30" s="681">
        <v>-5321.267392375471</v>
      </c>
      <c r="CX30" s="681">
        <v>-6411.5557150389077</v>
      </c>
      <c r="CY30" s="630">
        <v>-6040.0740864734644</v>
      </c>
      <c r="CZ30" s="630">
        <v>-12531.037347315965</v>
      </c>
      <c r="DA30" s="681">
        <v>-14018.335236645717</v>
      </c>
      <c r="DB30" s="681">
        <v>-14471.898039667671</v>
      </c>
      <c r="DC30" s="681">
        <v>-12802.391873709739</v>
      </c>
      <c r="DD30" s="681">
        <v>-12825.424935390374</v>
      </c>
      <c r="DE30" s="681">
        <v>-12367.107188315655</v>
      </c>
      <c r="DF30" s="681">
        <v>-7751.1365282140905</v>
      </c>
      <c r="DG30" s="659">
        <v>-5656.5106531783222</v>
      </c>
      <c r="DH30" s="925">
        <v>-3461.9563520289212</v>
      </c>
      <c r="DI30" s="659">
        <v>-3379.0133659578278</v>
      </c>
      <c r="DJ30" s="925">
        <v>-4869.1767062629769</v>
      </c>
      <c r="DK30" s="630">
        <v>-6631.7153624519433</v>
      </c>
      <c r="DL30" s="659">
        <v>-6583.6875667690183</v>
      </c>
      <c r="DM30" s="659">
        <v>-5797.8208740272385</v>
      </c>
      <c r="DN30" s="659">
        <v>-6102.8760590834627</v>
      </c>
      <c r="DO30" s="659">
        <v>-5968.6859487225192</v>
      </c>
      <c r="DP30" s="659">
        <v>-4835.613004703464</v>
      </c>
      <c r="DQ30" s="330">
        <v>1796.1023577484793</v>
      </c>
      <c r="DR30" s="710">
        <v>-27.083526049954088</v>
      </c>
      <c r="DS30" s="457"/>
      <c r="DT30" s="782"/>
      <c r="DU30" s="268"/>
    </row>
    <row r="31" spans="1:128" x14ac:dyDescent="0.2">
      <c r="A31" s="204"/>
      <c r="B31" s="101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0">
        <v>-27262.39690550564</v>
      </c>
      <c r="CM31" s="651">
        <v>-26415.865393021861</v>
      </c>
      <c r="CN31" s="651">
        <v>5624.4747691864004</v>
      </c>
      <c r="CO31" s="651">
        <v>5635.3376826232006</v>
      </c>
      <c r="CP31" s="681">
        <v>-21900.204752971207</v>
      </c>
      <c r="CQ31" s="681">
        <v>-21080.013474590636</v>
      </c>
      <c r="CR31" s="630">
        <v>-19340.807550515143</v>
      </c>
      <c r="CS31" s="681">
        <v>-18908.465906320354</v>
      </c>
      <c r="CT31" s="691">
        <v>5510.7441179747993</v>
      </c>
      <c r="CU31" s="681">
        <v>5648.4679061049992</v>
      </c>
      <c r="CV31" s="681">
        <v>5737.7142475352002</v>
      </c>
      <c r="CW31" s="681">
        <v>5726.5567081673998</v>
      </c>
      <c r="CX31" s="681">
        <v>5509.6124379317998</v>
      </c>
      <c r="CY31" s="630">
        <v>5603.3203978791998</v>
      </c>
      <c r="CZ31" s="630">
        <v>5626.4157588523994</v>
      </c>
      <c r="DA31" s="681">
        <v>7671.5413592549994</v>
      </c>
      <c r="DB31" s="681">
        <v>7386.1557732742003</v>
      </c>
      <c r="DC31" s="681">
        <v>7724.6274949401986</v>
      </c>
      <c r="DD31" s="681">
        <v>7251.4369874847998</v>
      </c>
      <c r="DE31" s="681">
        <v>7451.6532210639998</v>
      </c>
      <c r="DF31" s="681">
        <v>7532.1681164697993</v>
      </c>
      <c r="DG31" s="659">
        <v>7543.8813007937997</v>
      </c>
      <c r="DH31" s="925">
        <v>7351.9311624315997</v>
      </c>
      <c r="DI31" s="659">
        <v>7351.9478565846002</v>
      </c>
      <c r="DJ31" s="925">
        <v>7352.0410859739995</v>
      </c>
      <c r="DK31" s="630">
        <v>7352.1106278520001</v>
      </c>
      <c r="DL31" s="659">
        <v>7352.1723122860003</v>
      </c>
      <c r="DM31" s="659">
        <v>7352.1477376393996</v>
      </c>
      <c r="DN31" s="659">
        <v>7352.1003049239998</v>
      </c>
      <c r="DO31" s="659">
        <v>7352.1169530463994</v>
      </c>
      <c r="DP31" s="659">
        <v>7352.1588325231996</v>
      </c>
      <c r="DQ31" s="330">
        <v>4.8204671199528093E-2</v>
      </c>
      <c r="DR31" s="710">
        <v>6.5565758786689798E-4</v>
      </c>
      <c r="DS31" s="457"/>
      <c r="DT31" s="782"/>
      <c r="DU31" s="268"/>
    </row>
    <row r="32" spans="1:128" ht="13.5" x14ac:dyDescent="0.2">
      <c r="A32" s="204"/>
      <c r="B32" s="101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8"/>
      <c r="CM32" s="628"/>
      <c r="CN32" s="628"/>
      <c r="CO32" s="628"/>
      <c r="CP32" s="682"/>
      <c r="CQ32" s="682"/>
      <c r="CR32" s="628"/>
      <c r="CS32" s="682"/>
      <c r="CT32" s="703"/>
      <c r="CU32" s="682"/>
      <c r="CV32" s="682"/>
      <c r="CW32" s="682"/>
      <c r="CX32" s="682"/>
      <c r="CY32" s="628"/>
      <c r="CZ32" s="628"/>
      <c r="DA32" s="682"/>
      <c r="DB32" s="682"/>
      <c r="DC32" s="682"/>
      <c r="DD32" s="682"/>
      <c r="DE32" s="682"/>
      <c r="DF32" s="682"/>
      <c r="DG32" s="627"/>
      <c r="DH32" s="926"/>
      <c r="DI32" s="627"/>
      <c r="DJ32" s="926"/>
      <c r="DK32" s="628"/>
      <c r="DL32" s="627"/>
      <c r="DM32" s="627"/>
      <c r="DN32" s="627"/>
      <c r="DO32" s="627"/>
      <c r="DP32" s="627"/>
      <c r="DQ32" s="523"/>
      <c r="DR32" s="711"/>
      <c r="DS32" s="457"/>
      <c r="DT32" s="782"/>
    </row>
    <row r="33" spans="1:125" x14ac:dyDescent="0.2">
      <c r="A33" s="204"/>
      <c r="B33" s="101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5">
        <v>66696.684680890001</v>
      </c>
      <c r="CM33" s="635">
        <v>68384.390425739999</v>
      </c>
      <c r="CN33" s="635">
        <v>68005.989753590009</v>
      </c>
      <c r="CO33" s="635">
        <v>67576.861078260001</v>
      </c>
      <c r="CP33" s="395">
        <v>68594.699163339988</v>
      </c>
      <c r="CQ33" s="395">
        <v>66760.323794970012</v>
      </c>
      <c r="CR33" s="635">
        <v>66403.841962839986</v>
      </c>
      <c r="CS33" s="395">
        <v>66125.799488139994</v>
      </c>
      <c r="CT33" s="435">
        <v>65875.047854664124</v>
      </c>
      <c r="CU33" s="681">
        <v>67540.117249139992</v>
      </c>
      <c r="CV33" s="681">
        <v>66778.826871550002</v>
      </c>
      <c r="CW33" s="681">
        <v>70101.84715709</v>
      </c>
      <c r="CX33" s="681">
        <v>68645.635451929978</v>
      </c>
      <c r="CY33" s="630">
        <v>67925.615002599996</v>
      </c>
      <c r="CZ33" s="630">
        <v>67163.462024939989</v>
      </c>
      <c r="DA33" s="681">
        <v>65031.527265440003</v>
      </c>
      <c r="DB33" s="681">
        <v>65367.967250489994</v>
      </c>
      <c r="DC33" s="681">
        <v>66831.583186304109</v>
      </c>
      <c r="DD33" s="681">
        <v>66547.889932639984</v>
      </c>
      <c r="DE33" s="681">
        <v>66968.024791690012</v>
      </c>
      <c r="DF33" s="681">
        <v>68354.770459799998</v>
      </c>
      <c r="DG33" s="659">
        <v>69851.026077994116</v>
      </c>
      <c r="DH33" s="925">
        <v>70655.676505664102</v>
      </c>
      <c r="DI33" s="659">
        <v>70363.199999999997</v>
      </c>
      <c r="DJ33" s="925">
        <v>69892.549996574118</v>
      </c>
      <c r="DK33" s="630">
        <v>69349.007779114108</v>
      </c>
      <c r="DL33" s="659">
        <v>69657.289955474116</v>
      </c>
      <c r="DM33" s="659">
        <v>69933.674039064106</v>
      </c>
      <c r="DN33" s="659">
        <v>70059.017693664107</v>
      </c>
      <c r="DO33" s="659">
        <v>70156.716656274104</v>
      </c>
      <c r="DP33" s="659">
        <v>70094.077803774126</v>
      </c>
      <c r="DQ33" s="330">
        <v>745.07002466001722</v>
      </c>
      <c r="DR33" s="710">
        <v>1.0743773393747214</v>
      </c>
      <c r="DS33" s="457"/>
      <c r="DT33" s="782"/>
      <c r="DU33" s="268"/>
    </row>
    <row r="34" spans="1:125" x14ac:dyDescent="0.2">
      <c r="A34" s="204"/>
      <c r="B34" s="101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5">
        <v>119757.07853556001</v>
      </c>
      <c r="CM34" s="635">
        <v>119206.73807091999</v>
      </c>
      <c r="CN34" s="635">
        <v>118274.77636647</v>
      </c>
      <c r="CO34" s="635">
        <v>118420.66049187</v>
      </c>
      <c r="CP34" s="395">
        <v>119683.92752013999</v>
      </c>
      <c r="CQ34" s="395">
        <v>118425.39455832003</v>
      </c>
      <c r="CR34" s="635">
        <v>117052.89103028999</v>
      </c>
      <c r="CS34" s="395">
        <v>116779.52750785998</v>
      </c>
      <c r="CT34" s="435">
        <v>116847.73093733541</v>
      </c>
      <c r="CU34" s="681">
        <v>118177.57468470998</v>
      </c>
      <c r="CV34" s="681">
        <v>117066.89414675</v>
      </c>
      <c r="CW34" s="681">
        <v>121646.83928334</v>
      </c>
      <c r="CX34" s="681">
        <v>118699.31145731999</v>
      </c>
      <c r="CY34" s="630">
        <v>118067.73542550001</v>
      </c>
      <c r="CZ34" s="630">
        <v>117046.46055184999</v>
      </c>
      <c r="DA34" s="681">
        <v>114547.53510732001</v>
      </c>
      <c r="DB34" s="681">
        <v>115045.83227524</v>
      </c>
      <c r="DC34" s="681">
        <v>116476.31358267539</v>
      </c>
      <c r="DD34" s="681">
        <v>115666.92567936999</v>
      </c>
      <c r="DE34" s="681">
        <v>116803.29642082001</v>
      </c>
      <c r="DF34" s="681">
        <v>119638.59010834999</v>
      </c>
      <c r="DG34" s="659">
        <v>121498.44796684539</v>
      </c>
      <c r="DH34" s="925">
        <v>123817.98110166537</v>
      </c>
      <c r="DI34" s="659">
        <v>122897.3</v>
      </c>
      <c r="DJ34" s="925">
        <v>121658.78935240539</v>
      </c>
      <c r="DK34" s="630">
        <v>121072.08143127536</v>
      </c>
      <c r="DL34" s="659">
        <v>121410.01503852539</v>
      </c>
      <c r="DM34" s="659">
        <v>121658.18961053537</v>
      </c>
      <c r="DN34" s="659">
        <v>121959.02847872538</v>
      </c>
      <c r="DO34" s="659">
        <v>122771.78936658538</v>
      </c>
      <c r="DP34" s="659">
        <v>123377.04977286539</v>
      </c>
      <c r="DQ34" s="330">
        <v>2304.9683415900217</v>
      </c>
      <c r="DR34" s="710">
        <v>1.9037983937679304</v>
      </c>
      <c r="DS34" s="457"/>
      <c r="DT34" s="782"/>
      <c r="DU34" s="268"/>
    </row>
    <row r="35" spans="1:125" x14ac:dyDescent="0.2">
      <c r="A35" s="204"/>
      <c r="B35" s="101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5">
        <v>179621.50643555002</v>
      </c>
      <c r="CM35" s="635">
        <v>179315.63459114003</v>
      </c>
      <c r="CN35" s="635">
        <v>179403.43863933999</v>
      </c>
      <c r="CO35" s="635">
        <v>180487.03542771999</v>
      </c>
      <c r="CP35" s="395">
        <v>182079.20432506999</v>
      </c>
      <c r="CQ35" s="395">
        <v>181589.36455368003</v>
      </c>
      <c r="CR35" s="635">
        <v>181311.50296430002</v>
      </c>
      <c r="CS35" s="395">
        <v>182447.71622532001</v>
      </c>
      <c r="CT35" s="435">
        <v>183594.18128271299</v>
      </c>
      <c r="CU35" s="681">
        <v>185366.42780888997</v>
      </c>
      <c r="CV35" s="681">
        <v>185777.37719900996</v>
      </c>
      <c r="CW35" s="681">
        <v>191109.37357667001</v>
      </c>
      <c r="CX35" s="681">
        <v>188719.48865838995</v>
      </c>
      <c r="CY35" s="691">
        <v>189012.97303421004</v>
      </c>
      <c r="CZ35" s="691">
        <v>188811.38013422003</v>
      </c>
      <c r="DA35" s="681">
        <v>187998.16574286998</v>
      </c>
      <c r="DB35" s="681">
        <v>188786.41005581</v>
      </c>
      <c r="DC35" s="681">
        <v>192334.70382615292</v>
      </c>
      <c r="DD35" s="681">
        <v>192949.17192959003</v>
      </c>
      <c r="DE35" s="681">
        <v>194682.85792221004</v>
      </c>
      <c r="DF35" s="681">
        <v>198713.47122139996</v>
      </c>
      <c r="DG35" s="659">
        <v>201366.46028591294</v>
      </c>
      <c r="DH35" s="925">
        <v>203439.29980861294</v>
      </c>
      <c r="DI35" s="659">
        <v>202463.6</v>
      </c>
      <c r="DJ35" s="925">
        <v>201401.31832433294</v>
      </c>
      <c r="DK35" s="630">
        <v>201139.67664610292</v>
      </c>
      <c r="DL35" s="659">
        <v>201471.41026592298</v>
      </c>
      <c r="DM35" s="659">
        <v>201658.09904828292</v>
      </c>
      <c r="DN35" s="659">
        <v>202107.7297322829</v>
      </c>
      <c r="DO35" s="659">
        <v>202936.50792145295</v>
      </c>
      <c r="DP35" s="659">
        <v>203403.59964862294</v>
      </c>
      <c r="DQ35" s="330">
        <v>2263.9230025200231</v>
      </c>
      <c r="DR35" s="710">
        <v>1.1255476991261615</v>
      </c>
      <c r="DS35" s="457"/>
      <c r="DT35" s="782"/>
      <c r="DU35" s="268"/>
    </row>
    <row r="36" spans="1:125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3"/>
      <c r="CM36" s="633"/>
      <c r="CN36" s="633"/>
      <c r="CO36" s="633"/>
      <c r="CP36" s="172"/>
      <c r="CQ36" s="172"/>
      <c r="CR36" s="633"/>
      <c r="CS36" s="172"/>
      <c r="CT36" s="353"/>
      <c r="CU36" s="682"/>
      <c r="CV36" s="682"/>
      <c r="CW36" s="682"/>
      <c r="CX36" s="682"/>
      <c r="CY36" s="703"/>
      <c r="CZ36" s="703"/>
      <c r="DA36" s="682"/>
      <c r="DB36" s="682"/>
      <c r="DC36" s="682"/>
      <c r="DD36" s="682"/>
      <c r="DE36" s="682"/>
      <c r="DF36" s="682"/>
      <c r="DG36" s="627"/>
      <c r="DH36" s="926"/>
      <c r="DI36" s="627"/>
      <c r="DJ36" s="926"/>
      <c r="DK36" s="628"/>
      <c r="DL36" s="627"/>
      <c r="DM36" s="627"/>
      <c r="DN36" s="627"/>
      <c r="DO36" s="627"/>
      <c r="DP36" s="627"/>
      <c r="DQ36" s="523"/>
      <c r="DR36" s="856"/>
      <c r="DS36" s="457"/>
      <c r="DT36" s="782"/>
    </row>
    <row r="37" spans="1:125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1">
        <v>87.774024524076296</v>
      </c>
      <c r="CL37" s="629">
        <v>87.961824589070616</v>
      </c>
      <c r="CM37" s="629">
        <v>87.858771125132122</v>
      </c>
      <c r="CN37" s="629">
        <v>87.409716268545409</v>
      </c>
      <c r="CO37" s="629">
        <v>88.056545069941834</v>
      </c>
      <c r="CP37" s="672">
        <v>87.750944584018882</v>
      </c>
      <c r="CQ37" s="672">
        <v>88.204913893791968</v>
      </c>
      <c r="CR37" s="629">
        <v>88.414329434379354</v>
      </c>
      <c r="CS37" s="672">
        <v>88.534374610034277</v>
      </c>
      <c r="CT37" s="704">
        <v>88.49010157658121</v>
      </c>
      <c r="CU37" s="795">
        <v>88.138869816084025</v>
      </c>
      <c r="CV37" s="795">
        <v>88.478867089610745</v>
      </c>
      <c r="CW37" s="795">
        <v>89.60211252585691</v>
      </c>
      <c r="CX37" s="795">
        <v>88.794658345560222</v>
      </c>
      <c r="CY37" s="839">
        <v>88.868163434058616</v>
      </c>
      <c r="CZ37" s="839">
        <v>89.039220705126283</v>
      </c>
      <c r="DA37" s="795">
        <v>89.056873497777786</v>
      </c>
      <c r="DB37" s="795">
        <v>88.746336060702788</v>
      </c>
      <c r="DC37" s="795">
        <v>89.232540387079979</v>
      </c>
      <c r="DD37" s="795">
        <v>89.167671514503837</v>
      </c>
      <c r="DE37" s="795">
        <v>89.298317618784978</v>
      </c>
      <c r="DF37" s="795">
        <v>89.366774049977167</v>
      </c>
      <c r="DG37" s="695">
        <v>89.253309688853292</v>
      </c>
      <c r="DH37" s="931">
        <v>89.327808400821311</v>
      </c>
      <c r="DI37" s="695">
        <v>89.41</v>
      </c>
      <c r="DJ37" s="931">
        <v>89.175234395609834</v>
      </c>
      <c r="DK37" s="995">
        <v>89.160728236570037</v>
      </c>
      <c r="DL37" s="695">
        <v>89.114914760684727</v>
      </c>
      <c r="DM37" s="695">
        <v>89.157651707352187</v>
      </c>
      <c r="DN37" s="695">
        <v>89.245322184867376</v>
      </c>
      <c r="DO37" s="695">
        <v>89.256423758171579</v>
      </c>
      <c r="DP37" s="695">
        <v>89.308137912406011</v>
      </c>
      <c r="DQ37" s="330">
        <v>0.14740967583597353</v>
      </c>
      <c r="DR37" s="710">
        <v>0.16533027348637486</v>
      </c>
      <c r="DS37" s="457"/>
      <c r="DT37" s="782"/>
    </row>
    <row r="38" spans="1:125" x14ac:dyDescent="0.2">
      <c r="A38" s="204"/>
      <c r="B38" s="44"/>
      <c r="C38" s="17"/>
      <c r="D38" s="715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16">
        <v>81.27072973795471</v>
      </c>
      <c r="BV38" s="716">
        <v>81.903012564586675</v>
      </c>
      <c r="BW38" s="716">
        <v>81.920860682059043</v>
      </c>
      <c r="BX38" s="716">
        <v>82.238070746653648</v>
      </c>
      <c r="BY38" s="515">
        <v>83.442450853385225</v>
      </c>
      <c r="BZ38" s="716">
        <v>82.726479779714111</v>
      </c>
      <c r="CA38" s="716">
        <v>82.365601639783463</v>
      </c>
      <c r="CB38" s="515">
        <v>81.809200985689912</v>
      </c>
      <c r="CC38" s="716">
        <v>81.569298124319985</v>
      </c>
      <c r="CD38" s="716">
        <v>81.419929497921046</v>
      </c>
      <c r="CE38" s="515">
        <v>81.923887376399819</v>
      </c>
      <c r="CF38" s="716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1">
        <v>84.3559854595171</v>
      </c>
      <c r="CL38" s="629">
        <v>83.797424972338177</v>
      </c>
      <c r="CM38" s="629">
        <v>83.485251078243508</v>
      </c>
      <c r="CN38" s="629">
        <v>83.146108714870167</v>
      </c>
      <c r="CO38" s="629">
        <v>83.529223966185299</v>
      </c>
      <c r="CP38" s="672">
        <v>83.39571675236671</v>
      </c>
      <c r="CQ38" s="672">
        <v>83.662873305275596</v>
      </c>
      <c r="CR38" s="629">
        <v>83.577089029868119</v>
      </c>
      <c r="CS38" s="672">
        <v>83.600631993093984</v>
      </c>
      <c r="CT38" s="629">
        <v>83.640774692804953</v>
      </c>
      <c r="CU38" s="795">
        <v>83.438419673227344</v>
      </c>
      <c r="CV38" s="795">
        <v>83.574785484113036</v>
      </c>
      <c r="CW38" s="795">
        <v>84.364190442443402</v>
      </c>
      <c r="CX38" s="795">
        <v>83.671997446641655</v>
      </c>
      <c r="CY38" s="839">
        <v>83.639082387729133</v>
      </c>
      <c r="CZ38" s="839">
        <v>83.692262976551589</v>
      </c>
      <c r="DA38" s="795">
        <v>83.553422334017782</v>
      </c>
      <c r="DB38" s="795">
        <v>83.423476584110603</v>
      </c>
      <c r="DC38" s="795">
        <v>83.771824393028183</v>
      </c>
      <c r="DD38" s="795">
        <v>83.708636201583658</v>
      </c>
      <c r="DE38" s="795">
        <v>83.95035777392799</v>
      </c>
      <c r="DF38" s="795">
        <v>84.262314347679776</v>
      </c>
      <c r="DG38" s="695">
        <v>84.380498814320376</v>
      </c>
      <c r="DH38" s="931">
        <v>84.624429089841087</v>
      </c>
      <c r="DI38" s="695">
        <v>84.58</v>
      </c>
      <c r="DJ38" s="931">
        <v>84.357831077235289</v>
      </c>
      <c r="DK38" s="995">
        <v>84.330575115558347</v>
      </c>
      <c r="DL38" s="695">
        <v>84.332207166733582</v>
      </c>
      <c r="DM38" s="695">
        <v>84.391733211489992</v>
      </c>
      <c r="DN38" s="695">
        <v>84.473976372280774</v>
      </c>
      <c r="DO38" s="695">
        <v>84.565939071121036</v>
      </c>
      <c r="DP38" s="695">
        <v>84.664853681259885</v>
      </c>
      <c r="DQ38" s="330">
        <v>0.33427856570153835</v>
      </c>
      <c r="DR38" s="710">
        <v>0.39639071030106443</v>
      </c>
      <c r="DS38" s="457"/>
      <c r="DT38" s="782"/>
    </row>
    <row r="39" spans="1:125" ht="13.5" thickBot="1" x14ac:dyDescent="0.25">
      <c r="A39" s="204"/>
      <c r="B39" s="44"/>
      <c r="C39" s="27"/>
      <c r="D39" s="83" t="s">
        <v>66</v>
      </c>
      <c r="E39" s="717">
        <v>60.273576235717684</v>
      </c>
      <c r="F39" s="717">
        <v>59.003816889426844</v>
      </c>
      <c r="G39" s="717">
        <v>58.113195449165303</v>
      </c>
      <c r="H39" s="717">
        <v>56.732519402305414</v>
      </c>
      <c r="I39" s="717">
        <v>56.042252284811688</v>
      </c>
      <c r="J39" s="717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17">
        <v>59.760006321845523</v>
      </c>
      <c r="R39" s="717">
        <v>59.856096711048458</v>
      </c>
      <c r="S39" s="718">
        <v>59.692379055945779</v>
      </c>
      <c r="T39" s="718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19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19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0">
        <v>81.404792892849557</v>
      </c>
      <c r="BM39" s="484">
        <v>82.811047055828411</v>
      </c>
      <c r="BN39" s="719">
        <v>82.578423286805801</v>
      </c>
      <c r="BO39" s="719">
        <v>82.629300058484944</v>
      </c>
      <c r="BP39" s="719">
        <v>82.495226635575634</v>
      </c>
      <c r="BQ39" s="719">
        <v>82.521770135965596</v>
      </c>
      <c r="BR39" s="719">
        <v>82.437970508558493</v>
      </c>
      <c r="BS39" s="721">
        <v>82.860840720363086</v>
      </c>
      <c r="BT39" s="507">
        <v>83.021177659442088</v>
      </c>
      <c r="BU39" s="722">
        <v>83.427521905848039</v>
      </c>
      <c r="BV39" s="722">
        <v>83.940657653654654</v>
      </c>
      <c r="BW39" s="722">
        <v>84.123377096602567</v>
      </c>
      <c r="BX39" s="722">
        <v>84.363824078603528</v>
      </c>
      <c r="BY39" s="723">
        <v>85.213845190488897</v>
      </c>
      <c r="BZ39" s="722">
        <v>84.916030206714154</v>
      </c>
      <c r="CA39" s="722">
        <v>84.697324158212353</v>
      </c>
      <c r="CB39" s="723">
        <v>84.392246278745134</v>
      </c>
      <c r="CC39" s="722">
        <v>84.281418496161791</v>
      </c>
      <c r="CD39" s="722">
        <v>84.396438324483057</v>
      </c>
      <c r="CE39" s="723">
        <v>84.79873281647167</v>
      </c>
      <c r="CF39" s="722">
        <v>84.625509020023841</v>
      </c>
      <c r="CG39" s="723">
        <v>84.964700584848131</v>
      </c>
      <c r="CH39" s="723">
        <v>85.067387163049787</v>
      </c>
      <c r="CI39" s="723">
        <v>85.702308389915828</v>
      </c>
      <c r="CJ39" s="723">
        <v>85.80721297212456</v>
      </c>
      <c r="CK39" s="796">
        <v>86.590798893887893</v>
      </c>
      <c r="CL39" s="724">
        <v>86.36450054232337</v>
      </c>
      <c r="CM39" s="724">
        <v>86.290421336663655</v>
      </c>
      <c r="CN39" s="724">
        <v>86.130230170998971</v>
      </c>
      <c r="CO39" s="724">
        <v>86.419858481904271</v>
      </c>
      <c r="CP39" s="725">
        <v>86.417364690323808</v>
      </c>
      <c r="CQ39" s="725">
        <v>86.593834113438106</v>
      </c>
      <c r="CR39" s="724">
        <v>86.702931129026567</v>
      </c>
      <c r="CS39" s="725">
        <v>86.841411904245987</v>
      </c>
      <c r="CT39" s="724">
        <v>86.997227110775626</v>
      </c>
      <c r="CU39" s="796">
        <v>86.900672438115862</v>
      </c>
      <c r="CV39" s="796">
        <v>87.064960429790133</v>
      </c>
      <c r="CW39" s="796">
        <v>87.546028989890686</v>
      </c>
      <c r="CX39" s="796">
        <v>87.20161097062396</v>
      </c>
      <c r="CY39" s="785">
        <v>87.238302478769953</v>
      </c>
      <c r="CZ39" s="785">
        <v>87.150728654902181</v>
      </c>
      <c r="DA39" s="796">
        <v>86.860738502340723</v>
      </c>
      <c r="DB39" s="796">
        <v>87.25171133838225</v>
      </c>
      <c r="DC39" s="796">
        <v>87.588992496966029</v>
      </c>
      <c r="DD39" s="796">
        <v>87.673632721673954</v>
      </c>
      <c r="DE39" s="796">
        <v>87.827129767003271</v>
      </c>
      <c r="DF39" s="796">
        <v>88.143439529894991</v>
      </c>
      <c r="DG39" s="972">
        <v>88.258759475261044</v>
      </c>
      <c r="DH39" s="796">
        <v>88.342440416638752</v>
      </c>
      <c r="DI39" s="972">
        <v>88.33</v>
      </c>
      <c r="DJ39" s="796">
        <v>88.23353768847258</v>
      </c>
      <c r="DK39" s="996">
        <v>88.255095269504267</v>
      </c>
      <c r="DL39" s="929">
        <v>88.223559598105865</v>
      </c>
      <c r="DM39" s="865">
        <v>88.273748619384634</v>
      </c>
      <c r="DN39" s="929">
        <v>88.323519088358523</v>
      </c>
      <c r="DO39" s="929">
        <v>88.359085263344738</v>
      </c>
      <c r="DP39" s="929">
        <v>88.393091506676384</v>
      </c>
      <c r="DQ39" s="528">
        <v>0.13799623717211773</v>
      </c>
      <c r="DR39" s="726">
        <v>0.15636064609156897</v>
      </c>
      <c r="DS39" s="457"/>
      <c r="DT39" s="782"/>
    </row>
    <row r="40" spans="1:125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4"/>
      <c r="CM40" s="634"/>
      <c r="CN40" s="634"/>
      <c r="CO40" s="634"/>
      <c r="CP40" s="173"/>
      <c r="CQ40" s="173"/>
      <c r="CR40" s="634"/>
      <c r="CS40" s="173"/>
      <c r="CT40" s="354"/>
      <c r="CU40" s="173"/>
      <c r="CV40" s="832"/>
      <c r="CW40" s="832"/>
      <c r="CX40" s="832"/>
      <c r="CY40" s="786"/>
      <c r="CZ40" s="786"/>
      <c r="DA40" s="832"/>
      <c r="DB40" s="832"/>
      <c r="DC40" s="832"/>
      <c r="DD40" s="832"/>
      <c r="DE40" s="832"/>
      <c r="DF40" s="832"/>
      <c r="DG40" s="698"/>
      <c r="DH40" s="935"/>
      <c r="DI40" s="698"/>
      <c r="DJ40" s="935"/>
      <c r="DK40" s="786"/>
      <c r="DL40" s="698"/>
      <c r="DM40" s="698"/>
      <c r="DN40" s="698"/>
      <c r="DO40" s="698"/>
      <c r="DP40" s="698"/>
      <c r="DQ40" s="524"/>
      <c r="DR40" s="857"/>
      <c r="DS40" s="457"/>
      <c r="DT40" s="782"/>
    </row>
    <row r="41" spans="1:125" ht="12.75" customHeight="1" x14ac:dyDescent="0.2">
      <c r="A41" s="204"/>
      <c r="B41" s="101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5">
        <v>2781.8310262390664</v>
      </c>
      <c r="CM41" s="635">
        <v>2701.9375510204072</v>
      </c>
      <c r="CN41" s="635">
        <v>2852.7180320699699</v>
      </c>
      <c r="CO41" s="635">
        <v>2774.1133819241977</v>
      </c>
      <c r="CP41" s="395">
        <v>2607.1107055393577</v>
      </c>
      <c r="CQ41" s="395">
        <v>2646.128122448979</v>
      </c>
      <c r="CR41" s="635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5">
        <v>3031.5795132696799</v>
      </c>
      <c r="CZ41" s="635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7">
        <v>2394.171694027696</v>
      </c>
      <c r="DI41" s="403">
        <v>2400.5268368848392</v>
      </c>
      <c r="DJ41" s="967">
        <v>2398.4209068556847</v>
      </c>
      <c r="DK41" s="635">
        <v>2399.0144811997079</v>
      </c>
      <c r="DL41" s="403">
        <v>2399.0144811997079</v>
      </c>
      <c r="DM41" s="403">
        <v>2399.0144811997079</v>
      </c>
      <c r="DN41" s="403">
        <v>2399.0144811997079</v>
      </c>
      <c r="DO41" s="403">
        <v>2399.0144811997079</v>
      </c>
      <c r="DP41" s="403">
        <v>2399.4484287215741</v>
      </c>
      <c r="DQ41" s="330">
        <v>0.43394752186623009</v>
      </c>
      <c r="DR41" s="710">
        <v>1.8088574507024724E-2</v>
      </c>
      <c r="DS41" s="457"/>
      <c r="DT41" s="782"/>
      <c r="DU41" s="268"/>
    </row>
    <row r="42" spans="1:125" x14ac:dyDescent="0.2">
      <c r="A42" s="204"/>
      <c r="B42" s="101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5">
        <v>1503.075341107872</v>
      </c>
      <c r="CM42" s="635">
        <v>1491.258833819242</v>
      </c>
      <c r="CN42" s="635">
        <v>1488.2744460641402</v>
      </c>
      <c r="CO42" s="635">
        <v>1477.3063848396503</v>
      </c>
      <c r="CP42" s="395">
        <v>1486.8378192419827</v>
      </c>
      <c r="CQ42" s="395">
        <v>1493.0236034985426</v>
      </c>
      <c r="CR42" s="635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5">
        <v>1890.9388279883383</v>
      </c>
      <c r="CZ42" s="635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7">
        <v>1869.8468629737611</v>
      </c>
      <c r="DI42" s="403">
        <v>1897.5620641399419</v>
      </c>
      <c r="DJ42" s="967">
        <v>1906.7607988338195</v>
      </c>
      <c r="DK42" s="635">
        <v>1927.9913994169099</v>
      </c>
      <c r="DL42" s="403">
        <v>1927.9913994169099</v>
      </c>
      <c r="DM42" s="403">
        <v>1927.9913994169099</v>
      </c>
      <c r="DN42" s="403">
        <v>1927.9913994169099</v>
      </c>
      <c r="DO42" s="403">
        <v>1927.9913994169099</v>
      </c>
      <c r="DP42" s="403">
        <v>1927.3553760932948</v>
      </c>
      <c r="DQ42" s="330">
        <v>-0.63602332361506342</v>
      </c>
      <c r="DR42" s="710">
        <v>-3.2988908757969337E-2</v>
      </c>
      <c r="DS42" s="457"/>
      <c r="DT42" s="782"/>
      <c r="DU42" s="268"/>
    </row>
    <row r="43" spans="1:125" ht="12.75" customHeight="1" x14ac:dyDescent="0.2">
      <c r="A43" s="204"/>
      <c r="B43" s="101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5">
        <v>10311.096840000002</v>
      </c>
      <c r="CM43" s="635">
        <v>10230.035600000001</v>
      </c>
      <c r="CN43" s="635">
        <v>10209.562700000002</v>
      </c>
      <c r="CO43" s="635">
        <v>10134.321800000002</v>
      </c>
      <c r="CP43" s="395">
        <v>10199.707440000002</v>
      </c>
      <c r="CQ43" s="395">
        <v>10242.141920000002</v>
      </c>
      <c r="CR43" s="635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5">
        <v>12971.840360000002</v>
      </c>
      <c r="CZ43" s="635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7">
        <v>12827.149480000002</v>
      </c>
      <c r="DI43" s="403">
        <v>13017.275760000002</v>
      </c>
      <c r="DJ43" s="967">
        <v>13080.379080000002</v>
      </c>
      <c r="DK43" s="635">
        <v>13226.021000000002</v>
      </c>
      <c r="DL43" s="403">
        <v>13226.021000000002</v>
      </c>
      <c r="DM43" s="403">
        <v>13226.021000000002</v>
      </c>
      <c r="DN43" s="403">
        <v>13226.021000000002</v>
      </c>
      <c r="DO43" s="403">
        <v>13226.021000000002</v>
      </c>
      <c r="DP43" s="403">
        <v>13221.657880000002</v>
      </c>
      <c r="DQ43" s="330">
        <v>-4.3631199999999808</v>
      </c>
      <c r="DR43" s="710">
        <v>-3.2988908757969337E-2</v>
      </c>
      <c r="DS43" s="457"/>
      <c r="DT43" s="782"/>
      <c r="DU43" s="268"/>
    </row>
    <row r="44" spans="1:125" ht="12.75" customHeight="1" x14ac:dyDescent="0.2">
      <c r="A44" s="204"/>
      <c r="B44" s="101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5">
        <v>0</v>
      </c>
      <c r="CM44" s="635">
        <v>0</v>
      </c>
      <c r="CN44" s="635">
        <v>0</v>
      </c>
      <c r="CO44" s="635">
        <v>0</v>
      </c>
      <c r="CP44" s="395">
        <v>0</v>
      </c>
      <c r="CQ44" s="395">
        <v>0</v>
      </c>
      <c r="CR44" s="635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5">
        <v>0</v>
      </c>
      <c r="CZ44" s="635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7">
        <v>0</v>
      </c>
      <c r="DI44" s="403">
        <v>0</v>
      </c>
      <c r="DJ44" s="967">
        <v>0</v>
      </c>
      <c r="DK44" s="635">
        <v>0</v>
      </c>
      <c r="DL44" s="403">
        <v>0</v>
      </c>
      <c r="DM44" s="403">
        <v>0</v>
      </c>
      <c r="DN44" s="403">
        <v>0</v>
      </c>
      <c r="DO44" s="403">
        <v>0</v>
      </c>
      <c r="DP44" s="403">
        <v>0</v>
      </c>
      <c r="DQ44" s="330">
        <v>0</v>
      </c>
      <c r="DR44" s="820" t="e">
        <v>#DIV/0!</v>
      </c>
      <c r="DS44" s="457"/>
      <c r="DT44" s="782"/>
      <c r="DU44" s="268"/>
    </row>
    <row r="45" spans="1:125" x14ac:dyDescent="0.2">
      <c r="A45" s="204"/>
      <c r="B45" s="101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5">
        <v>1278.7556851311945</v>
      </c>
      <c r="CM45" s="635">
        <v>1210.6787172011652</v>
      </c>
      <c r="CN45" s="635">
        <v>1364.44358600583</v>
      </c>
      <c r="CO45" s="635">
        <v>1296.8069970845472</v>
      </c>
      <c r="CP45" s="395">
        <v>1120.2728862973752</v>
      </c>
      <c r="CQ45" s="395">
        <v>1153.1045189504364</v>
      </c>
      <c r="CR45" s="635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5">
        <v>1140.6406852813402</v>
      </c>
      <c r="CZ45" s="635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7">
        <v>524.32483105393499</v>
      </c>
      <c r="DI45" s="403">
        <v>502.96477274489718</v>
      </c>
      <c r="DJ45" s="967">
        <v>491.66010802186508</v>
      </c>
      <c r="DK45" s="635">
        <v>471.02308178279804</v>
      </c>
      <c r="DL45" s="403">
        <v>471.02308178279804</v>
      </c>
      <c r="DM45" s="403">
        <v>471.02308178279804</v>
      </c>
      <c r="DN45" s="403">
        <v>471.02308178279804</v>
      </c>
      <c r="DO45" s="403">
        <v>471.02308178279804</v>
      </c>
      <c r="DP45" s="403">
        <v>472.09305262827917</v>
      </c>
      <c r="DQ45" s="330">
        <v>1.069970845481123</v>
      </c>
      <c r="DR45" s="710">
        <v>0.22715889875954964</v>
      </c>
      <c r="DS45" s="457"/>
      <c r="DT45" s="782"/>
      <c r="DU45" s="268"/>
    </row>
    <row r="46" spans="1:125" ht="13.5" x14ac:dyDescent="0.2">
      <c r="A46" s="204"/>
      <c r="B46" s="101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5">
        <v>8772.2639999999938</v>
      </c>
      <c r="CM46" s="635">
        <v>8305.2559999999939</v>
      </c>
      <c r="CN46" s="635">
        <v>9360.0829999999933</v>
      </c>
      <c r="CO46" s="635">
        <v>8896.0959999999941</v>
      </c>
      <c r="CP46" s="395">
        <v>7685.0719999999937</v>
      </c>
      <c r="CQ46" s="395">
        <v>7910.2969999999941</v>
      </c>
      <c r="CR46" s="635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5">
        <v>7824.7951010299939</v>
      </c>
      <c r="CZ46" s="635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7">
        <v>3596.8683410299946</v>
      </c>
      <c r="DI46" s="403">
        <v>3450.3383410299948</v>
      </c>
      <c r="DJ46" s="967">
        <v>3372.7883410299946</v>
      </c>
      <c r="DK46" s="635">
        <v>3231.2183410299949</v>
      </c>
      <c r="DL46" s="403">
        <v>3231.2183410299949</v>
      </c>
      <c r="DM46" s="403">
        <v>3231.2183410299949</v>
      </c>
      <c r="DN46" s="403">
        <v>3231.2183410299949</v>
      </c>
      <c r="DO46" s="403">
        <v>3231.2183410299949</v>
      </c>
      <c r="DP46" s="403">
        <v>3238.5583410299951</v>
      </c>
      <c r="DQ46" s="330">
        <v>7.3400000000001455</v>
      </c>
      <c r="DR46" s="710">
        <v>0.22715889875954964</v>
      </c>
      <c r="DS46" s="457"/>
      <c r="DT46" s="782"/>
      <c r="DU46" s="268"/>
    </row>
    <row r="47" spans="1:125" ht="12.75" customHeight="1" x14ac:dyDescent="0.2">
      <c r="A47" s="204"/>
      <c r="B47" s="101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5">
        <v>1501.7879999999996</v>
      </c>
      <c r="CM47" s="635">
        <v>1497.4209999999998</v>
      </c>
      <c r="CN47" s="635">
        <v>1484.0839999999996</v>
      </c>
      <c r="CO47" s="635">
        <v>1460.4469999999997</v>
      </c>
      <c r="CP47" s="395">
        <v>1445.0419999999995</v>
      </c>
      <c r="CQ47" s="395">
        <v>1435.2699999999995</v>
      </c>
      <c r="CR47" s="635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5">
        <v>1712.9061010299995</v>
      </c>
      <c r="CZ47" s="635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7">
        <v>1125.9673410299997</v>
      </c>
      <c r="DI47" s="403">
        <v>1117.4373410299997</v>
      </c>
      <c r="DJ47" s="967">
        <v>1103.8873410299998</v>
      </c>
      <c r="DK47" s="635">
        <v>1090.8173410299999</v>
      </c>
      <c r="DL47" s="403">
        <v>1090.8173410299999</v>
      </c>
      <c r="DM47" s="403">
        <v>1090.8173410299999</v>
      </c>
      <c r="DN47" s="403">
        <v>1090.8173410299999</v>
      </c>
      <c r="DO47" s="403">
        <v>1090.8173410299999</v>
      </c>
      <c r="DP47" s="403">
        <v>1098.1573410299998</v>
      </c>
      <c r="DQ47" s="330">
        <v>7.3399999999999181</v>
      </c>
      <c r="DR47" s="710">
        <v>0.67288992610523568</v>
      </c>
      <c r="DS47" s="457"/>
      <c r="DT47" s="782"/>
      <c r="DU47" s="268"/>
    </row>
    <row r="48" spans="1:125" x14ac:dyDescent="0.2">
      <c r="A48" s="204"/>
      <c r="B48" s="101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5">
        <v>0</v>
      </c>
      <c r="CM48" s="635">
        <v>0</v>
      </c>
      <c r="CN48" s="635">
        <v>0</v>
      </c>
      <c r="CO48" s="635">
        <v>0</v>
      </c>
      <c r="CP48" s="395">
        <v>0</v>
      </c>
      <c r="CQ48" s="395">
        <v>0</v>
      </c>
      <c r="CR48" s="635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5">
        <v>0</v>
      </c>
      <c r="CZ48" s="635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7">
        <v>0</v>
      </c>
      <c r="DI48" s="403">
        <v>0</v>
      </c>
      <c r="DJ48" s="967">
        <v>0</v>
      </c>
      <c r="DK48" s="635">
        <v>0</v>
      </c>
      <c r="DL48" s="403">
        <v>0</v>
      </c>
      <c r="DM48" s="403">
        <v>0</v>
      </c>
      <c r="DN48" s="403">
        <v>0</v>
      </c>
      <c r="DO48" s="403">
        <v>0</v>
      </c>
      <c r="DP48" s="403">
        <v>0</v>
      </c>
      <c r="DQ48" s="330">
        <v>0</v>
      </c>
      <c r="DR48" s="802" t="e">
        <v>#DIV/0!</v>
      </c>
      <c r="DS48" s="457"/>
      <c r="DT48" s="782"/>
    </row>
    <row r="49" spans="1:127" x14ac:dyDescent="0.2">
      <c r="A49" s="204"/>
      <c r="B49" s="101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6">
        <v>0.38749271137026237</v>
      </c>
      <c r="CM49" s="636">
        <v>16.167346938775509</v>
      </c>
      <c r="CN49" s="636">
        <v>16.273007234693875</v>
      </c>
      <c r="CO49" s="636">
        <v>17.827638483965014</v>
      </c>
      <c r="CP49" s="683">
        <v>0.37492711370262433</v>
      </c>
      <c r="CQ49" s="683">
        <v>0</v>
      </c>
      <c r="CR49" s="636">
        <v>0</v>
      </c>
      <c r="CS49" s="683">
        <v>0.13078717201166179</v>
      </c>
      <c r="CT49" s="702">
        <v>7.3309037900874632E-2</v>
      </c>
      <c r="CU49" s="683">
        <v>20.174927113702623</v>
      </c>
      <c r="CV49" s="683">
        <v>33.221574344023324</v>
      </c>
      <c r="CW49" s="683">
        <v>31.641107871720116</v>
      </c>
      <c r="CX49" s="683">
        <v>0</v>
      </c>
      <c r="CY49" s="636">
        <v>13.669096209912535</v>
      </c>
      <c r="CZ49" s="636">
        <v>17.028104956268219</v>
      </c>
      <c r="DA49" s="683">
        <v>315.01621045626825</v>
      </c>
      <c r="DB49" s="683">
        <v>230.18556851311956</v>
      </c>
      <c r="DC49" s="683">
        <v>167.03699149125362</v>
      </c>
      <c r="DD49" s="683">
        <v>19.314670641399417</v>
      </c>
      <c r="DE49" s="683">
        <v>47.481129737609329</v>
      </c>
      <c r="DF49" s="683">
        <v>26.244897959183675</v>
      </c>
      <c r="DG49" s="920">
        <v>27.973760932944607</v>
      </c>
      <c r="DH49" s="927">
        <v>0</v>
      </c>
      <c r="DI49" s="920">
        <v>0</v>
      </c>
      <c r="DJ49" s="927">
        <v>0</v>
      </c>
      <c r="DK49" s="636">
        <v>0</v>
      </c>
      <c r="DL49" s="661">
        <v>0</v>
      </c>
      <c r="DM49" s="661">
        <v>0</v>
      </c>
      <c r="DN49" s="661">
        <v>0</v>
      </c>
      <c r="DO49" s="920">
        <v>0</v>
      </c>
      <c r="DP49" s="661">
        <v>0</v>
      </c>
      <c r="DQ49" s="330">
        <v>0</v>
      </c>
      <c r="DR49" s="820" t="e">
        <v>#DIV/0!</v>
      </c>
      <c r="DS49" s="457"/>
      <c r="DT49" s="782"/>
    </row>
    <row r="50" spans="1:127" x14ac:dyDescent="0.2">
      <c r="A50" s="204"/>
      <c r="B50" s="101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6">
        <v>0.38749271137026237</v>
      </c>
      <c r="CM50" s="636">
        <v>16.167346938775509</v>
      </c>
      <c r="CN50" s="636">
        <v>16.273007234693875</v>
      </c>
      <c r="CO50" s="636">
        <v>17.827638483965014</v>
      </c>
      <c r="CP50" s="683">
        <v>0.37492711370262433</v>
      </c>
      <c r="CQ50" s="683">
        <v>0</v>
      </c>
      <c r="CR50" s="636">
        <v>0</v>
      </c>
      <c r="CS50" s="683">
        <v>0.13078717201166179</v>
      </c>
      <c r="CT50" s="702">
        <v>7.3309037900874632E-2</v>
      </c>
      <c r="CU50" s="683">
        <v>20.174927113702623</v>
      </c>
      <c r="CV50" s="683">
        <v>33.221574344023324</v>
      </c>
      <c r="CW50" s="683">
        <v>31.641107871720116</v>
      </c>
      <c r="CX50" s="683">
        <v>0</v>
      </c>
      <c r="CY50" s="636">
        <v>0</v>
      </c>
      <c r="CZ50" s="636">
        <v>0</v>
      </c>
      <c r="DA50" s="683">
        <v>48.51137026239067</v>
      </c>
      <c r="DB50" s="683">
        <v>1.4577259475218658</v>
      </c>
      <c r="DC50" s="683">
        <v>24.618075801749271</v>
      </c>
      <c r="DD50" s="683">
        <v>0.18950437317784255</v>
      </c>
      <c r="DE50" s="683">
        <v>24.85131195335277</v>
      </c>
      <c r="DF50" s="683">
        <v>26.244897959183675</v>
      </c>
      <c r="DG50" s="920">
        <v>27.973760932944607</v>
      </c>
      <c r="DH50" s="927">
        <v>0</v>
      </c>
      <c r="DI50" s="920">
        <v>0</v>
      </c>
      <c r="DJ50" s="927">
        <v>0</v>
      </c>
      <c r="DK50" s="636">
        <v>0</v>
      </c>
      <c r="DL50" s="661">
        <v>0</v>
      </c>
      <c r="DM50" s="661">
        <v>0</v>
      </c>
      <c r="DN50" s="661">
        <v>0</v>
      </c>
      <c r="DO50" s="920">
        <v>0</v>
      </c>
      <c r="DP50" s="661">
        <v>0</v>
      </c>
      <c r="DQ50" s="330">
        <v>0</v>
      </c>
      <c r="DR50" s="820" t="e">
        <v>#DIV/0!</v>
      </c>
      <c r="DS50" s="457"/>
      <c r="DT50" s="782"/>
    </row>
    <row r="51" spans="1:127" ht="12.75" customHeight="1" outlineLevel="1" x14ac:dyDescent="0.2">
      <c r="A51" s="204"/>
      <c r="B51" s="101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6">
        <v>0.12</v>
      </c>
      <c r="CM51" s="636">
        <v>109.879</v>
      </c>
      <c r="CN51" s="636">
        <v>111.63282962999999</v>
      </c>
      <c r="CO51" s="636">
        <v>121.2</v>
      </c>
      <c r="CP51" s="683">
        <v>1.2000000000000026</v>
      </c>
      <c r="CQ51" s="683">
        <v>0</v>
      </c>
      <c r="CR51" s="636">
        <v>0</v>
      </c>
      <c r="CS51" s="683">
        <v>0.76</v>
      </c>
      <c r="CT51" s="702">
        <v>0.4</v>
      </c>
      <c r="CU51" s="683">
        <v>138.4</v>
      </c>
      <c r="CV51" s="683">
        <v>125</v>
      </c>
      <c r="CW51" s="683">
        <v>112.1</v>
      </c>
      <c r="CX51" s="683">
        <v>0</v>
      </c>
      <c r="CY51" s="636">
        <v>0</v>
      </c>
      <c r="CZ51" s="636">
        <v>0</v>
      </c>
      <c r="DA51" s="683">
        <v>209.30799999999999</v>
      </c>
      <c r="DB51" s="683">
        <v>10</v>
      </c>
      <c r="DC51" s="683">
        <v>79.7</v>
      </c>
      <c r="DD51" s="683">
        <v>1.3</v>
      </c>
      <c r="DE51" s="683">
        <v>81.3</v>
      </c>
      <c r="DF51" s="683">
        <v>84</v>
      </c>
      <c r="DG51" s="920">
        <v>89</v>
      </c>
      <c r="DH51" s="927">
        <v>0</v>
      </c>
      <c r="DI51" s="920">
        <v>0</v>
      </c>
      <c r="DJ51" s="927">
        <v>0</v>
      </c>
      <c r="DK51" s="636">
        <v>0</v>
      </c>
      <c r="DL51" s="661">
        <v>0</v>
      </c>
      <c r="DM51" s="661">
        <v>0</v>
      </c>
      <c r="DN51" s="661">
        <v>0</v>
      </c>
      <c r="DO51" s="920">
        <v>0</v>
      </c>
      <c r="DP51" s="661">
        <v>0</v>
      </c>
      <c r="DQ51" s="330">
        <v>0</v>
      </c>
      <c r="DR51" s="820" t="e">
        <v>#DIV/0!</v>
      </c>
      <c r="DS51" s="457"/>
      <c r="DT51" s="782"/>
    </row>
    <row r="52" spans="1:127" ht="12.75" customHeight="1" outlineLevel="1" x14ac:dyDescent="0.2">
      <c r="A52" s="204"/>
      <c r="B52" s="101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6">
        <v>0.37</v>
      </c>
      <c r="CM52" s="636">
        <v>0.15</v>
      </c>
      <c r="CN52" s="636">
        <v>0</v>
      </c>
      <c r="CO52" s="636">
        <v>0.16</v>
      </c>
      <c r="CP52" s="683">
        <v>0.2</v>
      </c>
      <c r="CQ52" s="683">
        <v>0</v>
      </c>
      <c r="CR52" s="636">
        <v>0</v>
      </c>
      <c r="CS52" s="683">
        <v>0.02</v>
      </c>
      <c r="CT52" s="702">
        <v>1.4999999999999999E-2</v>
      </c>
      <c r="CU52" s="683">
        <v>0</v>
      </c>
      <c r="CV52" s="683">
        <v>15</v>
      </c>
      <c r="CW52" s="683">
        <v>15.3</v>
      </c>
      <c r="CX52" s="683">
        <v>0</v>
      </c>
      <c r="CY52" s="636">
        <v>0</v>
      </c>
      <c r="CZ52" s="636">
        <v>0</v>
      </c>
      <c r="DA52" s="683">
        <v>18</v>
      </c>
      <c r="DB52" s="683">
        <v>0</v>
      </c>
      <c r="DC52" s="683">
        <v>13</v>
      </c>
      <c r="DD52" s="683">
        <v>0</v>
      </c>
      <c r="DE52" s="683">
        <v>13</v>
      </c>
      <c r="DF52" s="683">
        <v>14</v>
      </c>
      <c r="DG52" s="920">
        <v>15</v>
      </c>
      <c r="DH52" s="927">
        <v>0</v>
      </c>
      <c r="DI52" s="920">
        <v>0</v>
      </c>
      <c r="DJ52" s="927">
        <v>0</v>
      </c>
      <c r="DK52" s="636">
        <v>0</v>
      </c>
      <c r="DL52" s="661">
        <v>0</v>
      </c>
      <c r="DM52" s="661">
        <v>0</v>
      </c>
      <c r="DN52" s="661">
        <v>0</v>
      </c>
      <c r="DO52" s="920">
        <v>0</v>
      </c>
      <c r="DP52" s="661">
        <v>0</v>
      </c>
      <c r="DQ52" s="330">
        <v>0</v>
      </c>
      <c r="DR52" s="820" t="e">
        <v>#DIV/0!</v>
      </c>
      <c r="DS52" s="457"/>
      <c r="DT52" s="782"/>
    </row>
    <row r="53" spans="1:127" x14ac:dyDescent="0.2">
      <c r="A53" s="204"/>
      <c r="B53" s="101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6">
        <v>0</v>
      </c>
      <c r="CM53" s="636">
        <v>0</v>
      </c>
      <c r="CN53" s="636">
        <v>0</v>
      </c>
      <c r="CO53" s="636">
        <v>0</v>
      </c>
      <c r="CP53" s="683">
        <v>0</v>
      </c>
      <c r="CQ53" s="683">
        <v>0</v>
      </c>
      <c r="CR53" s="636">
        <v>0</v>
      </c>
      <c r="CS53" s="683">
        <v>0</v>
      </c>
      <c r="CT53" s="702">
        <v>0</v>
      </c>
      <c r="CU53" s="683">
        <v>0</v>
      </c>
      <c r="CV53" s="683">
        <v>0</v>
      </c>
      <c r="CW53" s="683">
        <v>0</v>
      </c>
      <c r="CX53" s="683">
        <v>0</v>
      </c>
      <c r="CY53" s="636">
        <v>13.669096209912535</v>
      </c>
      <c r="CZ53" s="636">
        <v>17.028104956268219</v>
      </c>
      <c r="DA53" s="683">
        <v>266.50484019387756</v>
      </c>
      <c r="DB53" s="683">
        <v>228.72784256559768</v>
      </c>
      <c r="DC53" s="683">
        <v>142.41891568950436</v>
      </c>
      <c r="DD53" s="683">
        <v>19.125166268221573</v>
      </c>
      <c r="DE53" s="683">
        <v>22.629817784256559</v>
      </c>
      <c r="DF53" s="683">
        <v>0</v>
      </c>
      <c r="DG53" s="920">
        <v>0</v>
      </c>
      <c r="DH53" s="927">
        <v>0</v>
      </c>
      <c r="DI53" s="920">
        <v>0</v>
      </c>
      <c r="DJ53" s="927">
        <v>0</v>
      </c>
      <c r="DK53" s="636">
        <v>0</v>
      </c>
      <c r="DL53" s="661">
        <v>0</v>
      </c>
      <c r="DM53" s="661">
        <v>0</v>
      </c>
      <c r="DN53" s="661">
        <v>0</v>
      </c>
      <c r="DO53" s="920">
        <v>0</v>
      </c>
      <c r="DP53" s="661">
        <v>0</v>
      </c>
      <c r="DQ53" s="330">
        <v>0</v>
      </c>
      <c r="DR53" s="820" t="e">
        <v>#DIV/0!</v>
      </c>
      <c r="DS53" s="457"/>
      <c r="DT53" s="782"/>
    </row>
    <row r="54" spans="1:127" ht="12.75" customHeight="1" outlineLevel="1" x14ac:dyDescent="0.2">
      <c r="A54" s="204"/>
      <c r="B54" s="101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6">
        <v>0</v>
      </c>
      <c r="CM54" s="636">
        <v>0</v>
      </c>
      <c r="CN54" s="636">
        <v>0</v>
      </c>
      <c r="CO54" s="636">
        <v>0</v>
      </c>
      <c r="CP54" s="683">
        <v>0</v>
      </c>
      <c r="CQ54" s="683">
        <v>0</v>
      </c>
      <c r="CR54" s="636">
        <v>0</v>
      </c>
      <c r="CS54" s="683">
        <v>0</v>
      </c>
      <c r="CT54" s="702">
        <v>0</v>
      </c>
      <c r="CU54" s="683">
        <v>0</v>
      </c>
      <c r="CV54" s="683">
        <v>0</v>
      </c>
      <c r="CW54" s="683">
        <v>0</v>
      </c>
      <c r="CX54" s="683">
        <v>0</v>
      </c>
      <c r="CY54" s="636">
        <v>93.77</v>
      </c>
      <c r="CZ54" s="636">
        <v>116.8128</v>
      </c>
      <c r="DA54" s="683">
        <v>1828.22320373</v>
      </c>
      <c r="DB54" s="683">
        <v>1569.0730000000001</v>
      </c>
      <c r="DC54" s="683">
        <v>976.99376162999999</v>
      </c>
      <c r="DD54" s="683">
        <v>131.1986406</v>
      </c>
      <c r="DE54" s="683">
        <v>155.24055000000001</v>
      </c>
      <c r="DF54" s="683">
        <v>0</v>
      </c>
      <c r="DG54" s="920">
        <v>0</v>
      </c>
      <c r="DH54" s="927">
        <v>0</v>
      </c>
      <c r="DI54" s="920">
        <v>0</v>
      </c>
      <c r="DJ54" s="927">
        <v>0</v>
      </c>
      <c r="DK54" s="636">
        <v>0</v>
      </c>
      <c r="DL54" s="661">
        <v>0</v>
      </c>
      <c r="DM54" s="661">
        <v>0</v>
      </c>
      <c r="DN54" s="661">
        <v>0</v>
      </c>
      <c r="DO54" s="920">
        <v>0</v>
      </c>
      <c r="DP54" s="661">
        <v>0</v>
      </c>
      <c r="DQ54" s="330">
        <v>0</v>
      </c>
      <c r="DR54" s="820" t="e">
        <v>#DIV/0!</v>
      </c>
      <c r="DS54" s="457"/>
      <c r="DT54" s="782"/>
    </row>
    <row r="55" spans="1:127" ht="12.75" customHeight="1" outlineLevel="1" thickBot="1" x14ac:dyDescent="0.25">
      <c r="A55" s="204"/>
      <c r="B55" s="1017"/>
      <c r="C55" s="27"/>
      <c r="D55" s="83" t="s">
        <v>10</v>
      </c>
      <c r="E55" s="727">
        <v>0</v>
      </c>
      <c r="F55" s="727">
        <v>0</v>
      </c>
      <c r="G55" s="727">
        <v>0</v>
      </c>
      <c r="H55" s="727">
        <v>0</v>
      </c>
      <c r="I55" s="727">
        <v>0</v>
      </c>
      <c r="J55" s="727">
        <v>0</v>
      </c>
      <c r="K55" s="727">
        <v>0</v>
      </c>
      <c r="L55" s="727">
        <v>0</v>
      </c>
      <c r="M55" s="728">
        <v>0</v>
      </c>
      <c r="N55" s="727">
        <v>0</v>
      </c>
      <c r="O55" s="727">
        <v>0</v>
      </c>
      <c r="P55" s="729">
        <v>0</v>
      </c>
      <c r="Q55" s="727">
        <v>0</v>
      </c>
      <c r="R55" s="727">
        <v>0</v>
      </c>
      <c r="S55" s="730">
        <v>0</v>
      </c>
      <c r="T55" s="730">
        <v>0</v>
      </c>
      <c r="U55" s="730">
        <v>0</v>
      </c>
      <c r="V55" s="730">
        <v>0</v>
      </c>
      <c r="W55" s="730">
        <v>0</v>
      </c>
      <c r="X55" s="730">
        <v>0</v>
      </c>
      <c r="Y55" s="730">
        <v>0</v>
      </c>
      <c r="Z55" s="730">
        <v>0</v>
      </c>
      <c r="AA55" s="730">
        <v>0</v>
      </c>
      <c r="AB55" s="731">
        <v>0</v>
      </c>
      <c r="AC55" s="730">
        <v>0</v>
      </c>
      <c r="AD55" s="730">
        <v>0</v>
      </c>
      <c r="AE55" s="730">
        <v>0</v>
      </c>
      <c r="AF55" s="730">
        <v>0</v>
      </c>
      <c r="AG55" s="730">
        <v>0</v>
      </c>
      <c r="AH55" s="730">
        <v>0</v>
      </c>
      <c r="AI55" s="730">
        <v>0</v>
      </c>
      <c r="AJ55" s="730">
        <v>0</v>
      </c>
      <c r="AK55" s="730">
        <v>0</v>
      </c>
      <c r="AL55" s="730">
        <v>0</v>
      </c>
      <c r="AM55" s="730">
        <v>0</v>
      </c>
      <c r="AN55" s="730">
        <v>0</v>
      </c>
      <c r="AO55" s="730">
        <v>0</v>
      </c>
      <c r="AP55" s="730">
        <v>0</v>
      </c>
      <c r="AQ55" s="730">
        <v>0</v>
      </c>
      <c r="AR55" s="730">
        <v>0</v>
      </c>
      <c r="AS55" s="730">
        <v>0</v>
      </c>
      <c r="AT55" s="730">
        <v>0</v>
      </c>
      <c r="AU55" s="730">
        <v>0</v>
      </c>
      <c r="AV55" s="732">
        <v>0</v>
      </c>
      <c r="AW55" s="730">
        <v>0</v>
      </c>
      <c r="AX55" s="730">
        <v>0</v>
      </c>
      <c r="AY55" s="730">
        <v>0</v>
      </c>
      <c r="AZ55" s="730">
        <v>0</v>
      </c>
      <c r="BA55" s="730">
        <v>0</v>
      </c>
      <c r="BB55" s="730">
        <v>0</v>
      </c>
      <c r="BC55" s="730">
        <v>0</v>
      </c>
      <c r="BD55" s="730">
        <v>0</v>
      </c>
      <c r="BE55" s="730">
        <v>0</v>
      </c>
      <c r="BF55" s="730">
        <v>0</v>
      </c>
      <c r="BG55" s="730">
        <v>0</v>
      </c>
      <c r="BH55" s="730">
        <v>0</v>
      </c>
      <c r="BI55" s="730">
        <v>0</v>
      </c>
      <c r="BJ55" s="732">
        <v>0</v>
      </c>
      <c r="BK55" s="730">
        <v>0</v>
      </c>
      <c r="BL55" s="733">
        <v>0</v>
      </c>
      <c r="BM55" s="730">
        <v>0</v>
      </c>
      <c r="BN55" s="731">
        <v>0</v>
      </c>
      <c r="BO55" s="731">
        <v>0</v>
      </c>
      <c r="BP55" s="731">
        <v>0</v>
      </c>
      <c r="BQ55" s="731">
        <v>0</v>
      </c>
      <c r="BR55" s="734">
        <v>0</v>
      </c>
      <c r="BS55" s="735">
        <v>0</v>
      </c>
      <c r="BT55" s="734">
        <v>0</v>
      </c>
      <c r="BU55" s="736">
        <v>0</v>
      </c>
      <c r="BV55" s="736">
        <v>0</v>
      </c>
      <c r="BW55" s="736">
        <v>0</v>
      </c>
      <c r="BX55" s="736">
        <v>0</v>
      </c>
      <c r="BY55" s="734">
        <v>0</v>
      </c>
      <c r="BZ55" s="736">
        <v>0</v>
      </c>
      <c r="CA55" s="736">
        <v>0</v>
      </c>
      <c r="CB55" s="734">
        <v>0</v>
      </c>
      <c r="CC55" s="736">
        <v>0</v>
      </c>
      <c r="CD55" s="734">
        <v>0</v>
      </c>
      <c r="CE55" s="734">
        <v>0</v>
      </c>
      <c r="CF55" s="734">
        <v>0</v>
      </c>
      <c r="CG55" s="734">
        <v>0</v>
      </c>
      <c r="CH55" s="734">
        <v>0</v>
      </c>
      <c r="CI55" s="734">
        <v>0</v>
      </c>
      <c r="CJ55" s="734">
        <v>0</v>
      </c>
      <c r="CK55" s="734">
        <v>0</v>
      </c>
      <c r="CL55" s="737">
        <v>0</v>
      </c>
      <c r="CM55" s="737">
        <v>0</v>
      </c>
      <c r="CN55" s="737">
        <v>0</v>
      </c>
      <c r="CO55" s="737">
        <v>0</v>
      </c>
      <c r="CP55" s="738">
        <v>0</v>
      </c>
      <c r="CQ55" s="738">
        <v>0</v>
      </c>
      <c r="CR55" s="737">
        <v>0</v>
      </c>
      <c r="CS55" s="738">
        <v>0</v>
      </c>
      <c r="CT55" s="737">
        <v>0</v>
      </c>
      <c r="CU55" s="738">
        <v>0</v>
      </c>
      <c r="CV55" s="738">
        <v>0</v>
      </c>
      <c r="CW55" s="738">
        <v>0</v>
      </c>
      <c r="CX55" s="738">
        <v>0</v>
      </c>
      <c r="CY55" s="737">
        <v>0</v>
      </c>
      <c r="CZ55" s="737">
        <v>0</v>
      </c>
      <c r="DA55" s="738">
        <v>0</v>
      </c>
      <c r="DB55" s="738">
        <v>0</v>
      </c>
      <c r="DC55" s="738">
        <v>0</v>
      </c>
      <c r="DD55" s="738">
        <v>0</v>
      </c>
      <c r="DE55" s="738">
        <v>0</v>
      </c>
      <c r="DF55" s="738">
        <v>0</v>
      </c>
      <c r="DG55" s="971">
        <v>0</v>
      </c>
      <c r="DH55" s="738">
        <v>0</v>
      </c>
      <c r="DI55" s="971">
        <v>0</v>
      </c>
      <c r="DJ55" s="738">
        <v>0</v>
      </c>
      <c r="DK55" s="965">
        <v>0</v>
      </c>
      <c r="DL55" s="930">
        <v>0</v>
      </c>
      <c r="DM55" s="866">
        <v>0</v>
      </c>
      <c r="DN55" s="739">
        <v>0</v>
      </c>
      <c r="DO55" s="930">
        <v>0</v>
      </c>
      <c r="DP55" s="739">
        <v>0</v>
      </c>
      <c r="DQ55" s="528">
        <v>0</v>
      </c>
      <c r="DR55" s="821" t="e">
        <v>#DIV/0!</v>
      </c>
      <c r="DS55" s="457"/>
      <c r="DT55" s="782"/>
    </row>
    <row r="56" spans="1:127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2"/>
      <c r="CM56" s="642"/>
      <c r="CN56" s="642"/>
      <c r="CO56" s="642"/>
      <c r="CP56" s="175"/>
      <c r="CQ56" s="175"/>
      <c r="CR56" s="642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8"/>
      <c r="DI56" s="169"/>
      <c r="DJ56" s="898"/>
      <c r="DK56" s="642"/>
      <c r="DL56" s="169"/>
      <c r="DM56" s="169"/>
      <c r="DN56" s="169"/>
      <c r="DO56" s="169"/>
      <c r="DP56" s="169"/>
      <c r="DQ56" s="524"/>
      <c r="DR56" s="857"/>
      <c r="DS56" s="457"/>
      <c r="DT56" s="782"/>
      <c r="DU56" s="200"/>
    </row>
    <row r="57" spans="1:127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5">
        <v>22417.362263173472</v>
      </c>
      <c r="CM57" s="635">
        <v>22392.224273766762</v>
      </c>
      <c r="CN57" s="635">
        <v>22487.287757099122</v>
      </c>
      <c r="CO57" s="635">
        <v>22516.959029600584</v>
      </c>
      <c r="CP57" s="395">
        <v>22927.718152762387</v>
      </c>
      <c r="CQ57" s="395">
        <v>22707.015627081637</v>
      </c>
      <c r="CR57" s="635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5">
        <v>23649.14778381924</v>
      </c>
      <c r="CZ57" s="635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7">
        <v>25476.748241733665</v>
      </c>
      <c r="DI57" s="403">
        <v>25286.6</v>
      </c>
      <c r="DJ57" s="967">
        <v>25172.789304988772</v>
      </c>
      <c r="DK57" s="635">
        <v>25158.316276084974</v>
      </c>
      <c r="DL57" s="403">
        <v>25195.626666675358</v>
      </c>
      <c r="DM57" s="403">
        <v>25218.633995309468</v>
      </c>
      <c r="DN57" s="403">
        <v>25296.470849239486</v>
      </c>
      <c r="DO57" s="403">
        <v>25409.52492280363</v>
      </c>
      <c r="DP57" s="403">
        <v>25434.291639408591</v>
      </c>
      <c r="DQ57" s="330">
        <v>275.97536332361778</v>
      </c>
      <c r="DR57" s="710">
        <v>1.0969548212014235</v>
      </c>
      <c r="DS57" s="457"/>
      <c r="DT57" s="782"/>
      <c r="DU57" s="200"/>
    </row>
    <row r="58" spans="1:127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29">
        <v>83.588133324526694</v>
      </c>
      <c r="CM58" s="629">
        <v>83.662312306638086</v>
      </c>
      <c r="CN58" s="629">
        <v>83.306428968755412</v>
      </c>
      <c r="CO58" s="629">
        <v>83.736932399001603</v>
      </c>
      <c r="CP58" s="672">
        <v>83.417891331927891</v>
      </c>
      <c r="CQ58" s="672">
        <v>83.747700968202594</v>
      </c>
      <c r="CR58" s="629">
        <v>83.910666189740695</v>
      </c>
      <c r="CS58" s="672">
        <v>84.075974438673498</v>
      </c>
      <c r="CT58" s="704">
        <v>84.317151256029632</v>
      </c>
      <c r="CU58" s="672">
        <v>84.068419059280856</v>
      </c>
      <c r="CV58" s="672">
        <v>84.294507422846195</v>
      </c>
      <c r="CW58" s="672">
        <v>84.825513272245004</v>
      </c>
      <c r="CX58" s="672">
        <v>84.539919213133203</v>
      </c>
      <c r="CY58" s="629">
        <v>84.625064619968569</v>
      </c>
      <c r="CZ58" s="629">
        <v>84.639546974584803</v>
      </c>
      <c r="DA58" s="672">
        <v>84.701551026727103</v>
      </c>
      <c r="DB58" s="672">
        <v>84.822256894227152</v>
      </c>
      <c r="DC58" s="672">
        <v>85.173089972870429</v>
      </c>
      <c r="DD58" s="672">
        <v>85.179736840938318</v>
      </c>
      <c r="DE58" s="672">
        <v>85.142881893568287</v>
      </c>
      <c r="DF58" s="672">
        <v>85.598937343902278</v>
      </c>
      <c r="DG58" s="660">
        <v>85.626974983225793</v>
      </c>
      <c r="DH58" s="923">
        <v>85.711619761194299</v>
      </c>
      <c r="DI58" s="660">
        <v>85.674789166946198</v>
      </c>
      <c r="DJ58" s="923">
        <v>85.588679075930798</v>
      </c>
      <c r="DK58" s="629">
        <v>85.61633309600694</v>
      </c>
      <c r="DL58" s="660">
        <v>85.580455288352383</v>
      </c>
      <c r="DM58" s="660">
        <v>85.651026897186171</v>
      </c>
      <c r="DN58" s="660">
        <v>85.930285759256122</v>
      </c>
      <c r="DO58" s="660">
        <v>86.052217156223563</v>
      </c>
      <c r="DP58" s="660">
        <v>86.105893447738652</v>
      </c>
      <c r="DQ58" s="1007">
        <v>0.48956035173171131</v>
      </c>
      <c r="DR58" s="710"/>
      <c r="DS58" s="457"/>
      <c r="DT58" s="782"/>
      <c r="DU58" s="200"/>
    </row>
    <row r="59" spans="1:127" ht="12.75" customHeight="1" x14ac:dyDescent="0.2">
      <c r="A59" s="204"/>
      <c r="B59" s="101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5">
        <v>20997.725055360057</v>
      </c>
      <c r="CM59" s="635">
        <v>21122.079939620991</v>
      </c>
      <c r="CN59" s="635">
        <v>21259.087559482508</v>
      </c>
      <c r="CO59" s="635">
        <v>21380.380880285713</v>
      </c>
      <c r="CP59" s="395">
        <v>21670.841998638909</v>
      </c>
      <c r="CQ59" s="395">
        <v>21575.299255326536</v>
      </c>
      <c r="CR59" s="635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5">
        <v>22432.010429040816</v>
      </c>
      <c r="CZ59" s="635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7">
        <v>24370.291150293433</v>
      </c>
      <c r="DI59" s="403">
        <v>24184.6</v>
      </c>
      <c r="DJ59" s="967">
        <v>24073.131829350281</v>
      </c>
      <c r="DK59" s="635">
        <v>24047.699531347367</v>
      </c>
      <c r="DL59" s="403">
        <v>24084.75630348585</v>
      </c>
      <c r="DM59" s="403">
        <v>24107.609121790516</v>
      </c>
      <c r="DN59" s="403">
        <v>24185.408229239485</v>
      </c>
      <c r="DO59" s="403">
        <v>24298.430678771558</v>
      </c>
      <c r="DP59" s="403">
        <v>24323.728453560198</v>
      </c>
      <c r="DQ59" s="330">
        <v>276.02892221283037</v>
      </c>
      <c r="DR59" s="710">
        <v>1.1478392012217675</v>
      </c>
      <c r="DS59" s="457"/>
      <c r="DT59" s="782"/>
      <c r="DU59" s="784"/>
    </row>
    <row r="60" spans="1:127" ht="12.75" customHeight="1" x14ac:dyDescent="0.2">
      <c r="A60" s="204"/>
      <c r="B60" s="101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3">
        <v>82.571555229330883</v>
      </c>
      <c r="CM60" s="643">
        <v>82.639762972245876</v>
      </c>
      <c r="CN60" s="643">
        <v>82.488156337865803</v>
      </c>
      <c r="CO60" s="643">
        <v>82.945285959414278</v>
      </c>
      <c r="CP60" s="672">
        <v>82.548423501593888</v>
      </c>
      <c r="CQ60" s="672">
        <v>82.932755993151446</v>
      </c>
      <c r="CR60" s="643">
        <v>83.173862391838</v>
      </c>
      <c r="CS60" s="672">
        <v>83.435196215810066</v>
      </c>
      <c r="CT60" s="704">
        <v>83.703486206073521</v>
      </c>
      <c r="CU60" s="672">
        <v>83.439337816470569</v>
      </c>
      <c r="CV60" s="672">
        <v>83.616078733581404</v>
      </c>
      <c r="CW60" s="672">
        <v>84.174236756067486</v>
      </c>
      <c r="CX60" s="672">
        <v>83.901356198650262</v>
      </c>
      <c r="CY60" s="629">
        <v>83.886435256606845</v>
      </c>
      <c r="CZ60" s="629">
        <v>83.861641607920873</v>
      </c>
      <c r="DA60" s="672">
        <v>83.468409165886001</v>
      </c>
      <c r="DB60" s="672">
        <v>84.093218052038239</v>
      </c>
      <c r="DC60" s="672">
        <v>84.433372289097505</v>
      </c>
      <c r="DD60" s="672">
        <v>84.436870266419078</v>
      </c>
      <c r="DE60" s="672">
        <v>84.780335047875724</v>
      </c>
      <c r="DF60" s="672">
        <v>84.984709948113405</v>
      </c>
      <c r="DG60" s="660">
        <v>85.198618317811921</v>
      </c>
      <c r="DH60" s="923">
        <v>85.283962031634957</v>
      </c>
      <c r="DI60" s="660">
        <v>85.240000000000009</v>
      </c>
      <c r="DJ60" s="923">
        <v>85.141447679320294</v>
      </c>
      <c r="DK60" s="629">
        <v>85.163643429626106</v>
      </c>
      <c r="DL60" s="660">
        <v>85.127166773250281</v>
      </c>
      <c r="DM60" s="660">
        <v>85.19820719365903</v>
      </c>
      <c r="DN60" s="660">
        <v>85.28375673430827</v>
      </c>
      <c r="DO60" s="660">
        <v>85.399347682415822</v>
      </c>
      <c r="DP60" s="660">
        <v>85.449818144563906</v>
      </c>
      <c r="DQ60" s="1007">
        <v>0.28617471493780045</v>
      </c>
      <c r="DR60" s="710"/>
      <c r="DS60" s="457"/>
      <c r="DT60" s="782"/>
      <c r="DU60" s="784"/>
    </row>
    <row r="61" spans="1:127" ht="3" customHeight="1" x14ac:dyDescent="0.2">
      <c r="A61" s="204"/>
      <c r="B61" s="101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4"/>
      <c r="CM61" s="644"/>
      <c r="CN61" s="644"/>
      <c r="CO61" s="644"/>
      <c r="CP61" s="684"/>
      <c r="CQ61" s="684"/>
      <c r="CR61" s="644"/>
      <c r="CS61" s="684"/>
      <c r="CT61" s="713"/>
      <c r="CU61" s="684"/>
      <c r="CV61" s="672"/>
      <c r="CW61" s="672"/>
      <c r="CX61" s="672"/>
      <c r="CY61" s="629"/>
      <c r="CZ61" s="629"/>
      <c r="DA61" s="672"/>
      <c r="DB61" s="672"/>
      <c r="DC61" s="672"/>
      <c r="DD61" s="672"/>
      <c r="DE61" s="672"/>
      <c r="DF61" s="672"/>
      <c r="DG61" s="660"/>
      <c r="DH61" s="923"/>
      <c r="DI61" s="660"/>
      <c r="DJ61" s="923"/>
      <c r="DK61" s="629"/>
      <c r="DL61" s="660"/>
      <c r="DM61" s="660"/>
      <c r="DN61" s="660"/>
      <c r="DO61" s="660"/>
      <c r="DP61" s="660"/>
      <c r="DQ61" s="330"/>
      <c r="DR61" s="710"/>
      <c r="DS61" s="457"/>
      <c r="DT61" s="782"/>
      <c r="DU61" s="784"/>
    </row>
    <row r="62" spans="1:127" x14ac:dyDescent="0.2">
      <c r="A62" s="204"/>
      <c r="B62" s="101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5">
        <v>4536.3807762551023</v>
      </c>
      <c r="CM62" s="635">
        <v>4951.344638542274</v>
      </c>
      <c r="CN62" s="635">
        <v>5020.3924827309202</v>
      </c>
      <c r="CO62" s="635">
        <v>4921.1717914431474</v>
      </c>
      <c r="CP62" s="395">
        <v>5128.0296280282955</v>
      </c>
      <c r="CQ62" s="395">
        <v>4836.3720310247809</v>
      </c>
      <c r="CR62" s="635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5">
        <v>4780.792057086006</v>
      </c>
      <c r="CZ62" s="635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7">
        <v>5014.077840825672</v>
      </c>
      <c r="DI62" s="403">
        <v>4927.8999999999996</v>
      </c>
      <c r="DJ62" s="967">
        <v>4902.7574375487038</v>
      </c>
      <c r="DK62" s="635">
        <v>4836.2317664801903</v>
      </c>
      <c r="DL62" s="403">
        <v>4869.8699608548277</v>
      </c>
      <c r="DM62" s="403">
        <v>4905.7978959568663</v>
      </c>
      <c r="DN62" s="403">
        <v>4936.3248416857314</v>
      </c>
      <c r="DO62" s="403">
        <v>4942.7759753927276</v>
      </c>
      <c r="DP62" s="403">
        <v>4890.8535490632821</v>
      </c>
      <c r="DQ62" s="330">
        <v>54.621782583091772</v>
      </c>
      <c r="DR62" s="710">
        <v>1.1294285555476069</v>
      </c>
      <c r="DS62" s="457"/>
      <c r="DT62" s="782"/>
      <c r="DU62" s="784"/>
    </row>
    <row r="63" spans="1:127" x14ac:dyDescent="0.2">
      <c r="A63" s="204"/>
      <c r="B63" s="101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5">
        <v>74.199311408007929</v>
      </c>
      <c r="CM63" s="645">
        <v>75.558018401545397</v>
      </c>
      <c r="CN63" s="645">
        <v>75.13886791492817</v>
      </c>
      <c r="CO63" s="645">
        <v>76.092434820210457</v>
      </c>
      <c r="CP63" s="672">
        <v>76.116378857281049</v>
      </c>
      <c r="CQ63" s="672">
        <v>76.265737934557052</v>
      </c>
      <c r="CR63" s="645">
        <v>76.378707818531922</v>
      </c>
      <c r="CS63" s="672">
        <v>76.788725388156351</v>
      </c>
      <c r="CT63" s="704">
        <v>76.566927229737644</v>
      </c>
      <c r="CU63" s="672">
        <v>76.136448103592329</v>
      </c>
      <c r="CV63" s="672">
        <v>76.639664515391999</v>
      </c>
      <c r="CW63" s="672">
        <v>77.965981696779622</v>
      </c>
      <c r="CX63" s="672">
        <v>76.860834565280868</v>
      </c>
      <c r="CY63" s="629">
        <v>76.944399893288832</v>
      </c>
      <c r="CZ63" s="629">
        <v>77.75806920747813</v>
      </c>
      <c r="DA63" s="672">
        <v>76.748391600906402</v>
      </c>
      <c r="DB63" s="672">
        <v>76.482422006454982</v>
      </c>
      <c r="DC63" s="672">
        <v>77.637245057117298</v>
      </c>
      <c r="DD63" s="672">
        <v>77.27737863260198</v>
      </c>
      <c r="DE63" s="672">
        <v>77.813884902580867</v>
      </c>
      <c r="DF63" s="672">
        <v>78.055056010092699</v>
      </c>
      <c r="DG63" s="660">
        <v>77.965773981113117</v>
      </c>
      <c r="DH63" s="923">
        <v>78.077731884003995</v>
      </c>
      <c r="DI63" s="660">
        <v>77.959999999999994</v>
      </c>
      <c r="DJ63" s="923">
        <v>77.505058713300329</v>
      </c>
      <c r="DK63" s="629">
        <v>77.342648837847449</v>
      </c>
      <c r="DL63" s="660">
        <v>77.303602545270834</v>
      </c>
      <c r="DM63" s="660">
        <v>77.46923536455563</v>
      </c>
      <c r="DN63" s="660">
        <v>77.749816286368016</v>
      </c>
      <c r="DO63" s="660">
        <v>77.77083839607279</v>
      </c>
      <c r="DP63" s="660">
        <v>77.662945684339064</v>
      </c>
      <c r="DQ63" s="1007">
        <v>0.32029684649161538</v>
      </c>
      <c r="DR63" s="710"/>
      <c r="DS63" s="457"/>
      <c r="DT63" s="782"/>
      <c r="DU63" s="783"/>
      <c r="DV63" s="783"/>
      <c r="DW63" s="783"/>
    </row>
    <row r="64" spans="1:127" ht="3" customHeight="1" x14ac:dyDescent="0.2">
      <c r="A64" s="204"/>
      <c r="B64" s="101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5"/>
      <c r="CM64" s="635"/>
      <c r="CN64" s="635"/>
      <c r="CO64" s="635"/>
      <c r="CP64" s="395"/>
      <c r="CQ64" s="395"/>
      <c r="CR64" s="635"/>
      <c r="CS64" s="395"/>
      <c r="CT64" s="435"/>
      <c r="CU64" s="797"/>
      <c r="CV64" s="797"/>
      <c r="CW64" s="797">
        <v>0</v>
      </c>
      <c r="CX64" s="797"/>
      <c r="CY64" s="787"/>
      <c r="CZ64" s="787"/>
      <c r="DA64" s="797"/>
      <c r="DB64" s="797"/>
      <c r="DC64" s="797"/>
      <c r="DD64" s="797"/>
      <c r="DE64" s="797"/>
      <c r="DF64" s="797"/>
      <c r="DG64" s="712"/>
      <c r="DH64" s="932"/>
      <c r="DI64" s="712"/>
      <c r="DJ64" s="932"/>
      <c r="DK64" s="787"/>
      <c r="DL64" s="712"/>
      <c r="DM64" s="712"/>
      <c r="DN64" s="712"/>
      <c r="DO64" s="712"/>
      <c r="DP64" s="712"/>
      <c r="DQ64" s="330"/>
      <c r="DR64" s="710"/>
      <c r="DS64" s="457"/>
      <c r="DT64" s="782"/>
      <c r="DU64" s="784"/>
    </row>
    <row r="65" spans="1:125" x14ac:dyDescent="0.2">
      <c r="A65" s="204"/>
      <c r="B65" s="101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5">
        <v>7734.7512907682212</v>
      </c>
      <c r="CM65" s="635">
        <v>7408.5054876355671</v>
      </c>
      <c r="CN65" s="635">
        <v>7327.8114830876493</v>
      </c>
      <c r="CO65" s="635">
        <v>7411.6325675816315</v>
      </c>
      <c r="CP65" s="395">
        <v>7447.409404949165</v>
      </c>
      <c r="CQ65" s="395">
        <v>7531.3514232288644</v>
      </c>
      <c r="CR65" s="635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5">
        <v>7309.3470004227411</v>
      </c>
      <c r="CZ65" s="635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7">
        <v>7749.6070839651993</v>
      </c>
      <c r="DI65" s="403">
        <v>7658</v>
      </c>
      <c r="DJ65" s="967">
        <v>7546.099031462285</v>
      </c>
      <c r="DK65" s="635">
        <v>7539.8066548340039</v>
      </c>
      <c r="DL65" s="403">
        <v>7544.1290208529535</v>
      </c>
      <c r="DM65" s="403">
        <v>7540.0168471532452</v>
      </c>
      <c r="DN65" s="403">
        <v>7565.5992398048484</v>
      </c>
      <c r="DO65" s="403">
        <v>7669.8356720570355</v>
      </c>
      <c r="DP65" s="403">
        <v>7767.1970800424606</v>
      </c>
      <c r="DQ65" s="330">
        <v>227.39042520845669</v>
      </c>
      <c r="DR65" s="710">
        <v>3.0158654673547947</v>
      </c>
      <c r="DS65" s="457"/>
      <c r="DT65" s="782"/>
      <c r="DU65" s="784"/>
    </row>
    <row r="66" spans="1:125" x14ac:dyDescent="0.2">
      <c r="A66" s="204"/>
      <c r="B66" s="101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5">
        <v>78.562792736415247</v>
      </c>
      <c r="CM66" s="645">
        <v>77.600555182421502</v>
      </c>
      <c r="CN66" s="645">
        <v>77.378098921378154</v>
      </c>
      <c r="CO66" s="645">
        <v>77.51192878341547</v>
      </c>
      <c r="CP66" s="672">
        <v>77.548438650657943</v>
      </c>
      <c r="CQ66" s="672">
        <v>77.793761042405094</v>
      </c>
      <c r="CR66" s="645">
        <v>77.235186205006272</v>
      </c>
      <c r="CS66" s="672">
        <v>77.159888384116698</v>
      </c>
      <c r="CT66" s="704">
        <v>77.373699683628843</v>
      </c>
      <c r="CU66" s="672">
        <v>77.168970734638421</v>
      </c>
      <c r="CV66" s="672">
        <v>77.0625285165642</v>
      </c>
      <c r="CW66" s="672">
        <v>77.240549557741332</v>
      </c>
      <c r="CX66" s="672">
        <v>76.646573128692381</v>
      </c>
      <c r="CY66" s="629">
        <v>76.555446056144049</v>
      </c>
      <c r="CZ66" s="629">
        <v>76.493012671693606</v>
      </c>
      <c r="DA66" s="672">
        <v>76.320363612789095</v>
      </c>
      <c r="DB66" s="672">
        <v>76.419461742259216</v>
      </c>
      <c r="DC66" s="672">
        <v>76.4206255809341</v>
      </c>
      <c r="DD66" s="672">
        <v>76.312577308738028</v>
      </c>
      <c r="DE66" s="672">
        <v>76.763835141110576</v>
      </c>
      <c r="DF66" s="672">
        <v>77.458722617130874</v>
      </c>
      <c r="DG66" s="660">
        <v>77.790221371186206</v>
      </c>
      <c r="DH66" s="923">
        <v>78.373374896358101</v>
      </c>
      <c r="DI66" s="660">
        <v>78.12</v>
      </c>
      <c r="DJ66" s="923">
        <v>77.853580305439039</v>
      </c>
      <c r="DK66" s="629">
        <v>77.854426218916799</v>
      </c>
      <c r="DL66" s="660">
        <v>77.894856300485088</v>
      </c>
      <c r="DM66" s="660">
        <v>77.948015239383821</v>
      </c>
      <c r="DN66" s="660">
        <v>78.033210837742359</v>
      </c>
      <c r="DO66" s="660">
        <v>78.311666517288614</v>
      </c>
      <c r="DP66" s="660">
        <v>78.556584676449219</v>
      </c>
      <c r="DQ66" s="1007">
        <v>0.70215845753241979</v>
      </c>
      <c r="DR66" s="710"/>
      <c r="DS66" s="457"/>
      <c r="DT66" s="782"/>
      <c r="DU66" s="784"/>
    </row>
    <row r="67" spans="1:125" ht="3.75" customHeight="1" x14ac:dyDescent="0.2">
      <c r="A67" s="204"/>
      <c r="B67" s="101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4"/>
      <c r="CM67" s="644"/>
      <c r="CN67" s="644"/>
      <c r="CO67" s="644"/>
      <c r="CP67" s="684"/>
      <c r="CQ67" s="684"/>
      <c r="CR67" s="684"/>
      <c r="CS67" s="684"/>
      <c r="CT67" s="713"/>
      <c r="CU67" s="684"/>
      <c r="CV67" s="684"/>
      <c r="CW67" s="684"/>
      <c r="CX67" s="684"/>
      <c r="CY67" s="644"/>
      <c r="CZ67" s="644"/>
      <c r="DA67" s="684"/>
      <c r="DB67" s="684"/>
      <c r="DC67" s="684"/>
      <c r="DD67" s="684"/>
      <c r="DE67" s="684"/>
      <c r="DF67" s="684"/>
      <c r="DG67" s="714"/>
      <c r="DH67" s="947"/>
      <c r="DI67" s="980"/>
      <c r="DJ67" s="947"/>
      <c r="DK67" s="644"/>
      <c r="DL67" s="980"/>
      <c r="DM67" s="980"/>
      <c r="DN67" s="980"/>
      <c r="DO67" s="980"/>
      <c r="DP67" s="980"/>
      <c r="DQ67" s="330"/>
      <c r="DR67" s="710"/>
      <c r="DS67" s="457"/>
      <c r="DT67" s="782"/>
      <c r="DU67" s="784"/>
    </row>
    <row r="68" spans="1:125" x14ac:dyDescent="0.2">
      <c r="A68" s="204"/>
      <c r="B68" s="101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5">
        <v>8066.7078304693887</v>
      </c>
      <c r="CM68" s="635">
        <v>8092.1894513396501</v>
      </c>
      <c r="CN68" s="635">
        <v>8241.0326061603446</v>
      </c>
      <c r="CO68" s="635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5">
        <v>9501.1320473294472</v>
      </c>
      <c r="CZ68" s="635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7">
        <v>10786.808571402327</v>
      </c>
      <c r="DI68" s="403">
        <v>10785</v>
      </c>
      <c r="DJ68" s="967">
        <v>10808.412079906697</v>
      </c>
      <c r="DK68" s="635">
        <v>10857.419098591834</v>
      </c>
      <c r="DL68" s="403">
        <v>10847.547763183669</v>
      </c>
      <c r="DM68" s="403">
        <v>10841.684514167635</v>
      </c>
      <c r="DN68" s="403">
        <v>10864.930197463547</v>
      </c>
      <c r="DO68" s="403">
        <v>10864.175145370253</v>
      </c>
      <c r="DP68" s="403">
        <v>10858.542752361509</v>
      </c>
      <c r="DQ68" s="330">
        <v>1.123653769675002</v>
      </c>
      <c r="DR68" s="710">
        <v>1.0349179298252409E-2</v>
      </c>
      <c r="DS68" s="457"/>
      <c r="DT68" s="782"/>
      <c r="DU68" s="784"/>
    </row>
    <row r="69" spans="1:125" x14ac:dyDescent="0.2">
      <c r="A69" s="204"/>
      <c r="B69" s="101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5">
        <v>92.547119559035281</v>
      </c>
      <c r="CM69" s="645">
        <v>92.757728226083259</v>
      </c>
      <c r="CN69" s="645">
        <v>92.773877012268883</v>
      </c>
      <c r="CO69" s="645">
        <v>92.914908146652721</v>
      </c>
      <c r="CP69" s="672">
        <v>93.093941730592007</v>
      </c>
      <c r="CQ69" s="672">
        <v>93.230175017155958</v>
      </c>
      <c r="CR69" s="672">
        <v>93.481999363786613</v>
      </c>
      <c r="CS69" s="672">
        <v>93.646839188298941</v>
      </c>
      <c r="CT69" s="704">
        <v>93.687818836045338</v>
      </c>
      <c r="CU69" s="672">
        <v>93.846312330945096</v>
      </c>
      <c r="CV69" s="672">
        <v>94.052183866199996</v>
      </c>
      <c r="CW69" s="672">
        <v>94.149454930458305</v>
      </c>
      <c r="CX69" s="672">
        <v>94.202477025123528</v>
      </c>
      <c r="CY69" s="629">
        <v>94.221490319221473</v>
      </c>
      <c r="CZ69" s="629">
        <v>93.995575509723608</v>
      </c>
      <c r="DA69" s="672">
        <v>94.241632376564098</v>
      </c>
      <c r="DB69" s="672">
        <v>94.41610527094727</v>
      </c>
      <c r="DC69" s="672">
        <v>94.631539420370402</v>
      </c>
      <c r="DD69" s="672">
        <v>94.782330870691851</v>
      </c>
      <c r="DE69" s="672">
        <v>94.797838218250803</v>
      </c>
      <c r="DF69" s="672">
        <v>94.943284740854381</v>
      </c>
      <c r="DG69" s="660">
        <v>95.084506762987459</v>
      </c>
      <c r="DH69" s="923">
        <v>95.064900900554605</v>
      </c>
      <c r="DI69" s="660">
        <v>95.04</v>
      </c>
      <c r="DJ69" s="923">
        <v>95.074421262765966</v>
      </c>
      <c r="DK69" s="629">
        <v>95.105709261867943</v>
      </c>
      <c r="DL69" s="660">
        <v>95.102552142154124</v>
      </c>
      <c r="DM69" s="660">
        <v>95.101528079528137</v>
      </c>
      <c r="DN69" s="660">
        <v>95.099913364845506</v>
      </c>
      <c r="DO69" s="660">
        <v>95.099660290488387</v>
      </c>
      <c r="DP69" s="660">
        <v>95.099115810553201</v>
      </c>
      <c r="DQ69" s="1007">
        <v>-6.5934513147425378E-3</v>
      </c>
      <c r="DR69" s="710"/>
      <c r="DS69" s="457"/>
      <c r="DT69" s="782"/>
      <c r="DU69" s="784"/>
    </row>
    <row r="70" spans="1:125" ht="3" customHeight="1" x14ac:dyDescent="0.2">
      <c r="A70" s="204"/>
      <c r="B70" s="101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5"/>
      <c r="CM70" s="635"/>
      <c r="CN70" s="635"/>
      <c r="CO70" s="635"/>
      <c r="CP70" s="395"/>
      <c r="CQ70" s="395"/>
      <c r="CR70" s="395"/>
      <c r="CS70" s="395"/>
      <c r="CT70" s="435"/>
      <c r="CU70" s="395"/>
      <c r="CV70" s="395"/>
      <c r="CW70" s="395"/>
      <c r="CX70" s="395"/>
      <c r="CY70" s="635"/>
      <c r="CZ70" s="635"/>
      <c r="DA70" s="395"/>
      <c r="DB70" s="395"/>
      <c r="DC70" s="395"/>
      <c r="DD70" s="395"/>
      <c r="DE70" s="395"/>
      <c r="DF70" s="395"/>
      <c r="DG70" s="403"/>
      <c r="DH70" s="967"/>
      <c r="DI70" s="403"/>
      <c r="DJ70" s="967"/>
      <c r="DK70" s="635"/>
      <c r="DL70" s="403"/>
      <c r="DM70" s="403"/>
      <c r="DN70" s="403"/>
      <c r="DO70" s="403"/>
      <c r="DP70" s="403"/>
      <c r="DQ70" s="330"/>
      <c r="DR70" s="710"/>
      <c r="DS70" s="457"/>
      <c r="DT70" s="782"/>
      <c r="DU70" s="784"/>
    </row>
    <row r="71" spans="1:125" x14ac:dyDescent="0.2">
      <c r="A71" s="204"/>
      <c r="B71" s="101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5">
        <v>659.88515786734695</v>
      </c>
      <c r="CM71" s="635">
        <v>670.04036210349864</v>
      </c>
      <c r="CN71" s="635">
        <v>669.85166983200975</v>
      </c>
      <c r="CO71" s="635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3">
        <v>821.24991537317783</v>
      </c>
      <c r="CX71" s="395">
        <v>836.30496353644298</v>
      </c>
      <c r="CY71" s="635">
        <v>840.73932420262383</v>
      </c>
      <c r="CZ71" s="635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7">
        <v>819.79765410023128</v>
      </c>
      <c r="DI71" s="403">
        <v>813.6</v>
      </c>
      <c r="DJ71" s="967">
        <v>815.86328043259266</v>
      </c>
      <c r="DK71" s="635">
        <v>814.24201144133929</v>
      </c>
      <c r="DL71" s="403">
        <v>823.20955859440016</v>
      </c>
      <c r="DM71" s="403">
        <v>820.1098645127679</v>
      </c>
      <c r="DN71" s="403">
        <v>818.55395028536248</v>
      </c>
      <c r="DO71" s="403">
        <v>821.6438859515431</v>
      </c>
      <c r="DP71" s="403">
        <v>807.13507209294266</v>
      </c>
      <c r="DQ71" s="330">
        <v>-7.1069393483966223</v>
      </c>
      <c r="DR71" s="710">
        <v>-0.87282887010659005</v>
      </c>
      <c r="DS71" s="457"/>
      <c r="DT71" s="782"/>
      <c r="DU71" s="784"/>
    </row>
    <row r="72" spans="1:125" ht="12.75" customHeight="1" x14ac:dyDescent="0.2">
      <c r="A72" s="204"/>
      <c r="B72" s="101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5">
        <v>78.69775334201465</v>
      </c>
      <c r="CM72" s="645">
        <v>80.925845266922963</v>
      </c>
      <c r="CN72" s="645">
        <v>81.202852386862347</v>
      </c>
      <c r="CO72" s="645">
        <v>80.037630778776276</v>
      </c>
      <c r="CP72" s="672">
        <v>81.654024000426801</v>
      </c>
      <c r="CQ72" s="672">
        <v>78.651710711815142</v>
      </c>
      <c r="CR72" s="672">
        <v>79.748654767907894</v>
      </c>
      <c r="CS72" s="672">
        <v>80.746927285927001</v>
      </c>
      <c r="CT72" s="704">
        <v>83.485873739736448</v>
      </c>
      <c r="CU72" s="798">
        <v>82.867194506648929</v>
      </c>
      <c r="CV72" s="672">
        <v>81.145974882677194</v>
      </c>
      <c r="CW72" s="672">
        <v>81.43535393647781</v>
      </c>
      <c r="CX72" s="672">
        <v>81.785091568142548</v>
      </c>
      <c r="CY72" s="629">
        <v>82.002591286295186</v>
      </c>
      <c r="CZ72" s="629">
        <v>79.345218076674044</v>
      </c>
      <c r="DA72" s="672">
        <v>70.250922481918593</v>
      </c>
      <c r="DB72" s="672">
        <v>79.689977572326015</v>
      </c>
      <c r="DC72" s="672">
        <v>79.637943665419002</v>
      </c>
      <c r="DD72" s="672">
        <v>79.509780260590333</v>
      </c>
      <c r="DE72" s="672">
        <v>79.566499182299793</v>
      </c>
      <c r="DF72" s="672">
        <v>82.181660964433149</v>
      </c>
      <c r="DG72" s="660">
        <v>81.884031743752999</v>
      </c>
      <c r="DH72" s="923">
        <v>81.747508049525351</v>
      </c>
      <c r="DI72" s="660">
        <v>81.849999999999994</v>
      </c>
      <c r="DJ72" s="923">
        <v>81.853421731867996</v>
      </c>
      <c r="DK72" s="629">
        <v>81.971748997360081</v>
      </c>
      <c r="DL72" s="660">
        <v>81.238630197472148</v>
      </c>
      <c r="DM72" s="660">
        <v>81.95837471609147</v>
      </c>
      <c r="DN72" s="660">
        <v>81.986994791834732</v>
      </c>
      <c r="DO72" s="660">
        <v>81.852918782058836</v>
      </c>
      <c r="DP72" s="660">
        <v>81.25014628172967</v>
      </c>
      <c r="DQ72" s="1007">
        <v>-0.72160271563041078</v>
      </c>
      <c r="DR72" s="710"/>
      <c r="DS72" s="457"/>
      <c r="DT72" s="782"/>
      <c r="DU72" s="784"/>
    </row>
    <row r="73" spans="1:125" s="416" customFormat="1" ht="4.5" customHeight="1" x14ac:dyDescent="0.2">
      <c r="A73" s="204"/>
      <c r="B73" s="101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6"/>
      <c r="CM73" s="646"/>
      <c r="CN73" s="646"/>
      <c r="CO73" s="646"/>
      <c r="CP73" s="421"/>
      <c r="CQ73" s="421"/>
      <c r="CR73" s="421"/>
      <c r="CS73" s="421"/>
      <c r="CT73" s="434"/>
      <c r="CU73" s="799"/>
      <c r="CV73" s="799"/>
      <c r="CW73" s="799"/>
      <c r="CX73" s="799"/>
      <c r="CY73" s="788"/>
      <c r="CZ73" s="788"/>
      <c r="DA73" s="799"/>
      <c r="DB73" s="799"/>
      <c r="DC73" s="799"/>
      <c r="DD73" s="799"/>
      <c r="DE73" s="799"/>
      <c r="DF73" s="799"/>
      <c r="DG73" s="700"/>
      <c r="DH73" s="933"/>
      <c r="DI73" s="700"/>
      <c r="DJ73" s="933"/>
      <c r="DK73" s="788"/>
      <c r="DL73" s="700"/>
      <c r="DM73" s="700"/>
      <c r="DN73" s="700"/>
      <c r="DO73" s="700"/>
      <c r="DP73" s="700"/>
      <c r="DQ73" s="523"/>
      <c r="DR73" s="711"/>
      <c r="DS73" s="457"/>
      <c r="DT73" s="782"/>
      <c r="DU73" s="784"/>
    </row>
    <row r="74" spans="1:125" ht="12.75" customHeight="1" x14ac:dyDescent="0.2">
      <c r="A74" s="204"/>
      <c r="B74" s="101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5">
        <v>6012.3481516862921</v>
      </c>
      <c r="CM74" s="635">
        <v>5674.9994921862153</v>
      </c>
      <c r="CN74" s="635">
        <v>5328.6092404266119</v>
      </c>
      <c r="CO74" s="635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5">
        <v>4820.4031601266188</v>
      </c>
      <c r="CZ74" s="635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7">
        <v>5094.8722607992158</v>
      </c>
      <c r="DI74" s="403">
        <v>5003.8330599999999</v>
      </c>
      <c r="DJ74" s="967">
        <v>4933.1122129524138</v>
      </c>
      <c r="DK74" s="635">
        <v>4797.3482821731723</v>
      </c>
      <c r="DL74" s="403">
        <v>4775.4638660505361</v>
      </c>
      <c r="DM74" s="403">
        <v>4836.0075667671308</v>
      </c>
      <c r="DN74" s="403">
        <v>4707.8208750285366</v>
      </c>
      <c r="DO74" s="403">
        <v>4757.6974798074161</v>
      </c>
      <c r="DP74" s="403">
        <v>4852.8709579112647</v>
      </c>
      <c r="DQ74" s="330">
        <v>55.522675738092403</v>
      </c>
      <c r="DR74" s="710">
        <v>1.1573617855600293</v>
      </c>
      <c r="DS74" s="457"/>
      <c r="DT74" s="782"/>
      <c r="DU74" s="784"/>
    </row>
    <row r="75" spans="1:125" x14ac:dyDescent="0.2">
      <c r="A75" s="204"/>
      <c r="B75" s="101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5">
        <v>2770.8531200451894</v>
      </c>
      <c r="CM75" s="635">
        <v>2437.9147961822155</v>
      </c>
      <c r="CN75" s="635">
        <v>2121.9001243403791</v>
      </c>
      <c r="CO75" s="635">
        <v>1905.6837181290084</v>
      </c>
      <c r="CP75" s="395">
        <v>1889.0509016100582</v>
      </c>
      <c r="CQ75" s="395">
        <v>1713.5985201071428</v>
      </c>
      <c r="CR75" s="635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5">
        <v>1467.4610285225947</v>
      </c>
      <c r="CZ75" s="635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7">
        <v>2300.8788338177847</v>
      </c>
      <c r="DI75" s="403">
        <v>2219.16437</v>
      </c>
      <c r="DJ75" s="967">
        <v>2132.5762983884838</v>
      </c>
      <c r="DK75" s="635">
        <v>1999.236716681487</v>
      </c>
      <c r="DL75" s="403">
        <v>1978.882932918367</v>
      </c>
      <c r="DM75" s="403">
        <v>1957.4259731844027</v>
      </c>
      <c r="DN75" s="403">
        <v>1915.4843121676383</v>
      </c>
      <c r="DO75" s="403">
        <v>1933.3192125860055</v>
      </c>
      <c r="DP75" s="403">
        <v>2039.998822751458</v>
      </c>
      <c r="DQ75" s="330">
        <v>40.762106069970969</v>
      </c>
      <c r="DR75" s="710">
        <v>2.0388834263524114</v>
      </c>
      <c r="DS75" s="457"/>
      <c r="DT75" s="782"/>
      <c r="DU75" s="268"/>
    </row>
    <row r="76" spans="1:125" ht="15" x14ac:dyDescent="0.25">
      <c r="A76" s="204"/>
      <c r="B76" s="101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5">
        <v>643.91681704518942</v>
      </c>
      <c r="CM76" s="635">
        <v>629.78642102332356</v>
      </c>
      <c r="CN76" s="635">
        <v>623.94988606705533</v>
      </c>
      <c r="CO76" s="635">
        <v>626.69982893585984</v>
      </c>
      <c r="CP76" s="395">
        <v>640.50091145043723</v>
      </c>
      <c r="CQ76" s="395">
        <v>638.34910416909622</v>
      </c>
      <c r="CR76" s="635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5">
        <v>616.67109122393731</v>
      </c>
      <c r="CZ76" s="635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7">
        <v>533.02921762411961</v>
      </c>
      <c r="DI76" s="403">
        <v>544.87339399999996</v>
      </c>
      <c r="DJ76" s="967">
        <v>544.12689160517789</v>
      </c>
      <c r="DK76" s="635">
        <v>539.3109241793004</v>
      </c>
      <c r="DL76" s="403">
        <v>539.32534801895031</v>
      </c>
      <c r="DM76" s="403">
        <v>535.75509217638489</v>
      </c>
      <c r="DN76" s="403">
        <v>535.76045916763849</v>
      </c>
      <c r="DO76" s="403">
        <v>535.71859247813416</v>
      </c>
      <c r="DP76" s="403">
        <v>535.72229390524774</v>
      </c>
      <c r="DQ76" s="330">
        <v>-3.5886302740526617</v>
      </c>
      <c r="DR76" s="710">
        <v>-0.66541026950523996</v>
      </c>
      <c r="DS76" s="457"/>
      <c r="DT76" s="782"/>
      <c r="DU76" s="623"/>
    </row>
    <row r="77" spans="1:125" ht="15" x14ac:dyDescent="0.25">
      <c r="A77" s="204"/>
      <c r="B77" s="101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5">
        <v>836.66239000591247</v>
      </c>
      <c r="CM77" s="635">
        <v>861.48665896067644</v>
      </c>
      <c r="CN77" s="635">
        <v>831.37475938917771</v>
      </c>
      <c r="CO77" s="635">
        <v>745.39424359423901</v>
      </c>
      <c r="CP77" s="395">
        <v>781.36679174354515</v>
      </c>
      <c r="CQ77" s="395">
        <v>803.14280089549845</v>
      </c>
      <c r="CR77" s="635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5">
        <v>885.50033687008749</v>
      </c>
      <c r="CZ77" s="635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7">
        <v>799.53490528731197</v>
      </c>
      <c r="DI77" s="403">
        <v>778.741309</v>
      </c>
      <c r="DJ77" s="967">
        <v>796.15812645875201</v>
      </c>
      <c r="DK77" s="635">
        <v>797.57340697238487</v>
      </c>
      <c r="DL77" s="403">
        <v>796.02027218321848</v>
      </c>
      <c r="DM77" s="403">
        <v>884.14139490634398</v>
      </c>
      <c r="DN77" s="403">
        <v>797.85874465325946</v>
      </c>
      <c r="DO77" s="403">
        <v>829.89854442327692</v>
      </c>
      <c r="DP77" s="403">
        <v>818.30923150455953</v>
      </c>
      <c r="DQ77" s="330">
        <v>20.735824532174661</v>
      </c>
      <c r="DR77" s="710">
        <v>2.5998640815882545</v>
      </c>
      <c r="DS77" s="457"/>
      <c r="DT77" s="782"/>
      <c r="DU77" s="623"/>
    </row>
    <row r="78" spans="1:125" ht="15" x14ac:dyDescent="0.25">
      <c r="A78" s="204"/>
      <c r="B78" s="101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5">
        <v>1760.9158245900003</v>
      </c>
      <c r="CM78" s="635">
        <v>1745.8116160199995</v>
      </c>
      <c r="CN78" s="635">
        <v>1751.3844706300001</v>
      </c>
      <c r="CO78" s="635">
        <v>1829.9468984999999</v>
      </c>
      <c r="CP78" s="395">
        <v>1858.1032536299992</v>
      </c>
      <c r="CQ78" s="395">
        <v>1836.63770441</v>
      </c>
      <c r="CR78" s="635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5">
        <v>1850.77070351</v>
      </c>
      <c r="CZ78" s="635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7">
        <v>1461.4293040699999</v>
      </c>
      <c r="DI78" s="403">
        <v>1461.0539799999999</v>
      </c>
      <c r="DJ78" s="967">
        <v>1460.2508965</v>
      </c>
      <c r="DK78" s="635">
        <v>1461.2272343400005</v>
      </c>
      <c r="DL78" s="403">
        <v>1461.2353129300002</v>
      </c>
      <c r="DM78" s="403">
        <v>1458.6851064999998</v>
      </c>
      <c r="DN78" s="403">
        <v>1458.71735904</v>
      </c>
      <c r="DO78" s="403">
        <v>1458.7611303200001</v>
      </c>
      <c r="DP78" s="403">
        <v>1458.8406097499999</v>
      </c>
      <c r="DQ78" s="330">
        <v>-2.3866245900005651</v>
      </c>
      <c r="DR78" s="710">
        <v>-0.16333014701019888</v>
      </c>
      <c r="DS78" s="457"/>
      <c r="DT78" s="782"/>
      <c r="DU78" s="623"/>
    </row>
    <row r="79" spans="1:125" ht="15" x14ac:dyDescent="0.25">
      <c r="A79" s="204"/>
      <c r="B79" s="101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1">
        <v>736.56181556195952</v>
      </c>
      <c r="AD79" s="611">
        <v>914.07925072046123</v>
      </c>
      <c r="AE79" s="611">
        <v>845.29349710982672</v>
      </c>
      <c r="AF79" s="611">
        <v>853.32202898550713</v>
      </c>
      <c r="AG79" s="611">
        <v>452.23018867924532</v>
      </c>
      <c r="AH79" s="611">
        <v>286.8849056603774</v>
      </c>
      <c r="AI79" s="611">
        <v>405.69752906976748</v>
      </c>
      <c r="AJ79" s="611">
        <v>337.11382823871901</v>
      </c>
      <c r="AK79" s="611">
        <v>461.14206695778739</v>
      </c>
      <c r="AL79" s="611">
        <v>647.58093158660859</v>
      </c>
      <c r="AM79" s="611">
        <v>741.15676855895185</v>
      </c>
      <c r="AN79" s="611">
        <v>1031.087609329446</v>
      </c>
      <c r="AO79" s="611">
        <v>1279.5123906705537</v>
      </c>
      <c r="AP79" s="611">
        <v>1040.9766763848397</v>
      </c>
      <c r="AQ79" s="611">
        <v>1037.1906705539357</v>
      </c>
      <c r="AR79" s="611">
        <v>1174.371137026239</v>
      </c>
      <c r="AS79" s="611">
        <v>873.14125364431493</v>
      </c>
      <c r="AT79" s="611">
        <v>675.71865889212825</v>
      </c>
      <c r="AU79" s="395">
        <v>672.7739067055395</v>
      </c>
      <c r="AV79" s="612">
        <v>552.31967930029145</v>
      </c>
      <c r="AW79" s="611">
        <v>693.40102040816316</v>
      </c>
      <c r="AX79" s="611">
        <v>906.33790087463535</v>
      </c>
      <c r="AY79" s="611">
        <v>790.93221574344022</v>
      </c>
      <c r="AZ79" s="611">
        <v>1054.503498542274</v>
      </c>
      <c r="BA79" s="611">
        <v>1612.7723032069971</v>
      </c>
      <c r="BB79" s="611">
        <v>1394.4810495626821</v>
      </c>
      <c r="BC79" s="611">
        <v>1227.6954810495624</v>
      </c>
      <c r="BD79" s="611">
        <v>1021.1325072886295</v>
      </c>
      <c r="BE79" s="611">
        <v>847.10451895043741</v>
      </c>
      <c r="BF79" s="611">
        <v>734.68192419825061</v>
      </c>
      <c r="BG79" s="611">
        <v>921.40116618075785</v>
      </c>
      <c r="BH79" s="611">
        <v>745.25335276967928</v>
      </c>
      <c r="BI79" s="611">
        <v>918.84554447542007</v>
      </c>
      <c r="BJ79" s="612">
        <v>711.55029154518945</v>
      </c>
      <c r="BK79" s="611">
        <v>719.8107871720116</v>
      </c>
      <c r="BL79" s="613">
        <v>640.78469387755104</v>
      </c>
      <c r="BM79" s="611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5">
        <v>2220.25694063234</v>
      </c>
      <c r="CM79" s="635">
        <v>1931.6248960533258</v>
      </c>
      <c r="CN79" s="635">
        <v>1592.1860312701972</v>
      </c>
      <c r="CO79" s="635">
        <v>1300.1141748268813</v>
      </c>
      <c r="CP79" s="395">
        <v>1281.3736431218465</v>
      </c>
      <c r="CQ79" s="395">
        <v>1136.314542796815</v>
      </c>
      <c r="CR79" s="635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5">
        <v>953.44481342968015</v>
      </c>
      <c r="CZ79" s="635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7">
        <v>1712.9948309537444</v>
      </c>
      <c r="DI79" s="403">
        <v>1603.03963</v>
      </c>
      <c r="DJ79" s="967">
        <v>1538.5246036426681</v>
      </c>
      <c r="DK79" s="635">
        <v>1406.0536779315225</v>
      </c>
      <c r="DL79" s="403">
        <v>1390.6701947047684</v>
      </c>
      <c r="DM79" s="403">
        <v>1457.2972491383152</v>
      </c>
      <c r="DN79" s="403">
        <v>1331.5781591036762</v>
      </c>
      <c r="DO79" s="403">
        <v>1373.6881419363256</v>
      </c>
      <c r="DP79" s="403">
        <v>1476.5319006311602</v>
      </c>
      <c r="DQ79" s="330">
        <v>70.478222699637627</v>
      </c>
      <c r="DR79" s="710">
        <v>5.0124845022502695</v>
      </c>
      <c r="DS79" s="457"/>
      <c r="DT79" s="782"/>
      <c r="DU79" s="623"/>
    </row>
    <row r="80" spans="1:125" x14ac:dyDescent="0.2">
      <c r="A80" s="204"/>
      <c r="B80" s="101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1">
        <v>688.74769452449561</v>
      </c>
      <c r="AD80" s="611">
        <v>626.13717579250726</v>
      </c>
      <c r="AE80" s="611">
        <v>567.09205202312148</v>
      </c>
      <c r="AF80" s="611">
        <v>561.23869565217387</v>
      </c>
      <c r="AG80" s="611">
        <v>232.92119013062413</v>
      </c>
      <c r="AH80" s="611">
        <v>150.57576197387522</v>
      </c>
      <c r="AI80" s="611">
        <v>259.3228197674419</v>
      </c>
      <c r="AJ80" s="611">
        <v>239.15240174672488</v>
      </c>
      <c r="AK80" s="611">
        <v>325.52416302765641</v>
      </c>
      <c r="AL80" s="611">
        <v>448.84745269286759</v>
      </c>
      <c r="AM80" s="611">
        <v>500.26390101892275</v>
      </c>
      <c r="AN80" s="611">
        <v>735.72565597667642</v>
      </c>
      <c r="AO80" s="611">
        <v>989.24052478134092</v>
      </c>
      <c r="AP80" s="611">
        <v>725.91895043731779</v>
      </c>
      <c r="AQ80" s="611">
        <v>743.83002915451868</v>
      </c>
      <c r="AR80" s="611">
        <v>796.0211370262391</v>
      </c>
      <c r="AS80" s="611">
        <v>608.88862973760934</v>
      </c>
      <c r="AT80" s="611">
        <v>548.46545189504377</v>
      </c>
      <c r="AU80" s="395">
        <v>580.49241982507294</v>
      </c>
      <c r="AV80" s="612">
        <v>396.40291545189496</v>
      </c>
      <c r="AW80" s="611">
        <v>564.58731778425647</v>
      </c>
      <c r="AX80" s="611">
        <v>572.35306122448981</v>
      </c>
      <c r="AY80" s="611">
        <v>488.63979591836733</v>
      </c>
      <c r="AZ80" s="611">
        <v>677.245189504373</v>
      </c>
      <c r="BA80" s="611">
        <v>1376.2438775510202</v>
      </c>
      <c r="BB80" s="611">
        <v>1160.2274052478133</v>
      </c>
      <c r="BC80" s="611">
        <v>917.11399416909603</v>
      </c>
      <c r="BD80" s="611">
        <v>716.95495626822151</v>
      </c>
      <c r="BE80" s="611">
        <v>554.2532069970847</v>
      </c>
      <c r="BF80" s="611">
        <v>472.04183673469385</v>
      </c>
      <c r="BG80" s="611">
        <v>597.13921282798822</v>
      </c>
      <c r="BH80" s="611">
        <v>426.84008746355693</v>
      </c>
      <c r="BI80" s="611">
        <v>646.52668859719847</v>
      </c>
      <c r="BJ80" s="612">
        <v>471.75174927113704</v>
      </c>
      <c r="BK80" s="611">
        <v>448.43790087463555</v>
      </c>
      <c r="BL80" s="613">
        <v>330.46268221574343</v>
      </c>
      <c r="BM80" s="611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5">
        <v>1909.3393196264276</v>
      </c>
      <c r="CM80" s="635">
        <v>1593.1089967326493</v>
      </c>
      <c r="CN80" s="635">
        <v>1280.7466484310194</v>
      </c>
      <c r="CO80" s="635">
        <v>1063.6215468126422</v>
      </c>
      <c r="CP80" s="395">
        <v>1012.7287950083013</v>
      </c>
      <c r="CQ80" s="395">
        <v>847.88675013131649</v>
      </c>
      <c r="CR80" s="635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5">
        <v>590.55438300959258</v>
      </c>
      <c r="CZ80" s="635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7">
        <v>1415.9417442564327</v>
      </c>
      <c r="DI80" s="403">
        <v>1324.6388300000001</v>
      </c>
      <c r="DJ80" s="967">
        <v>1238.1912318439158</v>
      </c>
      <c r="DK80" s="635">
        <v>1105.4781841991378</v>
      </c>
      <c r="DL80" s="403">
        <v>1091.3358959815498</v>
      </c>
      <c r="DM80" s="403">
        <v>1070.0774814519712</v>
      </c>
      <c r="DN80" s="403">
        <v>1030.1687908904164</v>
      </c>
      <c r="DO80" s="403">
        <v>1038.9811377330486</v>
      </c>
      <c r="DP80" s="403">
        <v>1152.1289697466007</v>
      </c>
      <c r="DQ80" s="330">
        <v>46.650785547462874</v>
      </c>
      <c r="DR80" s="710">
        <v>4.2199643750780114</v>
      </c>
      <c r="DS80" s="457"/>
      <c r="DT80" s="782"/>
      <c r="DU80" s="268"/>
    </row>
    <row r="81" spans="1:125" x14ac:dyDescent="0.2">
      <c r="A81" s="204"/>
      <c r="B81" s="1016"/>
      <c r="C81" s="17"/>
      <c r="D81" s="715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1">
        <v>47.814121037463998</v>
      </c>
      <c r="AD81" s="611">
        <v>287.94207492795385</v>
      </c>
      <c r="AE81" s="611">
        <v>278.20144508670518</v>
      </c>
      <c r="AF81" s="611">
        <v>292.08333333333326</v>
      </c>
      <c r="AG81" s="611">
        <v>219.30899854862116</v>
      </c>
      <c r="AH81" s="611">
        <v>136.30914368650218</v>
      </c>
      <c r="AI81" s="611">
        <v>146.37470930232558</v>
      </c>
      <c r="AJ81" s="611">
        <v>97.96142649199416</v>
      </c>
      <c r="AK81" s="611">
        <v>135.61790393013095</v>
      </c>
      <c r="AL81" s="611">
        <v>198.73347889374102</v>
      </c>
      <c r="AM81" s="611">
        <v>240.89286754002921</v>
      </c>
      <c r="AN81" s="611">
        <v>295.36195335276966</v>
      </c>
      <c r="AO81" s="611">
        <v>290.27186588921285</v>
      </c>
      <c r="AP81" s="611">
        <v>315.05772594752193</v>
      </c>
      <c r="AQ81" s="611">
        <v>293.36064139941703</v>
      </c>
      <c r="AR81" s="611">
        <v>378.34999999999997</v>
      </c>
      <c r="AS81" s="611">
        <v>264.25262390670554</v>
      </c>
      <c r="AT81" s="611">
        <v>127.25320699708446</v>
      </c>
      <c r="AU81" s="395">
        <v>92.281486880466531</v>
      </c>
      <c r="AV81" s="612">
        <v>155.9167638483965</v>
      </c>
      <c r="AW81" s="611">
        <v>128.81370262390675</v>
      </c>
      <c r="AX81" s="611">
        <v>333.9848396501456</v>
      </c>
      <c r="AY81" s="611">
        <v>302.2924198250729</v>
      </c>
      <c r="AZ81" s="611">
        <v>377.25830903790086</v>
      </c>
      <c r="BA81" s="611">
        <v>236.52842565597675</v>
      </c>
      <c r="BB81" s="611">
        <v>234.25364431486881</v>
      </c>
      <c r="BC81" s="611">
        <v>310.58148688046634</v>
      </c>
      <c r="BD81" s="611">
        <v>304.17755102040815</v>
      </c>
      <c r="BE81" s="611">
        <v>292.85131195335271</v>
      </c>
      <c r="BF81" s="611">
        <v>262.64008746355677</v>
      </c>
      <c r="BG81" s="611">
        <v>324.26195335276964</v>
      </c>
      <c r="BH81" s="611">
        <v>318.41326530612236</v>
      </c>
      <c r="BI81" s="611">
        <v>272.31885587822165</v>
      </c>
      <c r="BJ81" s="612">
        <v>239.79854227405241</v>
      </c>
      <c r="BK81" s="611">
        <v>271.37288629737606</v>
      </c>
      <c r="BL81" s="613">
        <v>310.32201166180761</v>
      </c>
      <c r="BM81" s="611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5">
        <v>92.935422740524885</v>
      </c>
      <c r="BV81" s="635">
        <v>79.706705539358666</v>
      </c>
      <c r="BW81" s="635">
        <v>113.9606413994169</v>
      </c>
      <c r="BX81" s="635">
        <v>173.06865889212824</v>
      </c>
      <c r="BY81" s="395">
        <v>220.79789518573196</v>
      </c>
      <c r="BZ81" s="635">
        <v>315.1693755955568</v>
      </c>
      <c r="CA81" s="635">
        <v>429.971752871901</v>
      </c>
      <c r="CB81" s="395">
        <v>467.53065003700283</v>
      </c>
      <c r="CC81" s="635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5">
        <v>310.91762100591262</v>
      </c>
      <c r="CM81" s="635">
        <v>338.5158993206764</v>
      </c>
      <c r="CN81" s="635">
        <v>311.43938283917777</v>
      </c>
      <c r="CO81" s="635">
        <v>236.49262801423913</v>
      </c>
      <c r="CP81" s="395">
        <v>268.64484811354515</v>
      </c>
      <c r="CQ81" s="395">
        <v>288.42779266549837</v>
      </c>
      <c r="CR81" s="635">
        <v>290.36773713824505</v>
      </c>
      <c r="CS81" s="395">
        <v>289.28824432438478</v>
      </c>
      <c r="CT81" s="635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5">
        <v>362.89043042008757</v>
      </c>
      <c r="CZ81" s="635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7">
        <v>297.05308669731198</v>
      </c>
      <c r="DI81" s="403">
        <v>278.400803</v>
      </c>
      <c r="DJ81" s="967">
        <v>300.33337179875207</v>
      </c>
      <c r="DK81" s="635">
        <v>300.57549373238487</v>
      </c>
      <c r="DL81" s="403">
        <v>299.33429872321852</v>
      </c>
      <c r="DM81" s="403">
        <v>387.2197676863438</v>
      </c>
      <c r="DN81" s="403">
        <v>301.40936821325954</v>
      </c>
      <c r="DO81" s="403">
        <v>334.70700420327682</v>
      </c>
      <c r="DP81" s="403">
        <v>324.40293088455957</v>
      </c>
      <c r="DQ81" s="330">
        <v>23.827437152174696</v>
      </c>
      <c r="DR81" s="710">
        <v>7.9272720660950702</v>
      </c>
      <c r="DS81" s="457"/>
      <c r="DT81" s="782"/>
      <c r="DU81" s="268"/>
    </row>
    <row r="82" spans="1:125" ht="12.75" hidden="1" customHeight="1" outlineLevel="1" x14ac:dyDescent="0.2">
      <c r="A82" s="204"/>
      <c r="B82" s="1016"/>
      <c r="C82" s="17"/>
      <c r="D82" s="715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7">
        <v>0</v>
      </c>
      <c r="BV82" s="637">
        <v>0</v>
      </c>
      <c r="BW82" s="637">
        <v>0</v>
      </c>
      <c r="BX82" s="637">
        <v>0</v>
      </c>
      <c r="BY82" s="409">
        <v>0</v>
      </c>
      <c r="BZ82" s="637">
        <v>0</v>
      </c>
      <c r="CA82" s="637">
        <v>0</v>
      </c>
      <c r="CB82" s="409">
        <v>0</v>
      </c>
      <c r="CC82" s="637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7">
        <v>0</v>
      </c>
      <c r="CM82" s="637">
        <v>0</v>
      </c>
      <c r="CN82" s="637">
        <v>0</v>
      </c>
      <c r="CO82" s="637">
        <v>0</v>
      </c>
      <c r="CP82" s="409">
        <v>0</v>
      </c>
      <c r="CQ82" s="409">
        <v>0</v>
      </c>
      <c r="CR82" s="637">
        <v>0</v>
      </c>
      <c r="CS82" s="409">
        <v>0</v>
      </c>
      <c r="CT82" s="637">
        <v>0</v>
      </c>
      <c r="CU82" s="800">
        <v>0</v>
      </c>
      <c r="CV82" s="833">
        <v>0</v>
      </c>
      <c r="CW82" s="833">
        <v>0</v>
      </c>
      <c r="CX82" s="833">
        <v>0</v>
      </c>
      <c r="CY82" s="789">
        <v>0</v>
      </c>
      <c r="CZ82" s="789">
        <v>0</v>
      </c>
      <c r="DA82" s="833">
        <v>0</v>
      </c>
      <c r="DB82" s="833">
        <v>0</v>
      </c>
      <c r="DC82" s="833">
        <v>0</v>
      </c>
      <c r="DD82" s="833">
        <v>0</v>
      </c>
      <c r="DE82" s="833">
        <v>0</v>
      </c>
      <c r="DF82" s="833">
        <v>0</v>
      </c>
      <c r="DG82" s="693">
        <v>0</v>
      </c>
      <c r="DH82" s="936">
        <v>0</v>
      </c>
      <c r="DI82" s="693">
        <v>0</v>
      </c>
      <c r="DJ82" s="936">
        <v>0</v>
      </c>
      <c r="DK82" s="789">
        <v>0</v>
      </c>
      <c r="DL82" s="693">
        <v>0</v>
      </c>
      <c r="DM82" s="693">
        <v>0</v>
      </c>
      <c r="DN82" s="693">
        <v>0</v>
      </c>
      <c r="DO82" s="693">
        <v>0</v>
      </c>
      <c r="DP82" s="693">
        <v>0</v>
      </c>
      <c r="DQ82" s="330">
        <v>0</v>
      </c>
      <c r="DR82" s="710" t="e">
        <v>#DIV/0!</v>
      </c>
      <c r="DS82" s="457"/>
      <c r="DT82" s="782"/>
      <c r="DU82" s="268"/>
    </row>
    <row r="83" spans="1:125" collapsed="1" x14ac:dyDescent="0.2">
      <c r="A83" s="204"/>
      <c r="B83" s="1016"/>
      <c r="C83" s="19"/>
      <c r="D83" s="715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5">
        <v>13573.114459377099</v>
      </c>
      <c r="BV83" s="635">
        <v>13712.944790404583</v>
      </c>
      <c r="BW83" s="635">
        <v>13878.649407011209</v>
      </c>
      <c r="BX83" s="635">
        <v>14119.261717762945</v>
      </c>
      <c r="BY83" s="395">
        <v>14338.594124317628</v>
      </c>
      <c r="BZ83" s="635">
        <v>14312.482573794307</v>
      </c>
      <c r="CA83" s="395">
        <v>14405.718480896328</v>
      </c>
      <c r="CB83" s="395">
        <v>14588.720039625277</v>
      </c>
      <c r="CC83" s="635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5">
        <v>16904.033253274221</v>
      </c>
      <c r="CM83" s="635">
        <v>17024.362064989964</v>
      </c>
      <c r="CN83" s="635">
        <v>17274.723234137669</v>
      </c>
      <c r="CO83" s="635">
        <v>17572.208442031148</v>
      </c>
      <c r="CP83" s="395">
        <v>17826.270972530718</v>
      </c>
      <c r="CQ83" s="395">
        <v>18054.182071450366</v>
      </c>
      <c r="CR83" s="635">
        <v>18248.118652934692</v>
      </c>
      <c r="CS83" s="395">
        <v>18447.789238587986</v>
      </c>
      <c r="CT83" s="635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5">
        <v>20125.376786337147</v>
      </c>
      <c r="CZ83" s="635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7">
        <v>21912.812312176244</v>
      </c>
      <c r="DI83" s="403">
        <v>21830.138599999998</v>
      </c>
      <c r="DJ83" s="967">
        <v>21848.887199103356</v>
      </c>
      <c r="DK83" s="635">
        <v>21930.352256265167</v>
      </c>
      <c r="DL83" s="403">
        <v>21966.468105814725</v>
      </c>
      <c r="DM83" s="403">
        <v>21996.479978852632</v>
      </c>
      <c r="DN83" s="403">
        <v>22052.433227310354</v>
      </c>
      <c r="DO83" s="403">
        <v>22161.193578171871</v>
      </c>
      <c r="DP83" s="403">
        <v>22139.098351091696</v>
      </c>
      <c r="DQ83" s="330">
        <v>208.74609482652886</v>
      </c>
      <c r="DR83" s="710">
        <v>0.95185928792773655</v>
      </c>
      <c r="DS83" s="457"/>
      <c r="DT83" s="782"/>
      <c r="DU83" s="268"/>
    </row>
    <row r="84" spans="1:125" ht="12.75" hidden="1" customHeight="1" x14ac:dyDescent="0.2">
      <c r="A84" s="204"/>
      <c r="B84" s="1016"/>
      <c r="C84" s="19"/>
      <c r="D84" s="715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1">
        <v>0.89306700227269586</v>
      </c>
      <c r="BV84" s="671">
        <v>0.8907639300056287</v>
      </c>
      <c r="BW84" s="671"/>
      <c r="BX84" s="671">
        <v>14119.261717762942</v>
      </c>
      <c r="BY84" s="396">
        <v>14356.693545617414</v>
      </c>
      <c r="BZ84" s="638"/>
      <c r="CA84" s="605">
        <v>14382.203768626488</v>
      </c>
      <c r="CB84" s="605"/>
      <c r="CC84" s="638"/>
      <c r="CD84" s="605"/>
      <c r="CE84" s="605"/>
      <c r="CF84" s="605"/>
      <c r="CG84" s="605"/>
      <c r="CH84" s="605">
        <v>14355.068793996428</v>
      </c>
      <c r="CI84" s="605"/>
      <c r="CJ84" s="605"/>
      <c r="CK84" s="605">
        <v>14355.068793996428</v>
      </c>
      <c r="CL84" s="638"/>
      <c r="CM84" s="638"/>
      <c r="CN84" s="638">
        <v>14355.068793996428</v>
      </c>
      <c r="CO84" s="638"/>
      <c r="CP84" s="396"/>
      <c r="CQ84" s="396">
        <v>14355.068793996428</v>
      </c>
      <c r="CR84" s="671"/>
      <c r="CS84" s="396">
        <v>14355.068793996428</v>
      </c>
      <c r="CT84" s="671"/>
      <c r="CU84" s="801"/>
      <c r="CV84" s="801"/>
      <c r="CW84" s="837"/>
      <c r="CX84" s="801"/>
      <c r="CY84" s="790"/>
      <c r="CZ84" s="790"/>
      <c r="DA84" s="801"/>
      <c r="DB84" s="801"/>
      <c r="DC84" s="801"/>
      <c r="DD84" s="801"/>
      <c r="DE84" s="801"/>
      <c r="DF84" s="801"/>
      <c r="DG84" s="694"/>
      <c r="DH84" s="944"/>
      <c r="DI84" s="694"/>
      <c r="DJ84" s="944"/>
      <c r="DK84" s="997"/>
      <c r="DL84" s="694"/>
      <c r="DM84" s="694"/>
      <c r="DN84" s="694"/>
      <c r="DO84" s="694"/>
      <c r="DP84" s="694"/>
      <c r="DQ84" s="330">
        <v>0</v>
      </c>
      <c r="DR84" s="710" t="e">
        <v>#DIV/0!</v>
      </c>
      <c r="DS84" s="457"/>
      <c r="DT84" s="782"/>
      <c r="DU84" s="268"/>
    </row>
    <row r="85" spans="1:125" ht="13.5" thickBot="1" x14ac:dyDescent="0.25">
      <c r="A85" s="204"/>
      <c r="B85" s="1016"/>
      <c r="C85" s="50"/>
      <c r="D85" s="740" t="s">
        <v>177</v>
      </c>
      <c r="E85" s="741">
        <v>33.923918785321</v>
      </c>
      <c r="F85" s="742">
        <v>33.200648490561299</v>
      </c>
      <c r="G85" s="741">
        <v>32.3658133668266</v>
      </c>
      <c r="H85" s="741">
        <v>31.296237712804501</v>
      </c>
      <c r="I85" s="741">
        <v>30.640906479623901</v>
      </c>
      <c r="J85" s="741">
        <v>29.846292770951798</v>
      </c>
      <c r="K85" s="741">
        <v>30.0274606107347</v>
      </c>
      <c r="L85" s="741">
        <v>30.400688911449102</v>
      </c>
      <c r="M85" s="743">
        <v>31.2549151656142</v>
      </c>
      <c r="N85" s="741">
        <v>32.938494747107796</v>
      </c>
      <c r="O85" s="741">
        <v>34.672105151715201</v>
      </c>
      <c r="P85" s="744">
        <v>36.344614051327603</v>
      </c>
      <c r="Q85" s="741">
        <v>38.731167458055801</v>
      </c>
      <c r="R85" s="741">
        <v>40.108609650023197</v>
      </c>
      <c r="S85" s="745">
        <v>41.329034059016699</v>
      </c>
      <c r="T85" s="745">
        <v>42.449927673480801</v>
      </c>
      <c r="U85" s="745">
        <v>43.673647138997801</v>
      </c>
      <c r="V85" s="745">
        <v>44.9076327201387</v>
      </c>
      <c r="W85" s="745">
        <v>46.450800215728002</v>
      </c>
      <c r="X85" s="745">
        <v>48.459791889126102</v>
      </c>
      <c r="Y85" s="745">
        <v>50.105979499431697</v>
      </c>
      <c r="Z85" s="745">
        <v>51.793221338267301</v>
      </c>
      <c r="AA85" s="745">
        <v>53.542842879098302</v>
      </c>
      <c r="AB85" s="745">
        <v>55.312777993857203</v>
      </c>
      <c r="AC85" s="745">
        <v>56.3840052807194</v>
      </c>
      <c r="AD85" s="745">
        <v>57.4670226386949</v>
      </c>
      <c r="AE85" s="745">
        <v>58.532804094332697</v>
      </c>
      <c r="AF85" s="745">
        <v>59.910809444690003</v>
      </c>
      <c r="AG85" s="745">
        <v>60.906049597635501</v>
      </c>
      <c r="AH85" s="745">
        <v>61.533134037814499</v>
      </c>
      <c r="AI85" s="745">
        <v>62.708881410811301</v>
      </c>
      <c r="AJ85" s="745">
        <v>63.880107008626503</v>
      </c>
      <c r="AK85" s="745">
        <v>65.164866167848103</v>
      </c>
      <c r="AL85" s="745">
        <v>66.354198848628897</v>
      </c>
      <c r="AM85" s="745">
        <v>67.391996078884503</v>
      </c>
      <c r="AN85" s="746">
        <v>68.372858221029105</v>
      </c>
      <c r="AO85" s="745">
        <v>69.520683950960205</v>
      </c>
      <c r="AP85" s="745">
        <v>70.125348212986907</v>
      </c>
      <c r="AQ85" s="745">
        <v>70.851488082794603</v>
      </c>
      <c r="AR85" s="745">
        <v>71.791864465935902</v>
      </c>
      <c r="AS85" s="745">
        <v>72.156338900097097</v>
      </c>
      <c r="AT85" s="745">
        <v>73.140838662313399</v>
      </c>
      <c r="AU85" s="747">
        <v>74.168600453948201</v>
      </c>
      <c r="AV85" s="748">
        <v>75.323680214256697</v>
      </c>
      <c r="AW85" s="745">
        <v>76.352468803890702</v>
      </c>
      <c r="AX85" s="745">
        <v>77.3011459522357</v>
      </c>
      <c r="AY85" s="745">
        <v>78.351263889421404</v>
      </c>
      <c r="AZ85" s="745">
        <v>79.226915842217295</v>
      </c>
      <c r="BA85" s="745">
        <v>80.011224230787604</v>
      </c>
      <c r="BB85" s="745">
        <v>80.5815066680901</v>
      </c>
      <c r="BC85" s="745">
        <v>81.264309180162414</v>
      </c>
      <c r="BD85" s="745">
        <v>81.916084516792125</v>
      </c>
      <c r="BE85" s="745">
        <v>82.787649896932265</v>
      </c>
      <c r="BF85" s="745">
        <v>83.592013446293109</v>
      </c>
      <c r="BG85" s="745">
        <v>84.260859902898915</v>
      </c>
      <c r="BH85" s="745">
        <v>84.816080056027161</v>
      </c>
      <c r="BI85" s="745">
        <v>85.39383837534146</v>
      </c>
      <c r="BJ85" s="748">
        <v>85.882031127596861</v>
      </c>
      <c r="BK85" s="745">
        <v>86.519864098941341</v>
      </c>
      <c r="BL85" s="749">
        <v>87.060755190251697</v>
      </c>
      <c r="BM85" s="745">
        <v>87.611227558077658</v>
      </c>
      <c r="BN85" s="750">
        <v>88.028500760176001</v>
      </c>
      <c r="BO85" s="750">
        <v>88.352125637626941</v>
      </c>
      <c r="BP85" s="750">
        <v>88.833230097317028</v>
      </c>
      <c r="BQ85" s="750">
        <v>89.375880998251347</v>
      </c>
      <c r="BR85" s="750">
        <v>89.763733341557796</v>
      </c>
      <c r="BS85" s="751">
        <v>90.119374857428809</v>
      </c>
      <c r="BT85" s="750">
        <v>90.541176245161381</v>
      </c>
      <c r="BU85" s="752">
        <v>91.053132054846813</v>
      </c>
      <c r="BV85" s="752">
        <v>91.422384260821516</v>
      </c>
      <c r="BW85" s="752">
        <v>91.661444595219876</v>
      </c>
      <c r="BX85" s="752">
        <v>91.930801349358575</v>
      </c>
      <c r="BY85" s="750">
        <v>92.300000000000011</v>
      </c>
      <c r="BZ85" s="752">
        <v>92.37629948815453</v>
      </c>
      <c r="CA85" s="750">
        <v>92.497043282089834</v>
      </c>
      <c r="CB85" s="750">
        <v>92.823035009211395</v>
      </c>
      <c r="CC85" s="752">
        <v>93.163894536522278</v>
      </c>
      <c r="CD85" s="750">
        <v>93.448235157029117</v>
      </c>
      <c r="CE85" s="750">
        <v>93.737877461533884</v>
      </c>
      <c r="CF85" s="750">
        <v>94.048515289213313</v>
      </c>
      <c r="CG85" s="750">
        <v>94.285164837224315</v>
      </c>
      <c r="CH85" s="750">
        <v>94.52625462464222</v>
      </c>
      <c r="CI85" s="750">
        <v>94.787380557774384</v>
      </c>
      <c r="CJ85" s="750">
        <v>95.029088174397231</v>
      </c>
      <c r="CK85" s="750">
        <v>95.242489315264237</v>
      </c>
      <c r="CL85" s="752">
        <v>95.413562323955702</v>
      </c>
      <c r="CM85" s="752">
        <v>95.557402441518505</v>
      </c>
      <c r="CN85" s="752">
        <v>95.729690713536527</v>
      </c>
      <c r="CO85" s="752">
        <v>95.91696324286751</v>
      </c>
      <c r="CP85" s="750">
        <v>96.083559612490305</v>
      </c>
      <c r="CQ85" s="750">
        <v>96.25469022227</v>
      </c>
      <c r="CR85" s="752">
        <v>96.406967728057893</v>
      </c>
      <c r="CS85" s="750">
        <v>96.530773434076593</v>
      </c>
      <c r="CT85" s="752">
        <v>96.65471429791846</v>
      </c>
      <c r="CU85" s="750">
        <v>96.760845734772374</v>
      </c>
      <c r="CV85" s="750">
        <v>96.882883593746001</v>
      </c>
      <c r="CW85" s="750">
        <v>96.995489298414498</v>
      </c>
      <c r="CX85" s="750">
        <v>96.827091572334496</v>
      </c>
      <c r="CY85" s="752">
        <v>96.926818878912101</v>
      </c>
      <c r="CZ85" s="752">
        <v>97.017484025570823</v>
      </c>
      <c r="DA85" s="750">
        <v>97.128603545208605</v>
      </c>
      <c r="DB85" s="750">
        <v>97.203911380303396</v>
      </c>
      <c r="DC85" s="750">
        <v>97.29133959881608</v>
      </c>
      <c r="DD85" s="750">
        <v>97.367139928420443</v>
      </c>
      <c r="DE85" s="750">
        <v>97.467793388785267</v>
      </c>
      <c r="DF85" s="750">
        <v>97.54308821486967</v>
      </c>
      <c r="DG85" s="973">
        <v>97.616105460750617</v>
      </c>
      <c r="DH85" s="750">
        <v>97.618053857368409</v>
      </c>
      <c r="DI85" s="979">
        <v>97.628352445466334</v>
      </c>
      <c r="DJ85" s="750">
        <v>97.638895794266801</v>
      </c>
      <c r="DK85" s="998">
        <v>97.662457467077886</v>
      </c>
      <c r="DL85" s="981">
        <v>97.666758081128066</v>
      </c>
      <c r="DM85" s="867">
        <v>97.669685341874512</v>
      </c>
      <c r="DN85" s="981">
        <v>97.680175686698746</v>
      </c>
      <c r="DO85" s="981">
        <v>97.680175686698746</v>
      </c>
      <c r="DP85" s="981">
        <v>97.680175686698746</v>
      </c>
      <c r="DQ85" s="1008">
        <v>1.7718219620860509E-2</v>
      </c>
      <c r="DR85" s="726">
        <v>1.8142303685975136E-2</v>
      </c>
      <c r="DS85" s="457"/>
      <c r="DT85" s="782"/>
      <c r="DU85" s="268"/>
    </row>
    <row r="86" spans="1:125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7"/>
      <c r="CM86" s="647"/>
      <c r="CN86" s="647"/>
      <c r="CO86" s="647"/>
      <c r="CP86" s="184"/>
      <c r="CQ86" s="184"/>
      <c r="CR86" s="647"/>
      <c r="CS86" s="184"/>
      <c r="CT86" s="357"/>
      <c r="CU86" s="184"/>
      <c r="CV86" s="184"/>
      <c r="CW86" s="184"/>
      <c r="CX86" s="184"/>
      <c r="CY86" s="647"/>
      <c r="CZ86" s="647"/>
      <c r="DA86" s="184"/>
      <c r="DB86" s="184"/>
      <c r="DC86" s="184"/>
      <c r="DD86" s="184"/>
      <c r="DE86" s="184"/>
      <c r="DF86" s="184"/>
      <c r="DG86" s="306"/>
      <c r="DH86" s="899"/>
      <c r="DI86" s="306"/>
      <c r="DJ86" s="899"/>
      <c r="DK86" s="647"/>
      <c r="DL86" s="306"/>
      <c r="DM86" s="306"/>
      <c r="DN86" s="306"/>
      <c r="DO86" s="306"/>
      <c r="DP86" s="306"/>
      <c r="DQ86" s="523"/>
      <c r="DR86" s="711"/>
      <c r="DS86" s="457"/>
      <c r="DT86" s="782"/>
      <c r="DU86" s="268"/>
    </row>
    <row r="87" spans="1:125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8">
        <v>6.96</v>
      </c>
      <c r="CM87" s="648">
        <v>6.96</v>
      </c>
      <c r="CN87" s="648">
        <v>6.96</v>
      </c>
      <c r="CO87" s="648">
        <v>6.96</v>
      </c>
      <c r="CP87" s="685">
        <v>6.96</v>
      </c>
      <c r="CQ87" s="685">
        <v>6.96</v>
      </c>
      <c r="CR87" s="648">
        <v>6.96</v>
      </c>
      <c r="CS87" s="685">
        <v>6.96</v>
      </c>
      <c r="CT87" s="705">
        <v>6.96</v>
      </c>
      <c r="CU87" s="685">
        <v>6.96</v>
      </c>
      <c r="CV87" s="685">
        <v>6.96</v>
      </c>
      <c r="CW87" s="685">
        <v>6.96</v>
      </c>
      <c r="CX87" s="685">
        <v>6.96</v>
      </c>
      <c r="CY87" s="648">
        <v>6.96</v>
      </c>
      <c r="CZ87" s="648">
        <v>6.96</v>
      </c>
      <c r="DA87" s="685">
        <v>6.96</v>
      </c>
      <c r="DB87" s="685">
        <v>6.96</v>
      </c>
      <c r="DC87" s="685">
        <v>6.96</v>
      </c>
      <c r="DD87" s="685">
        <v>6.96</v>
      </c>
      <c r="DE87" s="685">
        <v>6.96</v>
      </c>
      <c r="DF87" s="685">
        <v>6.96</v>
      </c>
      <c r="DG87" s="696">
        <v>6.96</v>
      </c>
      <c r="DH87" s="955">
        <v>6.96</v>
      </c>
      <c r="DI87" s="696">
        <v>6.96</v>
      </c>
      <c r="DJ87" s="955">
        <v>6.96</v>
      </c>
      <c r="DK87" s="648">
        <v>6.96</v>
      </c>
      <c r="DL87" s="696">
        <v>6.96</v>
      </c>
      <c r="DM87" s="696">
        <v>6.96</v>
      </c>
      <c r="DN87" s="696">
        <v>6.96</v>
      </c>
      <c r="DO87" s="696">
        <v>6.96</v>
      </c>
      <c r="DP87" s="696">
        <v>6.96</v>
      </c>
      <c r="DQ87" s="1009">
        <v>0</v>
      </c>
      <c r="DR87" s="710">
        <v>0</v>
      </c>
      <c r="DS87" s="457"/>
      <c r="DT87" s="782"/>
      <c r="DU87" s="268"/>
    </row>
    <row r="88" spans="1:125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8">
        <v>6.86</v>
      </c>
      <c r="CM88" s="648">
        <v>6.86</v>
      </c>
      <c r="CN88" s="648">
        <v>6.86</v>
      </c>
      <c r="CO88" s="648">
        <v>6.86</v>
      </c>
      <c r="CP88" s="685">
        <v>6.86</v>
      </c>
      <c r="CQ88" s="685">
        <v>6.86</v>
      </c>
      <c r="CR88" s="648">
        <v>6.86</v>
      </c>
      <c r="CS88" s="685">
        <v>6.86</v>
      </c>
      <c r="CT88" s="705">
        <v>6.86</v>
      </c>
      <c r="CU88" s="685">
        <v>6.86</v>
      </c>
      <c r="CV88" s="685">
        <v>6.86</v>
      </c>
      <c r="CW88" s="685">
        <v>6.86</v>
      </c>
      <c r="CX88" s="685">
        <v>6.86</v>
      </c>
      <c r="CY88" s="648">
        <v>6.86</v>
      </c>
      <c r="CZ88" s="648">
        <v>6.86</v>
      </c>
      <c r="DA88" s="685">
        <v>6.86</v>
      </c>
      <c r="DB88" s="685">
        <v>6.86</v>
      </c>
      <c r="DC88" s="685">
        <v>6.86</v>
      </c>
      <c r="DD88" s="685">
        <v>6.86</v>
      </c>
      <c r="DE88" s="685">
        <v>6.86</v>
      </c>
      <c r="DF88" s="685">
        <v>6.86</v>
      </c>
      <c r="DG88" s="696">
        <v>6.86</v>
      </c>
      <c r="DH88" s="955">
        <v>6.86</v>
      </c>
      <c r="DI88" s="696">
        <v>6.86</v>
      </c>
      <c r="DJ88" s="955">
        <v>6.86</v>
      </c>
      <c r="DK88" s="648">
        <v>6.86</v>
      </c>
      <c r="DL88" s="696">
        <v>6.86</v>
      </c>
      <c r="DM88" s="696">
        <v>6.86</v>
      </c>
      <c r="DN88" s="696">
        <v>6.86</v>
      </c>
      <c r="DO88" s="696">
        <v>6.86</v>
      </c>
      <c r="DP88" s="696">
        <v>6.86</v>
      </c>
      <c r="DQ88" s="1009">
        <v>0</v>
      </c>
      <c r="DR88" s="710">
        <v>0</v>
      </c>
      <c r="DS88" s="457"/>
      <c r="DT88" s="782"/>
      <c r="DU88" s="268"/>
    </row>
    <row r="89" spans="1:125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49">
        <v>6.952462604510222</v>
      </c>
      <c r="CM89" s="649">
        <v>6.9512202734602377</v>
      </c>
      <c r="CN89" s="649">
        <v>6.9592452075042592</v>
      </c>
      <c r="CO89" s="649">
        <v>6.9417595905191449</v>
      </c>
      <c r="CP89" s="479">
        <v>6.9561415466695351</v>
      </c>
      <c r="CQ89" s="479">
        <v>6.9535010637392567</v>
      </c>
      <c r="CR89" s="649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49">
        <v>6.9593805992713627</v>
      </c>
      <c r="CZ89" s="649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68">
        <v>6.9722794080000003</v>
      </c>
      <c r="DJ89" s="488">
        <v>6.9621343316114874</v>
      </c>
      <c r="DK89" s="957">
        <v>6.9703395263875354</v>
      </c>
      <c r="DL89" s="989">
        <v>6.9769774230506254</v>
      </c>
      <c r="DM89" s="989">
        <v>6.9687608458908272</v>
      </c>
      <c r="DN89" s="989">
        <v>6.9537418565147977</v>
      </c>
      <c r="DO89" s="989">
        <v>6.9795989885282026</v>
      </c>
      <c r="DP89" s="957">
        <v>6.9500787858331901</v>
      </c>
      <c r="DQ89" s="1009">
        <v>-2.0260740554345347E-2</v>
      </c>
      <c r="DR89" s="710">
        <v>-0.29067078407937208</v>
      </c>
      <c r="DS89" s="457"/>
      <c r="DT89" s="782"/>
      <c r="DU89" s="268"/>
    </row>
    <row r="90" spans="1:125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1">
        <v>64.557471287491552</v>
      </c>
      <c r="DD90" s="952">
        <v>64.925201033902368</v>
      </c>
      <c r="DE90" s="953">
        <v>65.258983005295292</v>
      </c>
      <c r="DF90" s="956">
        <v>64.510476135698468</v>
      </c>
      <c r="DG90" s="956">
        <v>64.021740469123486</v>
      </c>
      <c r="DH90" s="941"/>
      <c r="DI90" s="309"/>
      <c r="DJ90" s="941"/>
      <c r="DK90" s="999"/>
      <c r="DL90" s="309"/>
      <c r="DM90" s="309"/>
      <c r="DN90" s="309"/>
      <c r="DO90" s="309"/>
      <c r="DP90" s="309"/>
      <c r="DQ90" s="1009"/>
      <c r="DR90" s="710"/>
      <c r="DS90" s="457"/>
      <c r="DT90" s="782"/>
      <c r="DU90" s="268"/>
    </row>
    <row r="91" spans="1:125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4">
        <v>2.1086999999999998</v>
      </c>
      <c r="CN91" s="654">
        <v>2.1131500000000001</v>
      </c>
      <c r="CO91" s="654">
        <v>2.1182599999999998</v>
      </c>
      <c r="CP91" s="685">
        <v>2.1250800000000001</v>
      </c>
      <c r="CQ91" s="685">
        <v>2.1332800000000001</v>
      </c>
      <c r="CR91" s="648">
        <v>2.14045</v>
      </c>
      <c r="CS91" s="685">
        <v>2.1474099999999998</v>
      </c>
      <c r="CT91" s="705">
        <v>2.1535700000000002</v>
      </c>
      <c r="CU91" s="685">
        <v>2.15977</v>
      </c>
      <c r="CV91" s="685">
        <v>2.1659700000000002</v>
      </c>
      <c r="CW91" s="685">
        <v>2.1723699999999999</v>
      </c>
      <c r="CX91" s="685">
        <v>2.1796199999999999</v>
      </c>
      <c r="CY91" s="705">
        <v>2.1853400000000001</v>
      </c>
      <c r="CZ91" s="705">
        <v>2.1925599999999998</v>
      </c>
      <c r="DA91" s="685">
        <v>2.1982599999999999</v>
      </c>
      <c r="DB91" s="685">
        <v>2.2037100000000001</v>
      </c>
      <c r="DC91" s="860">
        <v>2.2068099999999999</v>
      </c>
      <c r="DD91" s="685">
        <v>2.2098200000000001</v>
      </c>
      <c r="DE91" s="685">
        <v>2.21407</v>
      </c>
      <c r="DF91" s="955">
        <v>2.2194699999999998</v>
      </c>
      <c r="DG91" s="696">
        <v>2.2259799999999998</v>
      </c>
      <c r="DH91" s="942">
        <v>2.2266400000000002</v>
      </c>
      <c r="DI91" s="697">
        <v>2.22818</v>
      </c>
      <c r="DJ91" s="942">
        <v>2.2294399999999999</v>
      </c>
      <c r="DK91" s="1000">
        <v>2.2307000000000001</v>
      </c>
      <c r="DL91" s="697">
        <v>2.2312400000000001</v>
      </c>
      <c r="DM91" s="697">
        <v>2.23142</v>
      </c>
      <c r="DN91" s="697">
        <v>2.2315999999999998</v>
      </c>
      <c r="DO91" s="697">
        <v>2.2317800000000001</v>
      </c>
      <c r="DP91" s="697">
        <v>2.2319599999999999</v>
      </c>
      <c r="DQ91" s="1009">
        <v>1.2599999999998168E-3</v>
      </c>
      <c r="DR91" s="710">
        <v>5.6484511588283937E-2</v>
      </c>
      <c r="DS91" s="457"/>
      <c r="DT91" s="782"/>
      <c r="DU91" s="268"/>
    </row>
    <row r="92" spans="1:125" ht="12.75" customHeight="1" thickBot="1" x14ac:dyDescent="0.25">
      <c r="A92" s="204"/>
      <c r="B92" s="10"/>
      <c r="C92" s="50"/>
      <c r="D92" s="83" t="s">
        <v>77</v>
      </c>
      <c r="E92" s="756">
        <v>1.4689700000000001</v>
      </c>
      <c r="F92" s="756">
        <v>1.4827999999999999</v>
      </c>
      <c r="G92" s="756">
        <v>1.4961100000000001</v>
      </c>
      <c r="H92" s="756">
        <v>1.5070300000000001</v>
      </c>
      <c r="I92" s="756">
        <v>1.51573</v>
      </c>
      <c r="J92" s="756">
        <v>1.52274</v>
      </c>
      <c r="K92" s="756">
        <v>1.5275399999999999</v>
      </c>
      <c r="L92" s="756">
        <v>1.5307299999999999</v>
      </c>
      <c r="M92" s="757">
        <v>1.5328900000000001</v>
      </c>
      <c r="N92" s="757">
        <v>1.5346900000000001</v>
      </c>
      <c r="O92" s="756">
        <v>1.53592</v>
      </c>
      <c r="P92" s="758">
        <v>1.5375399999999999</v>
      </c>
      <c r="Q92" s="759">
        <v>1.5375399999999999</v>
      </c>
      <c r="R92" s="759">
        <v>1.5379499999999999</v>
      </c>
      <c r="S92" s="760">
        <v>1.5380499999999999</v>
      </c>
      <c r="T92" s="760">
        <v>1.53826</v>
      </c>
      <c r="U92" s="760">
        <v>1.5389600000000001</v>
      </c>
      <c r="V92" s="760">
        <v>1.5403100000000001</v>
      </c>
      <c r="W92" s="760">
        <v>1.5420100000000001</v>
      </c>
      <c r="X92" s="761">
        <v>1.54366</v>
      </c>
      <c r="Y92" s="761">
        <v>1.5460499999999999</v>
      </c>
      <c r="Z92" s="761">
        <v>1.54915</v>
      </c>
      <c r="AA92" s="761">
        <v>1.55298</v>
      </c>
      <c r="AB92" s="761">
        <v>1.5579799999999999</v>
      </c>
      <c r="AC92" s="761">
        <v>1.5645100000000001</v>
      </c>
      <c r="AD92" s="761">
        <v>1.5729</v>
      </c>
      <c r="AE92" s="761">
        <v>1.5829800000000001</v>
      </c>
      <c r="AF92" s="761">
        <v>1.5949899999999999</v>
      </c>
      <c r="AG92" s="761">
        <v>1.60859</v>
      </c>
      <c r="AH92" s="761">
        <v>1.6227499999999999</v>
      </c>
      <c r="AI92" s="761">
        <v>1.6371</v>
      </c>
      <c r="AJ92" s="761">
        <v>1.65167</v>
      </c>
      <c r="AK92" s="761">
        <v>1.66629</v>
      </c>
      <c r="AL92" s="761">
        <v>1.6803900000000001</v>
      </c>
      <c r="AM92" s="761">
        <v>1.6939200000000001</v>
      </c>
      <c r="AN92" s="761">
        <v>1.70662</v>
      </c>
      <c r="AO92" s="761">
        <v>1.7183900000000001</v>
      </c>
      <c r="AP92" s="761">
        <v>1.7285999999999999</v>
      </c>
      <c r="AQ92" s="761">
        <v>1.73722</v>
      </c>
      <c r="AR92" s="761">
        <v>1.7443299999999999</v>
      </c>
      <c r="AS92" s="761">
        <v>1.7503299999999999</v>
      </c>
      <c r="AT92" s="761">
        <v>1.7562199999999999</v>
      </c>
      <c r="AU92" s="762">
        <v>1.7624200000000001</v>
      </c>
      <c r="AV92" s="760">
        <v>1.7689299999999999</v>
      </c>
      <c r="AW92" s="761">
        <v>1.7752600000000001</v>
      </c>
      <c r="AX92" s="761">
        <v>1.78156</v>
      </c>
      <c r="AY92" s="761">
        <v>1.7879700000000001</v>
      </c>
      <c r="AZ92" s="761">
        <v>1.79437</v>
      </c>
      <c r="BA92" s="761">
        <v>1.80078</v>
      </c>
      <c r="BB92" s="761">
        <v>1.8075000000000001</v>
      </c>
      <c r="BC92" s="761">
        <v>1.8145800000000001</v>
      </c>
      <c r="BD92" s="761">
        <v>1.82192</v>
      </c>
      <c r="BE92" s="761">
        <v>1.82942</v>
      </c>
      <c r="BF92" s="761">
        <v>1.8368599999999999</v>
      </c>
      <c r="BG92" s="761">
        <v>1.84416</v>
      </c>
      <c r="BH92" s="761">
        <v>1.8512900000000001</v>
      </c>
      <c r="BI92" s="761">
        <v>1.85884</v>
      </c>
      <c r="BJ92" s="760">
        <v>1.86754</v>
      </c>
      <c r="BK92" s="761">
        <v>1.8778900000000001</v>
      </c>
      <c r="BL92" s="763">
        <v>1.8890899999999999</v>
      </c>
      <c r="BM92" s="761">
        <v>1.8999299999999999</v>
      </c>
      <c r="BN92" s="762">
        <v>1.91005</v>
      </c>
      <c r="BO92" s="762">
        <v>1.91974</v>
      </c>
      <c r="BP92" s="762">
        <v>1.9292499999999999</v>
      </c>
      <c r="BQ92" s="762">
        <v>1.93885</v>
      </c>
      <c r="BR92" s="762">
        <v>1.9486699999999999</v>
      </c>
      <c r="BS92" s="764">
        <v>1.9587699999999999</v>
      </c>
      <c r="BT92" s="764">
        <v>1.96984</v>
      </c>
      <c r="BU92" s="764">
        <v>1.9815799999999999</v>
      </c>
      <c r="BV92" s="762">
        <v>1.9921800000000001</v>
      </c>
      <c r="BW92" s="762">
        <v>2.00021</v>
      </c>
      <c r="BX92" s="762">
        <v>2.00651</v>
      </c>
      <c r="BY92" s="762">
        <v>2.0132400000000001</v>
      </c>
      <c r="BZ92" s="762">
        <v>2.0213000000000001</v>
      </c>
      <c r="CA92" s="762">
        <v>2.0306600000000001</v>
      </c>
      <c r="CB92" s="762">
        <v>2.03986</v>
      </c>
      <c r="CC92" s="762">
        <v>2.04806</v>
      </c>
      <c r="CD92" s="762">
        <v>2.0552800000000002</v>
      </c>
      <c r="CE92" s="762">
        <v>2.0621800000000001</v>
      </c>
      <c r="CF92" s="762">
        <v>2.0679500000000002</v>
      </c>
      <c r="CG92" s="762">
        <v>2.0732599999999999</v>
      </c>
      <c r="CH92" s="762">
        <v>2.07856</v>
      </c>
      <c r="CI92" s="764">
        <v>2.0847600000000002</v>
      </c>
      <c r="CJ92" s="762">
        <v>2.0922800000000001</v>
      </c>
      <c r="CK92" s="765">
        <v>2.0922800000000001</v>
      </c>
      <c r="CL92" s="762">
        <v>2.1042399999999999</v>
      </c>
      <c r="CM92" s="762">
        <v>2.1086999999999998</v>
      </c>
      <c r="CN92" s="766">
        <v>2.1109290322580647</v>
      </c>
      <c r="CO92" s="766">
        <v>2.1157550000000005</v>
      </c>
      <c r="CP92" s="762">
        <v>2.1250800000000001</v>
      </c>
      <c r="CQ92" s="762">
        <v>2.1332800000000001</v>
      </c>
      <c r="CR92" s="762">
        <v>2.1409099999999999</v>
      </c>
      <c r="CS92" s="767">
        <v>2.1474099999999998</v>
      </c>
      <c r="CT92" s="768">
        <v>2.1535700000000002</v>
      </c>
      <c r="CU92" s="767">
        <v>2.15977</v>
      </c>
      <c r="CV92" s="767">
        <v>2.1659700000000002</v>
      </c>
      <c r="CW92" s="767">
        <v>2.17259</v>
      </c>
      <c r="CX92" s="767">
        <v>2.1796199999999999</v>
      </c>
      <c r="CY92" s="767">
        <v>2.1862599999999999</v>
      </c>
      <c r="CZ92" s="767">
        <v>2.1925599999999998</v>
      </c>
      <c r="DA92" s="767">
        <v>2.1986599999999998</v>
      </c>
      <c r="DB92" s="767">
        <v>2.2037100000000001</v>
      </c>
      <c r="DC92" s="767">
        <v>2.2068099999999999</v>
      </c>
      <c r="DD92" s="767">
        <v>2.2098200000000001</v>
      </c>
      <c r="DE92" s="767">
        <v>2.21407</v>
      </c>
      <c r="DF92" s="950">
        <v>2.2196699999999998</v>
      </c>
      <c r="DG92" s="767">
        <v>2.2259799999999998</v>
      </c>
      <c r="DH92" s="941"/>
      <c r="DI92" s="309"/>
      <c r="DJ92" s="941"/>
      <c r="DK92" s="999"/>
      <c r="DL92" s="309"/>
      <c r="DM92" s="309"/>
      <c r="DN92" s="309"/>
      <c r="DO92" s="309"/>
      <c r="DP92" s="309"/>
      <c r="DQ92" s="528"/>
      <c r="DR92" s="726"/>
      <c r="DS92" s="457"/>
      <c r="DT92" s="782"/>
      <c r="DU92" s="268"/>
    </row>
    <row r="93" spans="1:125" ht="7.5" customHeight="1" x14ac:dyDescent="0.2">
      <c r="A93" s="204"/>
      <c r="B93" s="438"/>
      <c r="C93" s="19"/>
      <c r="D93" s="753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4"/>
      <c r="BW93" s="754"/>
      <c r="BX93" s="754"/>
      <c r="BY93" s="444"/>
      <c r="BZ93" s="655"/>
      <c r="CA93" s="655"/>
      <c r="CB93" s="608"/>
      <c r="CC93" s="655"/>
      <c r="CD93" s="655"/>
      <c r="CE93" s="608"/>
      <c r="CF93" s="655"/>
      <c r="CG93" s="608"/>
      <c r="CH93" s="608"/>
      <c r="CI93" s="625"/>
      <c r="CJ93" s="608"/>
      <c r="CK93" s="625"/>
      <c r="CL93" s="608"/>
      <c r="CM93" s="655"/>
      <c r="CN93" s="655"/>
      <c r="CO93" s="655"/>
      <c r="CP93" s="608"/>
      <c r="CQ93" s="608"/>
      <c r="CR93" s="655"/>
      <c r="CS93" s="608"/>
      <c r="CT93" s="655"/>
      <c r="CU93" s="608"/>
      <c r="CV93" s="834"/>
      <c r="CW93" s="834"/>
      <c r="CX93" s="834"/>
      <c r="CY93" s="791"/>
      <c r="CZ93" s="791"/>
      <c r="DA93" s="834"/>
      <c r="DB93" s="834"/>
      <c r="DC93" s="834"/>
      <c r="DD93" s="834"/>
      <c r="DE93" s="834"/>
      <c r="DF93" s="834"/>
      <c r="DG93" s="755"/>
      <c r="DH93" s="937"/>
      <c r="DI93" s="755"/>
      <c r="DJ93" s="937"/>
      <c r="DK93" s="791"/>
      <c r="DL93" s="755"/>
      <c r="DM93" s="755"/>
      <c r="DN93" s="755"/>
      <c r="DO93" s="755"/>
      <c r="DP93" s="755"/>
      <c r="DQ93" s="523"/>
      <c r="DR93" s="711"/>
      <c r="DS93" s="457"/>
      <c r="DT93" s="782"/>
      <c r="DU93" s="268"/>
    </row>
    <row r="94" spans="1:125" ht="12.75" customHeight="1" thickBot="1" x14ac:dyDescent="0.25">
      <c r="A94" s="204"/>
      <c r="B94" s="1015"/>
      <c r="C94" s="778" t="s">
        <v>187</v>
      </c>
      <c r="D94" s="779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0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1">
        <v>2232.481405132653</v>
      </c>
      <c r="CJ94" s="581">
        <v>1974.48059843586</v>
      </c>
      <c r="CK94" s="781">
        <v>2105.7754171734696</v>
      </c>
      <c r="CL94" s="639">
        <v>1922.6725021763846</v>
      </c>
      <c r="CM94" s="639">
        <v>2132.0103277288626</v>
      </c>
      <c r="CN94" s="639">
        <v>2279.93837003207</v>
      </c>
      <c r="CO94" s="639">
        <v>2215.0520155247814</v>
      </c>
      <c r="CP94" s="639">
        <v>2052.3189872521862</v>
      </c>
      <c r="CQ94" s="639">
        <v>2082.9988126239068</v>
      </c>
      <c r="CR94" s="664">
        <v>1729.7286034110787</v>
      </c>
      <c r="CS94" s="639">
        <v>1635.7504012259476</v>
      </c>
      <c r="CT94" s="664">
        <v>1461.3539239766765</v>
      </c>
      <c r="CU94" s="803">
        <v>1532.86762846793</v>
      </c>
      <c r="CV94" s="803">
        <v>1654.1983506151603</v>
      </c>
      <c r="CW94" s="803">
        <v>1630.0918793236151</v>
      </c>
      <c r="CX94" s="803">
        <v>1743.4768376370262</v>
      </c>
      <c r="CY94" s="804">
        <v>1757.3066597370569</v>
      </c>
      <c r="CZ94" s="804">
        <v>1675.8152266544953</v>
      </c>
      <c r="DA94" s="803">
        <v>1662.2347640379</v>
      </c>
      <c r="DB94" s="803">
        <v>1351.5887669826529</v>
      </c>
      <c r="DC94" s="803">
        <v>1211.6122606512374</v>
      </c>
      <c r="DD94" s="803">
        <v>1152.4621778297333</v>
      </c>
      <c r="DE94" s="803">
        <v>1083.2151444587359</v>
      </c>
      <c r="DF94" s="803">
        <v>1120.1232801412843</v>
      </c>
      <c r="DG94" s="974">
        <v>1084.7431516281645</v>
      </c>
      <c r="DH94" s="803">
        <v>1057.3102847493687</v>
      </c>
      <c r="DI94" s="974">
        <v>1047.7944026300743</v>
      </c>
      <c r="DJ94" s="803">
        <v>1035.8890082931093</v>
      </c>
      <c r="DK94" s="1001">
        <v>1010.4360146281648</v>
      </c>
      <c r="DL94" s="934">
        <v>1010.4360146281648</v>
      </c>
      <c r="DM94" s="868">
        <v>1010.4360146281648</v>
      </c>
      <c r="DN94" s="805">
        <v>1010.4360146281648</v>
      </c>
      <c r="DO94" s="934">
        <v>1010.4360146281648</v>
      </c>
      <c r="DP94" s="934">
        <v>1007.9902414969692</v>
      </c>
      <c r="DQ94" s="330">
        <v>-2.4457731311955513</v>
      </c>
      <c r="DR94" s="710">
        <v>-0.24205126260227194</v>
      </c>
      <c r="DS94" s="457"/>
      <c r="DT94" s="782"/>
      <c r="DU94" s="268"/>
    </row>
    <row r="95" spans="1:125" x14ac:dyDescent="0.2">
      <c r="A95" s="204"/>
      <c r="B95" s="1015"/>
      <c r="C95" s="26" t="s">
        <v>14</v>
      </c>
      <c r="D95" s="715"/>
      <c r="E95" s="769"/>
      <c r="F95" s="769"/>
      <c r="G95" s="769"/>
      <c r="H95" s="769"/>
      <c r="I95" s="769"/>
      <c r="J95" s="769"/>
      <c r="K95" s="769"/>
      <c r="L95" s="769"/>
      <c r="M95" s="770"/>
      <c r="N95" s="771"/>
      <c r="O95" s="771"/>
      <c r="P95" s="772"/>
      <c r="Q95" s="771"/>
      <c r="R95" s="771"/>
      <c r="S95" s="773"/>
      <c r="T95" s="773"/>
      <c r="U95" s="773"/>
      <c r="V95" s="773"/>
      <c r="W95" s="773"/>
      <c r="X95" s="773"/>
      <c r="Y95" s="773"/>
      <c r="Z95" s="773"/>
      <c r="AA95" s="773"/>
      <c r="AB95" s="773"/>
      <c r="AC95" s="773"/>
      <c r="AD95" s="773"/>
      <c r="AE95" s="773"/>
      <c r="AF95" s="773"/>
      <c r="AG95" s="773"/>
      <c r="AH95" s="773"/>
      <c r="AI95" s="773"/>
      <c r="AJ95" s="773"/>
      <c r="AK95" s="773"/>
      <c r="AL95" s="773"/>
      <c r="AM95" s="773"/>
      <c r="AN95" s="773"/>
      <c r="AO95" s="773"/>
      <c r="AP95" s="773"/>
      <c r="AQ95" s="773"/>
      <c r="AR95" s="773"/>
      <c r="AS95" s="773"/>
      <c r="AT95" s="773"/>
      <c r="AU95" s="773"/>
      <c r="AV95" s="774"/>
      <c r="AW95" s="773"/>
      <c r="AX95" s="773"/>
      <c r="AY95" s="773"/>
      <c r="AZ95" s="773"/>
      <c r="BA95" s="773"/>
      <c r="BB95" s="773"/>
      <c r="BC95" s="773"/>
      <c r="BD95" s="773"/>
      <c r="BE95" s="773"/>
      <c r="BF95" s="773"/>
      <c r="BG95" s="773"/>
      <c r="BH95" s="773"/>
      <c r="BI95" s="773"/>
      <c r="BJ95" s="775"/>
      <c r="BK95" s="773"/>
      <c r="BL95" s="774"/>
      <c r="BM95" s="773"/>
      <c r="BN95" s="624"/>
      <c r="BO95" s="624"/>
      <c r="BP95" s="624"/>
      <c r="BQ95" s="624"/>
      <c r="BR95" s="624"/>
      <c r="BS95" s="776"/>
      <c r="BT95" s="624"/>
      <c r="BU95" s="624"/>
      <c r="BV95" s="777"/>
      <c r="BW95" s="777"/>
      <c r="BX95" s="777"/>
      <c r="BY95" s="624"/>
      <c r="BZ95" s="777"/>
      <c r="CA95" s="777"/>
      <c r="CB95" s="624"/>
      <c r="CC95" s="777"/>
      <c r="CD95" s="777"/>
      <c r="CE95" s="624"/>
      <c r="CF95" s="777"/>
      <c r="CG95" s="624"/>
      <c r="CH95" s="624"/>
      <c r="CI95" s="776"/>
      <c r="CJ95" s="624"/>
      <c r="CK95" s="777"/>
      <c r="CL95" s="777"/>
      <c r="CM95" s="777"/>
      <c r="CN95" s="777"/>
      <c r="CO95" s="777"/>
      <c r="CP95" s="624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8"/>
      <c r="DI95" s="358"/>
      <c r="DJ95" s="908"/>
      <c r="DK95" s="360"/>
      <c r="DL95" s="358"/>
      <c r="DM95" s="358"/>
      <c r="DN95" s="358"/>
      <c r="DO95" s="358"/>
      <c r="DP95" s="358"/>
      <c r="DQ95" s="525"/>
      <c r="DR95" s="360"/>
      <c r="DS95" s="457"/>
      <c r="DT95" s="262"/>
    </row>
    <row r="96" spans="1:125" ht="12.75" customHeight="1" x14ac:dyDescent="0.2">
      <c r="A96" s="204"/>
      <c r="B96" s="101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5">
        <v>162.88445954558773</v>
      </c>
      <c r="CP96" s="665">
        <v>164.87580184759466</v>
      </c>
      <c r="CQ96" s="665">
        <v>164.086112747382</v>
      </c>
      <c r="CR96" s="665">
        <v>164.14097392796833</v>
      </c>
      <c r="CS96" s="665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3"/>
      <c r="DI96" s="359"/>
      <c r="DJ96" s="943"/>
      <c r="DK96" s="670"/>
      <c r="DL96" s="359"/>
      <c r="DM96" s="359"/>
      <c r="DN96" s="359"/>
      <c r="DO96" s="359"/>
      <c r="DP96" s="359"/>
      <c r="DQ96" s="526"/>
      <c r="DR96" s="670"/>
      <c r="DS96" s="457"/>
      <c r="DT96" s="262"/>
    </row>
    <row r="97" spans="1:124" x14ac:dyDescent="0.2">
      <c r="A97" s="204"/>
      <c r="B97" s="101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6">
        <v>0.38868691871951633</v>
      </c>
      <c r="CP97" s="666">
        <v>1.2225489819976287</v>
      </c>
      <c r="CQ97" s="666">
        <v>-0.47895997554729952</v>
      </c>
      <c r="CR97" s="666">
        <v>3.3434383731667516E-2</v>
      </c>
      <c r="CS97" s="666">
        <v>0.12665088960615023</v>
      </c>
      <c r="CT97" s="706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3"/>
      <c r="DI97" s="359"/>
      <c r="DJ97" s="943"/>
      <c r="DK97" s="670"/>
      <c r="DL97" s="359"/>
      <c r="DM97" s="359"/>
      <c r="DN97" s="359"/>
      <c r="DO97" s="359"/>
      <c r="DP97" s="359"/>
      <c r="DQ97" s="526"/>
      <c r="DR97" s="670"/>
      <c r="DS97" s="457"/>
      <c r="DT97" s="262"/>
    </row>
    <row r="98" spans="1:124" x14ac:dyDescent="0.2">
      <c r="A98" s="204"/>
      <c r="B98" s="101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6">
        <v>1.5242488172805491</v>
      </c>
      <c r="CP98" s="666">
        <v>2.7654324876769554</v>
      </c>
      <c r="CQ98" s="666">
        <v>2.2732271973629148</v>
      </c>
      <c r="CR98" s="666">
        <v>2.3074216205988263</v>
      </c>
      <c r="CS98" s="666">
        <v>2.4369948802143382</v>
      </c>
      <c r="CT98" s="706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3"/>
      <c r="DI98" s="359"/>
      <c r="DJ98" s="943"/>
      <c r="DK98" s="670"/>
      <c r="DL98" s="359"/>
      <c r="DM98" s="359"/>
      <c r="DN98" s="359"/>
      <c r="DO98" s="359"/>
      <c r="DP98" s="359"/>
      <c r="DQ98" s="526"/>
      <c r="DR98" s="670"/>
      <c r="DS98" s="457"/>
      <c r="DT98" s="262"/>
    </row>
    <row r="99" spans="1:124" x14ac:dyDescent="0.2">
      <c r="A99" s="204"/>
      <c r="B99" s="101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6">
        <v>4.1260050855985275</v>
      </c>
      <c r="CP99" s="666">
        <v>5.0150907181293558</v>
      </c>
      <c r="CQ99" s="666">
        <v>4.1558328482327767</v>
      </c>
      <c r="CR99" s="666">
        <v>3.5628652639903002</v>
      </c>
      <c r="CS99" s="666">
        <v>3.4863423799978088</v>
      </c>
      <c r="CT99" s="706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3"/>
      <c r="DI99" s="359"/>
      <c r="DJ99" s="943"/>
      <c r="DK99" s="670"/>
      <c r="DL99" s="359"/>
      <c r="DM99" s="359"/>
      <c r="DN99" s="359"/>
      <c r="DO99" s="359"/>
      <c r="DP99" s="359"/>
      <c r="DQ99" s="526"/>
      <c r="DR99" s="670"/>
      <c r="DS99" s="457"/>
      <c r="DT99" s="262"/>
    </row>
    <row r="100" spans="1:124" x14ac:dyDescent="0.2">
      <c r="A100" s="204"/>
      <c r="B100" s="101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5">
        <v>291.7775917247609</v>
      </c>
      <c r="CP100" s="665">
        <v>292.62703216389184</v>
      </c>
      <c r="CQ100" s="665">
        <v>293.11145444390951</v>
      </c>
      <c r="CR100" s="665">
        <v>293.87569353746113</v>
      </c>
      <c r="CS100" s="665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3"/>
      <c r="DI100" s="359"/>
      <c r="DJ100" s="943"/>
      <c r="DK100" s="670"/>
      <c r="DL100" s="359"/>
      <c r="DM100" s="359"/>
      <c r="DN100" s="359"/>
      <c r="DO100" s="359"/>
      <c r="DP100" s="359"/>
      <c r="DQ100" s="526"/>
      <c r="DR100" s="670"/>
      <c r="DS100" s="457"/>
      <c r="DT100" s="262"/>
    </row>
    <row r="101" spans="1:124" x14ac:dyDescent="0.2">
      <c r="A101" s="204"/>
      <c r="B101" s="101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7">
        <v>2.8589910423626769E-2</v>
      </c>
      <c r="CP101" s="667">
        <v>0.29112600255205329</v>
      </c>
      <c r="CQ101" s="667">
        <v>0.16554255990484421</v>
      </c>
      <c r="CR101" s="667">
        <v>0.26073327465196811</v>
      </c>
      <c r="CS101" s="667">
        <v>0.3425300593248719</v>
      </c>
      <c r="CT101" s="707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3"/>
      <c r="DI101" s="359"/>
      <c r="DJ101" s="943"/>
      <c r="DK101" s="670"/>
      <c r="DL101" s="359"/>
      <c r="DM101" s="359"/>
      <c r="DN101" s="359"/>
      <c r="DO101" s="359"/>
      <c r="DP101" s="359"/>
      <c r="DQ101" s="526"/>
      <c r="DR101" s="670"/>
      <c r="DS101" s="457"/>
      <c r="DT101" s="262"/>
    </row>
    <row r="102" spans="1:124" x14ac:dyDescent="0.2">
      <c r="A102" s="204"/>
      <c r="B102" s="101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7">
        <v>0.46814274572857251</v>
      </c>
      <c r="CP102" s="667">
        <v>0.76063163354251895</v>
      </c>
      <c r="CQ102" s="667">
        <v>0.92743336252496533</v>
      </c>
      <c r="CR102" s="667">
        <v>1.1905847645532708</v>
      </c>
      <c r="CS102" s="667">
        <v>1.5371929345784796</v>
      </c>
      <c r="CT102" s="707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3"/>
      <c r="DI102" s="359"/>
      <c r="DJ102" s="943"/>
      <c r="DK102" s="670"/>
      <c r="DL102" s="359"/>
      <c r="DM102" s="359"/>
      <c r="DN102" s="359"/>
      <c r="DO102" s="359"/>
      <c r="DP102" s="359"/>
      <c r="DQ102" s="526"/>
      <c r="DR102" s="670"/>
      <c r="DS102" s="457"/>
      <c r="DT102" s="262"/>
    </row>
    <row r="103" spans="1:124" x14ac:dyDescent="0.2">
      <c r="A103" s="204"/>
      <c r="B103" s="101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7">
        <v>1.8267615798093217</v>
      </c>
      <c r="CP103" s="667">
        <v>2.2653301062257603</v>
      </c>
      <c r="CQ103" s="667">
        <v>2.141908220999067</v>
      </c>
      <c r="CR103" s="667">
        <v>2.0565018389795853</v>
      </c>
      <c r="CS103" s="667">
        <v>2.3129063497678404</v>
      </c>
      <c r="CT103" s="707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3"/>
      <c r="DI103" s="359"/>
      <c r="DJ103" s="943"/>
      <c r="DK103" s="670"/>
      <c r="DL103" s="359"/>
      <c r="DM103" s="359"/>
      <c r="DN103" s="359"/>
      <c r="DO103" s="359"/>
      <c r="DP103" s="359"/>
      <c r="DQ103" s="526"/>
      <c r="DR103" s="670"/>
      <c r="DS103" s="457"/>
      <c r="DT103" s="262"/>
    </row>
    <row r="104" spans="1:124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3">
        <v>4.2853453240845253E-2</v>
      </c>
      <c r="BZ104" s="603">
        <v>4.4383283980336502E-2</v>
      </c>
      <c r="CA104" s="603">
        <v>4.203094679416406E-2</v>
      </c>
      <c r="CB104" s="603">
        <v>3.4512734410182599E-2</v>
      </c>
      <c r="CC104" s="603">
        <v>3.7773129859308099E-2</v>
      </c>
      <c r="CD104" s="603">
        <v>4.7615394860087798E-2</v>
      </c>
      <c r="CE104" s="603">
        <v>4.68982840530206E-2</v>
      </c>
      <c r="CF104" s="603">
        <v>4.2186411608441499E-2</v>
      </c>
      <c r="CG104" s="603">
        <v>4.4984868864181203E-2</v>
      </c>
      <c r="CH104" s="603">
        <v>0.13513335047549699</v>
      </c>
      <c r="CI104" s="603">
        <v>5.1186143639449497E-2</v>
      </c>
      <c r="CJ104" s="603">
        <v>5.3067819436330502E-2</v>
      </c>
      <c r="CK104" s="603">
        <v>4.4936376145731698E-2</v>
      </c>
      <c r="CL104" s="603">
        <v>4.81657999959944E-2</v>
      </c>
      <c r="CM104" s="603">
        <v>3.9774837245712603E-2</v>
      </c>
      <c r="CN104" s="603">
        <v>4.9879819837173399E-2</v>
      </c>
      <c r="CO104" s="603">
        <v>4.1972912066355797E-2</v>
      </c>
      <c r="CP104" s="603">
        <v>3.3568362058726701E-2</v>
      </c>
      <c r="CQ104" s="603">
        <v>3.90634713935087E-2</v>
      </c>
      <c r="CR104" s="603">
        <v>3.5824127036355603E-2</v>
      </c>
      <c r="CS104" s="603">
        <v>4.3341734817974077E-2</v>
      </c>
      <c r="CT104" s="603">
        <v>0.10609669029496301</v>
      </c>
      <c r="CU104" s="603">
        <v>3.3818117636257902E-2</v>
      </c>
      <c r="CV104" s="603">
        <v>4.1956233368625903E-2</v>
      </c>
      <c r="CW104" s="603">
        <v>4.2019251072139802E-2</v>
      </c>
      <c r="CX104" s="603">
        <v>0.12754786091292999</v>
      </c>
      <c r="CY104" s="603">
        <v>0.171595664051724</v>
      </c>
      <c r="CZ104" s="603">
        <v>2.6216836927249399E-2</v>
      </c>
      <c r="DA104" s="603">
        <v>2.5194403310242801E-2</v>
      </c>
      <c r="DB104" s="603">
        <v>0.31897715264598497</v>
      </c>
      <c r="DC104" s="603">
        <v>0.59585573343568998</v>
      </c>
      <c r="DD104" s="603">
        <v>0.153706181093508</v>
      </c>
      <c r="DE104" s="603">
        <v>0.36855679919083301</v>
      </c>
      <c r="DF104" s="603">
        <v>4.12801658974917E-2</v>
      </c>
      <c r="DG104" s="603">
        <v>4.48079426569769E-2</v>
      </c>
      <c r="DH104" s="943"/>
      <c r="DI104" s="359"/>
      <c r="DJ104" s="943"/>
      <c r="DK104" s="670"/>
      <c r="DL104" s="359"/>
      <c r="DM104" s="359"/>
      <c r="DN104" s="359"/>
      <c r="DO104" s="359"/>
      <c r="DP104" s="359"/>
      <c r="DQ104" s="526"/>
      <c r="DR104" s="670"/>
      <c r="DS104" s="457"/>
      <c r="DT104" s="262"/>
    </row>
    <row r="105" spans="1:124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3">
        <v>2.1672148590234919E-2</v>
      </c>
      <c r="BZ105" s="603">
        <v>-1.2326019265260599</v>
      </c>
      <c r="CA105" s="603">
        <v>-0.65582104137934527</v>
      </c>
      <c r="CB105" s="603">
        <v>-1.0006090706553701</v>
      </c>
      <c r="CC105" s="603">
        <v>-0.95324630455274595</v>
      </c>
      <c r="CD105" s="603">
        <v>-0.62682071609900802</v>
      </c>
      <c r="CE105" s="603">
        <v>-0.98869336040044997</v>
      </c>
      <c r="CF105" s="603">
        <v>-0.64642876752474299</v>
      </c>
      <c r="CG105" s="603">
        <v>-1.13644368930228</v>
      </c>
      <c r="CH105" s="603">
        <v>-0.99725818259972498</v>
      </c>
      <c r="CI105" s="603">
        <v>-1.1282064071114499</v>
      </c>
      <c r="CJ105" s="603">
        <v>-0.95119334443738401</v>
      </c>
      <c r="CK105" s="603">
        <v>-0.88480910837910298</v>
      </c>
      <c r="CL105" s="603">
        <v>-1.0723445680786099</v>
      </c>
      <c r="CM105" s="603">
        <v>-1.15944197734531</v>
      </c>
      <c r="CN105" s="603">
        <v>-0.60827965970972098</v>
      </c>
      <c r="CO105" s="603">
        <v>-1.0926898875295701</v>
      </c>
      <c r="CP105" s="603">
        <v>-1.21597737916685</v>
      </c>
      <c r="CQ105" s="603">
        <v>-0.69430000149592896</v>
      </c>
      <c r="CR105" s="603">
        <v>-1.10155349460174</v>
      </c>
      <c r="CS105" s="603">
        <v>-0.76474108753898895</v>
      </c>
      <c r="CT105" s="708">
        <v>-1.0555930425434199</v>
      </c>
      <c r="CU105" s="708">
        <v>-0.83628337220137405</v>
      </c>
      <c r="CV105" s="708">
        <v>-0.82682469688589699</v>
      </c>
      <c r="CW105" s="603">
        <v>-1.15845197921818</v>
      </c>
      <c r="CX105" s="603">
        <v>-0.96741809396407896</v>
      </c>
      <c r="CY105" s="603">
        <v>-0.65166007258184999</v>
      </c>
      <c r="CZ105" s="603">
        <v>-0.61513645208460799</v>
      </c>
      <c r="DA105" s="603">
        <v>0.39082282761284698</v>
      </c>
      <c r="DB105" s="603">
        <v>-0.38174796949282902</v>
      </c>
      <c r="DC105" s="603">
        <v>2.0454742559428099E-2</v>
      </c>
      <c r="DD105" s="603">
        <v>-0.60470138186433697</v>
      </c>
      <c r="DE105" s="603">
        <v>0.634563226632467</v>
      </c>
      <c r="DF105" s="603">
        <v>-1.0309492243065099</v>
      </c>
      <c r="DG105" s="603">
        <v>-0.76280646201982705</v>
      </c>
      <c r="DH105" s="943"/>
      <c r="DI105" s="359"/>
      <c r="DJ105" s="943"/>
      <c r="DK105" s="670"/>
      <c r="DL105" s="359"/>
      <c r="DM105" s="359"/>
      <c r="DN105" s="359"/>
      <c r="DO105" s="359"/>
      <c r="DP105" s="359"/>
      <c r="DQ105" s="526"/>
      <c r="DR105" s="670"/>
      <c r="DS105" s="457"/>
      <c r="DT105" s="262"/>
    </row>
    <row r="106" spans="1:124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3">
        <v>1.4797140166454872</v>
      </c>
      <c r="BZ106" s="603">
        <v>0.20715606288316801</v>
      </c>
      <c r="CA106" s="603">
        <v>0.79234483265302125</v>
      </c>
      <c r="CB106" s="603">
        <v>0.44253073881027899</v>
      </c>
      <c r="CC106" s="603">
        <v>0.49058392424385699</v>
      </c>
      <c r="CD106" s="603">
        <v>0.82176790319982795</v>
      </c>
      <c r="CE106" s="603">
        <v>0.45462014746542101</v>
      </c>
      <c r="CF106" s="603">
        <v>0.801874020120666</v>
      </c>
      <c r="CG106" s="603">
        <v>0.30471602368166001</v>
      </c>
      <c r="CH106" s="603">
        <v>0.44593047363060401</v>
      </c>
      <c r="CI106" s="603">
        <v>0.31307338287234399</v>
      </c>
      <c r="CJ106" s="603">
        <v>0.49266681089151299</v>
      </c>
      <c r="CK106" s="603">
        <v>0.56001874718387901</v>
      </c>
      <c r="CL106" s="603">
        <v>0.369749534427532</v>
      </c>
      <c r="CM106" s="603">
        <v>0.28138248362632701</v>
      </c>
      <c r="CN106" s="603">
        <v>0.84057923737905804</v>
      </c>
      <c r="CO106" s="603">
        <v>0.34910763597581701</v>
      </c>
      <c r="CP106" s="603">
        <v>0.22402295058291</v>
      </c>
      <c r="CQ106" s="603">
        <v>0.75330495475048398</v>
      </c>
      <c r="CR106" s="603">
        <v>0.34011482180347902</v>
      </c>
      <c r="CS106" s="603">
        <v>0.68183703071845503</v>
      </c>
      <c r="CT106" s="708">
        <v>0.386745251297059</v>
      </c>
      <c r="CU106" s="708">
        <v>0.609251855609097</v>
      </c>
      <c r="CV106" s="708">
        <v>0.61884841248893996</v>
      </c>
      <c r="CW106" s="603">
        <v>0.282386913213025</v>
      </c>
      <c r="CX106" s="603">
        <v>0.47620554898103901</v>
      </c>
      <c r="CY106" s="603">
        <v>0.79656645697234196</v>
      </c>
      <c r="CZ106" s="603">
        <v>0.83362249176254299</v>
      </c>
      <c r="DA106" s="603">
        <v>1.8542459009016701</v>
      </c>
      <c r="DB106" s="603">
        <v>1.07041313882358</v>
      </c>
      <c r="DC106" s="603">
        <v>1.47847886417107</v>
      </c>
      <c r="DD106" s="603">
        <v>0.84420967670906799</v>
      </c>
      <c r="DE106" s="603">
        <v>2.1015393669623701</v>
      </c>
      <c r="DF106" s="603">
        <v>0.41174830886684999</v>
      </c>
      <c r="DG106" s="603">
        <v>0.68379985777580898</v>
      </c>
      <c r="DH106" s="943"/>
      <c r="DI106" s="359"/>
      <c r="DJ106" s="943"/>
      <c r="DK106" s="670"/>
      <c r="DL106" s="359"/>
      <c r="DM106" s="359"/>
      <c r="DN106" s="359"/>
      <c r="DO106" s="359"/>
      <c r="DP106" s="359"/>
      <c r="DQ106" s="526"/>
      <c r="DR106" s="670"/>
      <c r="DS106" s="457"/>
      <c r="DT106" s="262"/>
    </row>
    <row r="107" spans="1:124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4">
        <v>-1.3945438664896281</v>
      </c>
      <c r="BZ107" s="604">
        <v>-1.39303601607685</v>
      </c>
      <c r="CA107" s="604">
        <v>-1.3953545553149538</v>
      </c>
      <c r="CB107" s="604">
        <v>-1.4027647474060601</v>
      </c>
      <c r="CC107" s="604">
        <v>-1.3995511967191001</v>
      </c>
      <c r="CD107" s="604">
        <v>-1.3898503435718099</v>
      </c>
      <c r="CE107" s="604">
        <v>-1.39055715106269</v>
      </c>
      <c r="CF107" s="604">
        <v>-1.3952013241905199</v>
      </c>
      <c r="CG107" s="604">
        <v>-1.39244307465398</v>
      </c>
      <c r="CH107" s="604">
        <v>-1.30358982984741</v>
      </c>
      <c r="CI107" s="604">
        <v>-1.3863308986542</v>
      </c>
      <c r="CJ107" s="604">
        <v>-1.3844762584291299</v>
      </c>
      <c r="CK107" s="604">
        <v>-1.39249087063796</v>
      </c>
      <c r="CL107" s="604">
        <v>-1.3893078465556701</v>
      </c>
      <c r="CM107" s="604">
        <v>-1.39757824949632</v>
      </c>
      <c r="CN107" s="604">
        <v>-1.38761845343635</v>
      </c>
      <c r="CO107" s="604">
        <v>-1.39541175621045</v>
      </c>
      <c r="CP107" s="604">
        <v>-1.40369555118923</v>
      </c>
      <c r="CQ107" s="604">
        <v>-1.39827939457479</v>
      </c>
      <c r="CR107" s="604">
        <v>-1.40147219662796</v>
      </c>
      <c r="CS107" s="604">
        <v>-1.3940626004523899</v>
      </c>
      <c r="CT107" s="709">
        <v>-1.33220929663457</v>
      </c>
      <c r="CU107" s="709">
        <v>-1.40344938405391</v>
      </c>
      <c r="CV107" s="709">
        <v>-1.39542819527173</v>
      </c>
      <c r="CW107" s="604">
        <v>-1.3953660829949801</v>
      </c>
      <c r="CX107" s="604">
        <v>-1.3110663324909699</v>
      </c>
      <c r="CY107" s="604">
        <v>-1.2676514000869601</v>
      </c>
      <c r="CZ107" s="604">
        <v>-1.4109414509596401</v>
      </c>
      <c r="DA107" s="604">
        <v>-1.4119491944384699</v>
      </c>
      <c r="DB107" s="604">
        <v>-1.12238746161616</v>
      </c>
      <c r="DC107" s="604">
        <v>-0.84948702135505505</v>
      </c>
      <c r="DD107" s="604">
        <v>-1.28528385024402</v>
      </c>
      <c r="DE107" s="604">
        <v>-1.07352016631478</v>
      </c>
      <c r="DF107" s="604">
        <v>-1.39609454912978</v>
      </c>
      <c r="DG107" s="604">
        <v>-1.39261745881798</v>
      </c>
      <c r="DH107" s="949"/>
      <c r="DI107" s="975"/>
      <c r="DJ107" s="949"/>
      <c r="DK107" s="1002"/>
      <c r="DL107" s="921"/>
      <c r="DM107" s="869"/>
      <c r="DN107" s="668"/>
      <c r="DO107" s="921"/>
      <c r="DP107" s="668"/>
      <c r="DQ107" s="526"/>
      <c r="DR107" s="670"/>
      <c r="DS107" s="457"/>
      <c r="DT107" s="262"/>
    </row>
    <row r="108" spans="1:124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8"/>
      <c r="DI108" s="358"/>
      <c r="DJ108" s="908"/>
      <c r="DK108" s="360"/>
      <c r="DL108" s="358"/>
      <c r="DM108" s="358"/>
      <c r="DN108" s="358"/>
      <c r="DO108" s="358"/>
      <c r="DP108" s="358"/>
      <c r="DQ108" s="527"/>
      <c r="DR108" s="459"/>
      <c r="DS108" s="457"/>
      <c r="DT108" s="262"/>
    </row>
    <row r="109" spans="1:124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1">
        <v>2.5</v>
      </c>
      <c r="CM109" s="621">
        <v>2.5</v>
      </c>
      <c r="CN109" s="658">
        <v>2.5</v>
      </c>
      <c r="CO109" s="658">
        <v>2.5</v>
      </c>
      <c r="CP109" s="686">
        <v>2.5</v>
      </c>
      <c r="CQ109" s="686">
        <v>2.5</v>
      </c>
      <c r="CR109" s="658">
        <v>2.5</v>
      </c>
      <c r="CS109" s="686">
        <v>2.5</v>
      </c>
      <c r="CT109" s="621">
        <v>2.5</v>
      </c>
      <c r="CU109" s="686">
        <v>2.5</v>
      </c>
      <c r="CV109" s="686">
        <v>2.5</v>
      </c>
      <c r="CW109" s="686">
        <v>2.5</v>
      </c>
      <c r="CX109" s="686">
        <v>2.5</v>
      </c>
      <c r="CY109" s="658">
        <v>2.5</v>
      </c>
      <c r="CZ109" s="658">
        <v>2.5</v>
      </c>
      <c r="DA109" s="686">
        <v>1.5</v>
      </c>
      <c r="DB109" s="686">
        <v>1.5</v>
      </c>
      <c r="DC109" s="686">
        <v>2.5</v>
      </c>
      <c r="DD109" s="686">
        <v>2.5</v>
      </c>
      <c r="DE109" s="686">
        <v>2.5</v>
      </c>
      <c r="DF109" s="686">
        <v>2.5</v>
      </c>
      <c r="DG109" s="662">
        <v>2.5</v>
      </c>
      <c r="DH109" s="928">
        <v>2.5</v>
      </c>
      <c r="DI109" s="662">
        <v>2.5</v>
      </c>
      <c r="DJ109" s="928">
        <v>2.5</v>
      </c>
      <c r="DK109" s="658">
        <v>2.5</v>
      </c>
      <c r="DL109" s="662">
        <v>2.5</v>
      </c>
      <c r="DM109" s="662">
        <v>2.5</v>
      </c>
      <c r="DN109" s="662">
        <v>2.5</v>
      </c>
      <c r="DO109" s="662">
        <v>2.5</v>
      </c>
      <c r="DP109" s="662">
        <v>2.5</v>
      </c>
      <c r="DQ109" s="330" t="s">
        <v>3</v>
      </c>
      <c r="DR109" s="699"/>
      <c r="DS109" s="457"/>
      <c r="DT109" s="262"/>
    </row>
    <row r="110" spans="1:124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2">
        <v>4</v>
      </c>
      <c r="CM110" s="622">
        <v>4</v>
      </c>
      <c r="CN110" s="622">
        <v>4</v>
      </c>
      <c r="CO110" s="622">
        <v>4</v>
      </c>
      <c r="CP110" s="687">
        <v>4</v>
      </c>
      <c r="CQ110" s="687">
        <v>4</v>
      </c>
      <c r="CR110" s="622">
        <v>4</v>
      </c>
      <c r="CS110" s="687">
        <v>4</v>
      </c>
      <c r="CT110" s="622">
        <v>4</v>
      </c>
      <c r="CU110" s="687">
        <v>4</v>
      </c>
      <c r="CV110" s="687">
        <v>4</v>
      </c>
      <c r="CW110" s="687">
        <v>4</v>
      </c>
      <c r="CX110" s="687">
        <v>4</v>
      </c>
      <c r="CY110" s="622">
        <v>4</v>
      </c>
      <c r="CZ110" s="622">
        <v>4</v>
      </c>
      <c r="DA110" s="687">
        <v>4</v>
      </c>
      <c r="DB110" s="687">
        <v>4</v>
      </c>
      <c r="DC110" s="687">
        <v>4</v>
      </c>
      <c r="DD110" s="687">
        <v>4</v>
      </c>
      <c r="DE110" s="687">
        <v>4</v>
      </c>
      <c r="DF110" s="687">
        <v>4</v>
      </c>
      <c r="DG110" s="976">
        <v>4</v>
      </c>
      <c r="DH110" s="687">
        <v>4</v>
      </c>
      <c r="DI110" s="976">
        <v>4</v>
      </c>
      <c r="DJ110" s="687">
        <v>4</v>
      </c>
      <c r="DK110" s="1003">
        <v>4</v>
      </c>
      <c r="DL110" s="922">
        <v>4</v>
      </c>
      <c r="DM110" s="870">
        <v>4</v>
      </c>
      <c r="DN110" s="669">
        <v>4</v>
      </c>
      <c r="DO110" s="922">
        <v>4</v>
      </c>
      <c r="DP110" s="669">
        <v>4</v>
      </c>
      <c r="DQ110" s="528" t="s">
        <v>3</v>
      </c>
      <c r="DR110" s="460"/>
      <c r="DS110" s="457"/>
      <c r="DT110" s="262"/>
    </row>
    <row r="111" spans="1:124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78"/>
      <c r="DR111" s="278"/>
      <c r="DS111" s="345"/>
      <c r="DT111" s="262"/>
    </row>
    <row r="112" spans="1:124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1014"/>
      <c r="DR112" s="1014"/>
      <c r="DS112" s="345"/>
      <c r="DT112" s="262"/>
    </row>
    <row r="113" spans="3:124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79"/>
      <c r="DR113" s="280"/>
      <c r="DS113" s="345"/>
      <c r="DT113" s="262"/>
    </row>
    <row r="114" spans="3:124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79"/>
      <c r="DR114" s="280"/>
      <c r="DS114" s="345"/>
      <c r="DT114" s="262"/>
    </row>
    <row r="115" spans="3:124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79"/>
      <c r="DR115" s="280"/>
      <c r="DS115" s="345"/>
      <c r="DT115" s="262"/>
    </row>
    <row r="116" spans="3:124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79"/>
      <c r="DR116" s="278"/>
      <c r="DS116" s="345"/>
      <c r="DT116" s="262"/>
    </row>
    <row r="117" spans="3:124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N117" s="657"/>
      <c r="DO117" s="657"/>
      <c r="DP117" s="657"/>
      <c r="DQ117" s="278"/>
      <c r="DR117" s="278"/>
      <c r="DS117" s="345"/>
      <c r="DT117" s="262"/>
    </row>
    <row r="118" spans="3:124" ht="13.5" customHeight="1" x14ac:dyDescent="0.25">
      <c r="C118" s="6">
        <v>2</v>
      </c>
      <c r="D118" s="1" t="s">
        <v>35</v>
      </c>
      <c r="DN118" s="656"/>
      <c r="DO118" s="656"/>
      <c r="DP118" s="656"/>
      <c r="DQ118" s="278"/>
      <c r="DR118" s="278"/>
      <c r="DS118" s="345"/>
      <c r="DT118" s="262"/>
    </row>
    <row r="119" spans="3:124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656"/>
      <c r="DO119" s="656"/>
      <c r="DP119" s="656"/>
      <c r="DQ119" s="278"/>
      <c r="DR119" s="278"/>
      <c r="DS119" s="345"/>
      <c r="DT119" s="262"/>
    </row>
    <row r="120" spans="3:124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278"/>
      <c r="DN120" s="656"/>
      <c r="DO120" s="656"/>
      <c r="DP120" s="656"/>
      <c r="DQ120" s="278"/>
      <c r="DR120" s="278"/>
      <c r="DS120" s="345"/>
      <c r="DT120" s="262"/>
    </row>
    <row r="121" spans="3:124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278"/>
      <c r="DN121" s="656"/>
      <c r="DO121" s="656"/>
      <c r="DP121" s="656"/>
      <c r="DQ121" s="278"/>
      <c r="DR121" s="278"/>
      <c r="DS121" s="345"/>
      <c r="DT121" s="262"/>
    </row>
    <row r="122" spans="3:124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78"/>
      <c r="DN122" s="281"/>
      <c r="DO122" s="281"/>
      <c r="DP122" s="281"/>
      <c r="DQ122" s="281"/>
      <c r="DR122" s="281"/>
      <c r="DS122" s="345"/>
      <c r="DT122" s="262"/>
    </row>
    <row r="123" spans="3:124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345"/>
      <c r="DT123" s="262"/>
    </row>
    <row r="124" spans="3:124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345"/>
      <c r="DT124" s="262"/>
    </row>
    <row r="125" spans="3:124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281"/>
      <c r="DS125" s="345"/>
      <c r="DT125" s="262"/>
    </row>
    <row r="126" spans="3:124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281"/>
      <c r="DS126" s="345"/>
      <c r="DT126" s="262"/>
    </row>
    <row r="127" spans="3:124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281"/>
      <c r="DS127" s="345"/>
      <c r="DT127" s="262"/>
    </row>
    <row r="128" spans="3:124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281"/>
      <c r="DS128" s="345"/>
      <c r="DT128" s="262"/>
    </row>
    <row r="129" spans="3:124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345"/>
      <c r="DT129" s="262"/>
    </row>
    <row r="130" spans="3:124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281"/>
      <c r="DS130" s="345"/>
      <c r="DT130" s="262"/>
    </row>
    <row r="131" spans="3:124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  <c r="DR131" s="282"/>
    </row>
    <row r="132" spans="3:124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  <c r="DR132" s="282"/>
    </row>
    <row r="133" spans="3:124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  <c r="DR133" s="282"/>
    </row>
    <row r="134" spans="3:124" ht="14.25" x14ac:dyDescent="0.25">
      <c r="C134" s="98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  <c r="DR134" s="282"/>
    </row>
    <row r="135" spans="3:12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  <c r="DR135" s="282"/>
    </row>
    <row r="136" spans="3:12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  <c r="DR136" s="282"/>
    </row>
    <row r="137" spans="3:12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  <c r="DR137" s="282"/>
    </row>
    <row r="138" spans="3:12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  <c r="DR138" s="282"/>
    </row>
    <row r="139" spans="3:12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  <c r="DR139" s="282"/>
    </row>
    <row r="140" spans="3:12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  <c r="DR140" s="282"/>
    </row>
    <row r="141" spans="3:124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  <c r="DR141" s="282"/>
    </row>
    <row r="142" spans="3:12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</row>
    <row r="143" spans="3:12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  <c r="DR143" s="282"/>
    </row>
    <row r="144" spans="3:124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  <c r="DR144" s="282"/>
    </row>
    <row r="145" spans="3:122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  <c r="DR145" s="282"/>
    </row>
    <row r="146" spans="3:122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  <c r="DR146" s="282"/>
    </row>
    <row r="147" spans="3:122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  <c r="DR147" s="282"/>
    </row>
    <row r="148" spans="3:122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  <c r="DR148" s="282"/>
    </row>
    <row r="149" spans="3:122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  <c r="DR149" s="282"/>
    </row>
    <row r="150" spans="3:122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  <c r="DR150" s="282"/>
    </row>
    <row r="151" spans="3:122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  <c r="DR151" s="282"/>
    </row>
    <row r="152" spans="3:122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  <c r="DR152" s="282"/>
    </row>
    <row r="153" spans="3:122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  <c r="DR153" s="282"/>
    </row>
    <row r="154" spans="3:122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  <c r="DR154" s="282"/>
    </row>
    <row r="155" spans="3:122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  <c r="DR155" s="282"/>
    </row>
    <row r="156" spans="3:122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  <c r="DR156" s="282"/>
    </row>
    <row r="157" spans="3:122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  <c r="DR157" s="282"/>
    </row>
    <row r="158" spans="3:122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  <c r="DR158" s="282"/>
    </row>
    <row r="159" spans="3:122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  <c r="DR159" s="282"/>
    </row>
    <row r="160" spans="3:122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</row>
    <row r="161" spans="3:122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  <c r="DR161" s="282"/>
    </row>
    <row r="162" spans="3:122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  <c r="DR162" s="282"/>
    </row>
    <row r="163" spans="3:122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  <c r="DR163" s="282"/>
    </row>
    <row r="164" spans="3:122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  <c r="DR164" s="282"/>
    </row>
    <row r="165" spans="3:122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  <c r="DR165" s="282"/>
    </row>
    <row r="166" spans="3:122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  <c r="DR166" s="282"/>
    </row>
    <row r="167" spans="3:122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  <c r="DR167" s="282"/>
    </row>
    <row r="168" spans="3:122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  <c r="DR168" s="282"/>
    </row>
    <row r="169" spans="3:122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  <c r="DR169" s="282"/>
    </row>
    <row r="170" spans="3:122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  <c r="DR170" s="282"/>
    </row>
    <row r="171" spans="3:122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  <c r="DR171" s="282"/>
    </row>
    <row r="172" spans="3:122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  <c r="DR172" s="282"/>
    </row>
    <row r="173" spans="3:122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  <c r="DR173" s="282"/>
    </row>
    <row r="174" spans="3:122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</row>
    <row r="175" spans="3:122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  <c r="DR175" s="282"/>
    </row>
    <row r="176" spans="3:122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  <c r="DR176" s="282"/>
    </row>
    <row r="177" spans="3:122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  <c r="DR177" s="282"/>
    </row>
    <row r="178" spans="3:122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  <c r="DR178" s="282"/>
    </row>
    <row r="179" spans="3:122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  <c r="DR179" s="282"/>
    </row>
    <row r="180" spans="3:122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  <c r="DR180" s="282"/>
    </row>
    <row r="181" spans="3:122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  <c r="DR181" s="282"/>
    </row>
    <row r="182" spans="3:122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</row>
    <row r="183" spans="3:122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  <c r="DR183" s="282"/>
    </row>
    <row r="184" spans="3:122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  <c r="DR184" s="282"/>
    </row>
    <row r="185" spans="3:122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  <c r="DR185" s="282"/>
    </row>
    <row r="186" spans="3:122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  <c r="DR186" s="282"/>
    </row>
    <row r="187" spans="3:122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  <c r="DR187" s="282"/>
    </row>
    <row r="188" spans="3:122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</row>
    <row r="189" spans="3:122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</row>
    <row r="190" spans="3:122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</row>
    <row r="191" spans="3:122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  <c r="DR191" s="282"/>
    </row>
    <row r="192" spans="3:122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</row>
    <row r="193" spans="3:122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  <c r="DR193" s="282"/>
    </row>
    <row r="194" spans="3:122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  <c r="DR194" s="282"/>
    </row>
    <row r="195" spans="3:122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  <c r="DR195" s="282"/>
    </row>
    <row r="196" spans="3:122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  <c r="DR196" s="282"/>
    </row>
    <row r="197" spans="3:122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  <c r="DR197" s="282"/>
    </row>
    <row r="198" spans="3:122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  <c r="DR198" s="282"/>
    </row>
    <row r="199" spans="3:122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  <c r="DR199" s="282"/>
    </row>
    <row r="200" spans="3:122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  <c r="DR200" s="282"/>
    </row>
    <row r="201" spans="3:122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  <c r="DR201" s="282"/>
    </row>
    <row r="202" spans="3:122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  <c r="DR202" s="282"/>
    </row>
    <row r="203" spans="3:122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  <c r="DR203" s="282"/>
    </row>
    <row r="204" spans="3:122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  <c r="DR204" s="282"/>
    </row>
    <row r="205" spans="3:122" x14ac:dyDescent="0.2">
      <c r="E205" s="132"/>
      <c r="F205" s="132"/>
      <c r="G205" s="132"/>
      <c r="H205" s="132"/>
      <c r="I205" s="132"/>
      <c r="J205" s="132"/>
      <c r="K205" s="132"/>
    </row>
    <row r="206" spans="3:122" x14ac:dyDescent="0.2">
      <c r="E206" s="132"/>
      <c r="F206" s="132"/>
      <c r="G206" s="132"/>
      <c r="H206" s="132"/>
      <c r="I206" s="132"/>
      <c r="J206" s="132"/>
      <c r="K206" s="132"/>
    </row>
    <row r="207" spans="3:122" x14ac:dyDescent="0.2">
      <c r="E207" s="132"/>
      <c r="F207" s="132"/>
      <c r="G207" s="132"/>
      <c r="H207" s="132"/>
      <c r="I207" s="132"/>
      <c r="J207" s="132"/>
      <c r="K207" s="132"/>
    </row>
    <row r="208" spans="3:122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L3:DP3"/>
    <mergeCell ref="DD3:DD4"/>
    <mergeCell ref="DB3:DB4"/>
    <mergeCell ref="DC3:DC4"/>
    <mergeCell ref="CU3:CU4"/>
    <mergeCell ref="CT3:CT4"/>
    <mergeCell ref="CO3:CO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tabSelected="1"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K10" sqref="D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8" width="8.85546875" customWidth="1"/>
    <col min="119" max="119" width="8.85546875" style="961" customWidth="1"/>
    <col min="120" max="121" width="8.85546875" customWidth="1"/>
    <col min="122" max="122" width="9.5703125" customWidth="1"/>
    <col min="123" max="141" width="11.42578125" style="200"/>
  </cols>
  <sheetData>
    <row r="2" spans="3:133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7"/>
      <c r="DH2" s="907"/>
      <c r="DI2" s="907"/>
      <c r="DJ2" s="907"/>
      <c r="DK2" s="907"/>
      <c r="DL2" s="349"/>
      <c r="DM2" s="349"/>
      <c r="DN2" s="349"/>
      <c r="DO2" s="907"/>
      <c r="DP2" s="349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0"/>
      <c r="DH3" s="880"/>
      <c r="DI3" s="880"/>
      <c r="DJ3" s="880"/>
      <c r="DK3" s="992"/>
      <c r="DL3" s="348"/>
      <c r="DM3" s="348"/>
      <c r="DN3" s="348"/>
      <c r="DO3" s="880"/>
      <c r="DP3" s="348"/>
      <c r="DQ3" s="8"/>
      <c r="DR3" s="8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3:133" ht="13.5" customHeight="1" x14ac:dyDescent="0.25">
      <c r="C4" s="15"/>
      <c r="D4" s="1018" t="str">
        <f>+entero!D3</f>
        <v>V   A   R   I   A   B   L   E   S     b/</v>
      </c>
      <c r="E4" s="1020" t="str">
        <f>+entero!E3</f>
        <v>2008                          A  fines de Dic*</v>
      </c>
      <c r="F4" s="1020" t="str">
        <f>+entero!F3</f>
        <v>2009                          A  fines de Ene*</v>
      </c>
      <c r="G4" s="1020" t="str">
        <f>+entero!G3</f>
        <v>2009                          A  fines de Feb*</v>
      </c>
      <c r="H4" s="1020" t="str">
        <f>+entero!H3</f>
        <v>2009                          A  fines de Mar*</v>
      </c>
      <c r="I4" s="1020" t="str">
        <f>+entero!I3</f>
        <v>2009                          A  fines de Abr*</v>
      </c>
      <c r="J4" s="1020" t="str">
        <f>+entero!J3</f>
        <v>2009                          A  fines de May*</v>
      </c>
      <c r="K4" s="1020" t="str">
        <f>+entero!K3</f>
        <v>2009                          A  fines de Jun*</v>
      </c>
      <c r="L4" s="1020" t="str">
        <f>+entero!L3</f>
        <v>2009                          A  fines de Jul*</v>
      </c>
      <c r="M4" s="1020" t="str">
        <f>+entero!M3</f>
        <v>2009                          A  fines de Ago*</v>
      </c>
      <c r="N4" s="1020" t="str">
        <f>+entero!N3</f>
        <v>2009                          A  fines de Sep*</v>
      </c>
      <c r="O4" s="1020" t="str">
        <f>+entero!O3</f>
        <v>2009                          A  fines de Oct*</v>
      </c>
      <c r="P4" s="1020" t="str">
        <f>+entero!P3</f>
        <v>2009                          A  fines de Nov*</v>
      </c>
      <c r="Q4" s="1020" t="str">
        <f>+entero!Q3</f>
        <v>2009                          A  fines de Dic*</v>
      </c>
      <c r="R4" s="1020" t="str">
        <f>+entero!R3</f>
        <v>2010                          A  fines de Ene*</v>
      </c>
      <c r="S4" s="1020" t="str">
        <f>+entero!S3</f>
        <v>2010                          A  fines de Feb*</v>
      </c>
      <c r="T4" s="1020" t="str">
        <f>+entero!T3</f>
        <v>2010                          A  fines de Mar*</v>
      </c>
      <c r="U4" s="1020" t="str">
        <f>+entero!U3</f>
        <v>2010                          A  fines de Abr*</v>
      </c>
      <c r="V4" s="1020" t="str">
        <f>+entero!V3</f>
        <v>2010                          A  fines de May*</v>
      </c>
      <c r="W4" s="1020" t="str">
        <f>+entero!W3</f>
        <v>2010                          A  fines de Jun*</v>
      </c>
      <c r="X4" s="1020" t="str">
        <f>+entero!X3</f>
        <v>2010                          A  fines de Jul*</v>
      </c>
      <c r="Y4" s="1020" t="str">
        <f>+entero!Y3</f>
        <v>2010                          A  fines de Ago*</v>
      </c>
      <c r="Z4" s="1020" t="str">
        <f>+entero!Z3</f>
        <v>2010                          A  fines de Sep*</v>
      </c>
      <c r="AA4" s="1020" t="str">
        <f>+entero!AA3</f>
        <v>2010                          A  fines de Oct*</v>
      </c>
      <c r="AB4" s="1020" t="str">
        <f>+entero!AB3</f>
        <v>2010                          A  fines de Nov*</v>
      </c>
      <c r="AC4" s="1020" t="str">
        <f>+entero!AC3</f>
        <v>2010                          A  fines de Dic*</v>
      </c>
      <c r="AD4" s="1020" t="str">
        <f>+entero!AD3</f>
        <v>2011                          A  fines de Ene*</v>
      </c>
      <c r="AE4" s="1020" t="str">
        <f>+entero!AE3</f>
        <v>2011                          A  fines de Feb*</v>
      </c>
      <c r="AF4" s="1020" t="str">
        <f>+entero!AF3</f>
        <v>2011                          A  fines de Mar*</v>
      </c>
      <c r="AG4" s="1020" t="str">
        <f>+entero!AG3</f>
        <v>2011                          A  fines de Abr*</v>
      </c>
      <c r="AH4" s="1020" t="str">
        <f>+entero!AH3</f>
        <v>2011                          A  fines de May*</v>
      </c>
      <c r="AI4" s="1020" t="str">
        <f>+entero!AI3</f>
        <v>2011                          A  fines de Jun*</v>
      </c>
      <c r="AJ4" s="1020" t="str">
        <f>+entero!AJ3</f>
        <v>2011                          A  fines de Jul*</v>
      </c>
      <c r="AK4" s="1020" t="str">
        <f>+entero!AK3</f>
        <v>2011                          A  fines de Ago*</v>
      </c>
      <c r="AL4" s="1020" t="str">
        <f>+entero!AL3</f>
        <v>2011                          A  fines de Sep*</v>
      </c>
      <c r="AM4" s="1020" t="str">
        <f>+entero!AM3</f>
        <v>2011                          A  fines de Oct*</v>
      </c>
      <c r="AN4" s="1020" t="str">
        <f>+entero!AN3</f>
        <v>2011                          A  fines de Nov*</v>
      </c>
      <c r="AO4" s="1020" t="str">
        <f>+entero!AO3</f>
        <v>2011                          A  fines de Dic*</v>
      </c>
      <c r="AP4" s="1020" t="str">
        <f>+entero!AP3</f>
        <v>2012                          A  fines de Ene*</v>
      </c>
      <c r="AQ4" s="1020" t="str">
        <f>+entero!AQ3</f>
        <v>2012                          A  fines de Feb*</v>
      </c>
      <c r="AR4" s="1020" t="str">
        <f>+entero!AR3</f>
        <v>2012                          A  fines de Mar*</v>
      </c>
      <c r="AS4" s="1020" t="str">
        <f>+entero!AS3</f>
        <v>2012                          A  fines de Abr*</v>
      </c>
      <c r="AT4" s="1020" t="str">
        <f>+entero!AT3</f>
        <v>2012                          A  fines de May*</v>
      </c>
      <c r="AU4" s="1020" t="str">
        <f>+entero!AU3</f>
        <v>2012                          A  fines de Jun*</v>
      </c>
      <c r="AV4" s="1020" t="str">
        <f>+entero!AV3</f>
        <v>2012                          A  fines de Jul*</v>
      </c>
      <c r="AW4" s="1020" t="str">
        <f>+entero!AW3</f>
        <v>2012                          A  fines de Ago*</v>
      </c>
      <c r="AX4" s="1020" t="str">
        <f>+entero!AX3</f>
        <v>2012                          A  fines de Sep*</v>
      </c>
      <c r="AY4" s="1020" t="str">
        <f>+entero!AY3</f>
        <v>2012                          A  fines de Oct*</v>
      </c>
      <c r="AZ4" s="1020" t="str">
        <f>+entero!AZ3</f>
        <v>2012                          A  fines de Nov*</v>
      </c>
      <c r="BA4" s="1020" t="str">
        <f>+entero!BA3</f>
        <v>2012                          A  fines de Dic*</v>
      </c>
      <c r="BB4" s="1020" t="str">
        <f>+entero!BB3</f>
        <v>2013                          A  fines de Ene*</v>
      </c>
      <c r="BC4" s="1020" t="str">
        <f>+entero!BC3</f>
        <v>2013                          A  fines de Feb*</v>
      </c>
      <c r="BD4" s="1020" t="str">
        <f>+entero!BD3</f>
        <v>2013                          A  fines de Mar*</v>
      </c>
      <c r="BE4" s="1020" t="str">
        <f>+entero!BE3</f>
        <v>2013                          A  fines de Abr*</v>
      </c>
      <c r="BF4" s="1020" t="str">
        <f>+entero!BF3</f>
        <v>2013                          A  fines de May*</v>
      </c>
      <c r="BG4" s="1020" t="str">
        <f>+entero!BG3</f>
        <v>2013                          A  fines de Jun*</v>
      </c>
      <c r="BH4" s="1020" t="str">
        <f>+entero!BH3</f>
        <v>2013                          A  fines de Jul*</v>
      </c>
      <c r="BI4" s="1020" t="str">
        <f>+entero!BI3</f>
        <v>2013                          A  fines de Ago*</v>
      </c>
      <c r="BJ4" s="1020" t="str">
        <f>+entero!BJ3</f>
        <v>2013                          A  fines de Sep*</v>
      </c>
      <c r="BK4" s="1020" t="str">
        <f>+entero!BK3</f>
        <v>2013                          A  fines de Oct*</v>
      </c>
      <c r="BL4" s="1020" t="str">
        <f>+entero!BL3</f>
        <v>2013                          A  fines de Nov*</v>
      </c>
      <c r="BM4" s="1020" t="str">
        <f>+entero!BM3</f>
        <v>2013                          A  fines de Dic*</v>
      </c>
      <c r="BN4" s="1020" t="str">
        <f>+entero!BN3</f>
        <v>2014                          A  fines de Ene*</v>
      </c>
      <c r="BO4" s="1020" t="str">
        <f>+entero!BO3</f>
        <v>2014                          A  fines de Feb*</v>
      </c>
      <c r="BP4" s="1020" t="str">
        <f>+entero!BP3</f>
        <v>2014                          A  fines de Mar*</v>
      </c>
      <c r="BQ4" s="1020" t="str">
        <f>+entero!BQ3</f>
        <v>2014                          A  fines de Abr*</v>
      </c>
      <c r="BR4" s="1020" t="str">
        <f>+entero!BR3</f>
        <v>2014                          A  fines de May*</v>
      </c>
      <c r="BS4" s="1020" t="str">
        <f>+entero!BS3</f>
        <v>2014                          A  fines de Jun*</v>
      </c>
      <c r="BT4" s="1020" t="str">
        <f>+entero!BT3</f>
        <v>2014                          A  fines de Jul*</v>
      </c>
      <c r="BU4" s="1020" t="str">
        <f>+entero!BU3</f>
        <v>2014                          A  fines de Ago*</v>
      </c>
      <c r="BV4" s="1020" t="str">
        <f>+entero!BV3</f>
        <v>2014                          A  fines de Sep*</v>
      </c>
      <c r="BW4" s="1020" t="str">
        <f>+entero!BW3</f>
        <v>2014                          A  fines de Oct*</v>
      </c>
      <c r="BX4" s="1020" t="str">
        <f>+entero!BX3</f>
        <v>2014                          A  fines de Nov*</v>
      </c>
      <c r="BY4" s="1020" t="str">
        <f>+entero!BY3</f>
        <v>2014                          A  fines de Dic*</v>
      </c>
      <c r="BZ4" s="1020" t="str">
        <f>+entero!BZ3</f>
        <v>2015                         A  fines de Ene*</v>
      </c>
      <c r="CA4" s="1020" t="str">
        <f>+entero!CA3</f>
        <v>2015                         A  fines de Feb*</v>
      </c>
      <c r="CB4" s="1020" t="str">
        <f>+entero!CB3</f>
        <v>2015                         A  fines de Mar*</v>
      </c>
      <c r="CC4" s="1020" t="str">
        <f>+entero!CC3</f>
        <v xml:space="preserve">2015                         A  fines de Abr* </v>
      </c>
      <c r="CD4" s="1020" t="str">
        <f>+entero!CD3</f>
        <v xml:space="preserve">2015                         A  fines de May* </v>
      </c>
      <c r="CE4" s="1020" t="str">
        <f>+entero!CE3</f>
        <v xml:space="preserve">2015                         A  fines de Jun* </v>
      </c>
      <c r="CF4" s="1020" t="str">
        <f>+entero!CF3</f>
        <v xml:space="preserve">2015                         A  fines de Jul* </v>
      </c>
      <c r="CG4" s="1020" t="str">
        <f>+entero!CG3</f>
        <v xml:space="preserve">2015                         A  fines de Ago* </v>
      </c>
      <c r="CH4" s="1020" t="str">
        <f>+entero!CH3</f>
        <v xml:space="preserve">2015                         A  fines de Sep* </v>
      </c>
      <c r="CI4" s="1020" t="str">
        <f>+entero!CI3</f>
        <v xml:space="preserve">2015                         A  fines de Oct* </v>
      </c>
      <c r="CJ4" s="1020" t="str">
        <f>+entero!CJ3</f>
        <v xml:space="preserve">2015                         A  fines de Nov* </v>
      </c>
      <c r="CK4" s="1020" t="str">
        <f>+entero!CK3</f>
        <v xml:space="preserve">2015                         A  fines de Dic* </v>
      </c>
      <c r="CL4" s="1020" t="str">
        <f>+entero!CL3</f>
        <v xml:space="preserve">2016                         A  fines de Ene* </v>
      </c>
      <c r="CM4" s="1020" t="str">
        <f>+entero!CM3</f>
        <v xml:space="preserve">2016                         A  fines de Feb* </v>
      </c>
      <c r="CN4" s="1020" t="str">
        <f>+entero!CN3</f>
        <v xml:space="preserve">2016                         A  fines de Mar* </v>
      </c>
      <c r="CO4" s="1020" t="str">
        <f>+entero!CO3</f>
        <v xml:space="preserve">2016                         A  fines de Abr* </v>
      </c>
      <c r="CP4" s="1020" t="str">
        <f>+entero!CP3</f>
        <v xml:space="preserve">2016                         A  fines de May* </v>
      </c>
      <c r="CQ4" s="1020" t="str">
        <f>+entero!CQ3</f>
        <v xml:space="preserve">2016                         A  fines de Jun* </v>
      </c>
      <c r="CR4" s="1020" t="str">
        <f>+entero!CR3</f>
        <v xml:space="preserve">2016                         A  fines de Jul* </v>
      </c>
      <c r="CS4" s="1020" t="str">
        <f>+entero!CS3</f>
        <v xml:space="preserve">2016                         A  fines de Ago* </v>
      </c>
      <c r="CT4" s="1020" t="str">
        <f>+entero!CT3</f>
        <v xml:space="preserve">2016                         A  fines de Sep* </v>
      </c>
      <c r="CU4" s="1020" t="str">
        <f>+entero!CU3</f>
        <v xml:space="preserve">2016                         A  fines de Oct* </v>
      </c>
      <c r="CV4" s="1020" t="str">
        <f>+entero!CV3</f>
        <v xml:space="preserve">2016                         A  fines de Nov* </v>
      </c>
      <c r="CW4" s="1020" t="str">
        <f>+entero!CW3</f>
        <v>2016                         A  fines de Dic* 15</v>
      </c>
      <c r="CX4" s="1020" t="str">
        <f>+entero!CX3</f>
        <v xml:space="preserve">2017                         A  fines de Ene* </v>
      </c>
      <c r="CY4" s="1020" t="str">
        <f>+entero!CY3</f>
        <v xml:space="preserve">2017                         A  fines de Feb* </v>
      </c>
      <c r="CZ4" s="1020" t="str">
        <f>+entero!CZ3</f>
        <v xml:space="preserve">2017                         A  fines de Mar* </v>
      </c>
      <c r="DA4" s="1020" t="str">
        <f>+entero!DA3</f>
        <v xml:space="preserve">2017                         A  fines de Abr* </v>
      </c>
      <c r="DB4" s="1020" t="str">
        <f>+entero!DB3</f>
        <v xml:space="preserve">2017                         A  fines de May* </v>
      </c>
      <c r="DC4" s="1020" t="str">
        <f>+entero!DC3</f>
        <v xml:space="preserve">2017                         A  fines de Jun* </v>
      </c>
      <c r="DD4" s="1020" t="str">
        <f>+entero!DD3</f>
        <v xml:space="preserve">2017                         A  fines de Jul* </v>
      </c>
      <c r="DE4" s="1020" t="str">
        <f>+entero!DE3</f>
        <v xml:space="preserve">2017                         A  fines de Ago* </v>
      </c>
      <c r="DF4" s="1020" t="str">
        <f>+entero!DF3</f>
        <v xml:space="preserve">2017                         A  fines de Sep* </v>
      </c>
      <c r="DG4" s="1020" t="str">
        <f>+entero!DG3</f>
        <v xml:space="preserve">2017                         A  fines de Oct* </v>
      </c>
      <c r="DH4" s="1033" t="str">
        <f>+entero!DH3</f>
        <v>Semana 1°</v>
      </c>
      <c r="DI4" s="1033" t="str">
        <f>+entero!DI3</f>
        <v>Semana 2°</v>
      </c>
      <c r="DJ4" s="1033" t="str">
        <f>+entero!DJ3</f>
        <v>Semana 3°</v>
      </c>
      <c r="DK4" s="1033" t="str">
        <f>+entero!DK3</f>
        <v>Semana 4°</v>
      </c>
      <c r="DL4" s="1029" t="str">
        <f>+entero!DL3</f>
        <v>Semana 1°</v>
      </c>
      <c r="DM4" s="1030"/>
      <c r="DN4" s="1030"/>
      <c r="DO4" s="1030"/>
      <c r="DP4" s="1031"/>
      <c r="DQ4" s="1035" t="s">
        <v>27</v>
      </c>
      <c r="DR4" s="1036"/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3:133" ht="23.25" customHeight="1" thickBot="1" x14ac:dyDescent="0.25">
      <c r="C5" s="20"/>
      <c r="D5" s="1037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32"/>
      <c r="AR5" s="1032"/>
      <c r="AS5" s="1032"/>
      <c r="AT5" s="1032"/>
      <c r="AU5" s="1032"/>
      <c r="AV5" s="1032"/>
      <c r="AW5" s="1032"/>
      <c r="AX5" s="1032"/>
      <c r="AY5" s="1032"/>
      <c r="AZ5" s="1032"/>
      <c r="BA5" s="1032"/>
      <c r="BB5" s="1032"/>
      <c r="BC5" s="1032"/>
      <c r="BD5" s="1032"/>
      <c r="BE5" s="1032"/>
      <c r="BF5" s="1032"/>
      <c r="BG5" s="1032"/>
      <c r="BH5" s="1032"/>
      <c r="BI5" s="1032"/>
      <c r="BJ5" s="1032"/>
      <c r="BK5" s="1032"/>
      <c r="BL5" s="1032"/>
      <c r="BM5" s="1032"/>
      <c r="BN5" s="1032"/>
      <c r="BO5" s="1032"/>
      <c r="BP5" s="1032"/>
      <c r="BQ5" s="1032"/>
      <c r="BR5" s="1032"/>
      <c r="BS5" s="1032"/>
      <c r="BT5" s="1032"/>
      <c r="BU5" s="1032"/>
      <c r="BV5" s="1032"/>
      <c r="BW5" s="1032"/>
      <c r="BX5" s="1032"/>
      <c r="BY5" s="1032"/>
      <c r="BZ5" s="1032"/>
      <c r="CA5" s="1032"/>
      <c r="CB5" s="1032"/>
      <c r="CC5" s="1032"/>
      <c r="CD5" s="1032"/>
      <c r="CE5" s="1032"/>
      <c r="CF5" s="1032"/>
      <c r="CG5" s="1032"/>
      <c r="CH5" s="1032"/>
      <c r="CI5" s="1032"/>
      <c r="CJ5" s="1032"/>
      <c r="CK5" s="1032"/>
      <c r="CL5" s="1032"/>
      <c r="CM5" s="1032"/>
      <c r="CN5" s="1032"/>
      <c r="CO5" s="1032"/>
      <c r="CP5" s="1032"/>
      <c r="CQ5" s="1032"/>
      <c r="CR5" s="1032"/>
      <c r="CS5" s="1032"/>
      <c r="CT5" s="1032"/>
      <c r="CU5" s="1032"/>
      <c r="CV5" s="1032"/>
      <c r="CW5" s="1032"/>
      <c r="CX5" s="1032"/>
      <c r="CY5" s="1032"/>
      <c r="CZ5" s="1032"/>
      <c r="DA5" s="1032"/>
      <c r="DB5" s="1032"/>
      <c r="DC5" s="1032"/>
      <c r="DD5" s="1032"/>
      <c r="DE5" s="1032"/>
      <c r="DF5" s="1032"/>
      <c r="DG5" s="1032"/>
      <c r="DH5" s="1034"/>
      <c r="DI5" s="1034"/>
      <c r="DJ5" s="1034"/>
      <c r="DK5" s="1034"/>
      <c r="DL5" s="861">
        <f>+entero!DL4</f>
        <v>43066</v>
      </c>
      <c r="DM5" s="853">
        <f>+entero!DM4</f>
        <v>43067</v>
      </c>
      <c r="DN5" s="853">
        <f>+entero!DN4</f>
        <v>43068</v>
      </c>
      <c r="DO5" s="853">
        <f>+entero!DO4</f>
        <v>43069</v>
      </c>
      <c r="DP5" s="853">
        <f>+entero!DP4</f>
        <v>43070</v>
      </c>
      <c r="DQ5" s="78" t="s">
        <v>13</v>
      </c>
      <c r="DR5" s="94" t="s">
        <v>195</v>
      </c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3:13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3"/>
      <c r="CO6" s="347"/>
      <c r="CP6" s="679"/>
      <c r="CQ6" s="688"/>
      <c r="CR6" s="689"/>
      <c r="CS6" s="690"/>
      <c r="CT6" s="792"/>
      <c r="CU6" s="792"/>
      <c r="CV6" s="831"/>
      <c r="CW6" s="835"/>
      <c r="CX6" s="844"/>
      <c r="CY6" s="845"/>
      <c r="CZ6" s="846"/>
      <c r="DA6" s="849"/>
      <c r="DB6" s="855"/>
      <c r="DC6" s="858"/>
      <c r="DD6" s="859"/>
      <c r="DE6" s="872"/>
      <c r="DF6" s="873"/>
      <c r="DG6" s="969"/>
      <c r="DH6" s="887"/>
      <c r="DI6" s="982"/>
      <c r="DJ6" s="985"/>
      <c r="DK6" s="988"/>
      <c r="DL6" s="871"/>
      <c r="DM6" s="841"/>
      <c r="DN6" s="841"/>
      <c r="DO6" s="841"/>
      <c r="DP6" s="841"/>
      <c r="DQ6" s="824"/>
      <c r="DR6" s="825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3:133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2">
        <f>+entero!DG7</f>
        <v>9934.38219312</v>
      </c>
      <c r="DH7" s="912">
        <f>+entero!DH7</f>
        <v>9928.22263226</v>
      </c>
      <c r="DI7" s="912">
        <f>+entero!DI7</f>
        <v>9889.8171374599988</v>
      </c>
      <c r="DJ7" s="912">
        <f>+entero!DJ7</f>
        <v>10631.408493389999</v>
      </c>
      <c r="DK7" s="912">
        <f>+entero!DK7</f>
        <v>10741.831892659999</v>
      </c>
      <c r="DL7" s="530">
        <f>+entero!DL7</f>
        <v>10725.37608448</v>
      </c>
      <c r="DM7" s="531">
        <f>+entero!DM7</f>
        <v>10719.457974740002</v>
      </c>
      <c r="DN7" s="531">
        <f>+entero!DN7</f>
        <v>10648.985844180001</v>
      </c>
      <c r="DO7" s="531">
        <f>+entero!DO7</f>
        <v>10631.841105520001</v>
      </c>
      <c r="DP7" s="531">
        <f>+entero!DP7</f>
        <v>10614.055709199998</v>
      </c>
      <c r="DQ7" s="530">
        <f>+entero!DQ7</f>
        <v>-127.77618346000054</v>
      </c>
      <c r="DR7" s="565">
        <f>+entero!DR7</f>
        <v>-1.1895194854735225</v>
      </c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3:133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2">
        <f>+entero!DG8</f>
        <v>7909.8744661700002</v>
      </c>
      <c r="DH8" s="912">
        <f>+entero!DH8</f>
        <v>7903.2793636899996</v>
      </c>
      <c r="DI8" s="912">
        <f>+entero!DI8</f>
        <v>7849.7893723899997</v>
      </c>
      <c r="DJ8" s="912">
        <f>+entero!DJ8</f>
        <v>8602.3522946400008</v>
      </c>
      <c r="DK8" s="912">
        <f>+entero!DK8</f>
        <v>8695.136500210001</v>
      </c>
      <c r="DL8" s="530">
        <f>+entero!DL8</f>
        <v>8682.1446814200008</v>
      </c>
      <c r="DM8" s="531">
        <f>+entero!DM8</f>
        <v>8665.6482820600013</v>
      </c>
      <c r="DN8" s="531">
        <f>+entero!DN8</f>
        <v>8598.5915547100012</v>
      </c>
      <c r="DO8" s="531">
        <f>+entero!DO8</f>
        <v>8591.9659951600006</v>
      </c>
      <c r="DP8" s="531">
        <f>+entero!DP8</f>
        <v>8587.8279669299991</v>
      </c>
      <c r="DQ8" s="530">
        <f>+entero!DQ8</f>
        <v>-107.30853328000194</v>
      </c>
      <c r="DR8" s="565">
        <f>+entero!DR8</f>
        <v>-1.2341213191697453</v>
      </c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3:133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2">
        <f>+entero!DG9</f>
        <v>234.35727132999997</v>
      </c>
      <c r="DH9" s="912">
        <f>+entero!DH9</f>
        <v>234.62109692000001</v>
      </c>
      <c r="DI9" s="912">
        <f>+entero!DI9</f>
        <v>234.06741026999998</v>
      </c>
      <c r="DJ9" s="912">
        <f>+entero!DJ9</f>
        <v>235.01798861</v>
      </c>
      <c r="DK9" s="912">
        <f>+entero!DK9</f>
        <v>235.28481761999998</v>
      </c>
      <c r="DL9" s="530">
        <f>+entero!DL9</f>
        <v>235.28481761999998</v>
      </c>
      <c r="DM9" s="531">
        <f>+entero!DM9</f>
        <v>236.81408137999998</v>
      </c>
      <c r="DN9" s="531">
        <f>+entero!DN9</f>
        <v>236.38548728999999</v>
      </c>
      <c r="DO9" s="531">
        <f>+entero!DO9</f>
        <v>236.35761356</v>
      </c>
      <c r="DP9" s="531">
        <f>+entero!DP9</f>
        <v>236.18073913999999</v>
      </c>
      <c r="DQ9" s="530">
        <f>+entero!DQ9</f>
        <v>0.89592152000000169</v>
      </c>
      <c r="DR9" s="565">
        <f>+entero!DR9</f>
        <v>0.38078169644033544</v>
      </c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3:133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2">
        <f>+entero!DG10</f>
        <v>1753.59060103</v>
      </c>
      <c r="DH10" s="912">
        <f>+entero!DH10</f>
        <v>1753.7211601399999</v>
      </c>
      <c r="DI10" s="912">
        <f>+entero!DI10</f>
        <v>1769.43296605</v>
      </c>
      <c r="DJ10" s="912">
        <f>+entero!DJ10</f>
        <v>1757.3624788899999</v>
      </c>
      <c r="DK10" s="912">
        <f>+entero!DK10</f>
        <v>1774.69320358</v>
      </c>
      <c r="DL10" s="530">
        <f>+entero!DL10</f>
        <v>1771.22921419</v>
      </c>
      <c r="DM10" s="531">
        <f>+entero!DM10</f>
        <v>1780.0395907999998</v>
      </c>
      <c r="DN10" s="531">
        <f>+entero!DN10</f>
        <v>1777.1196659299999</v>
      </c>
      <c r="DO10" s="531">
        <f>+entero!DO10</f>
        <v>1766.6402134</v>
      </c>
      <c r="DP10" s="531">
        <f>+entero!DP10</f>
        <v>1753.1973162499999</v>
      </c>
      <c r="DQ10" s="530">
        <f>+entero!DQ10</f>
        <v>-21.495887330000187</v>
      </c>
      <c r="DR10" s="565">
        <f>+entero!DR10</f>
        <v>-1.2112452612450197</v>
      </c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3:133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2">
        <f>+entero!DG11</f>
        <v>36.55985459</v>
      </c>
      <c r="DH11" s="912">
        <f>+entero!DH11</f>
        <v>36.601011509999999</v>
      </c>
      <c r="DI11" s="912">
        <f>+entero!DI11</f>
        <v>36.52738875</v>
      </c>
      <c r="DJ11" s="912">
        <f>+entero!DJ11</f>
        <v>36.675731249999998</v>
      </c>
      <c r="DK11" s="912">
        <f>+entero!DK11</f>
        <v>36.717371249999999</v>
      </c>
      <c r="DL11" s="530">
        <f>+entero!DL11</f>
        <v>36.717371249999999</v>
      </c>
      <c r="DM11" s="531">
        <f>+entero!DM11</f>
        <v>36.956020500000001</v>
      </c>
      <c r="DN11" s="531">
        <f>+entero!DN11</f>
        <v>36.88913625</v>
      </c>
      <c r="DO11" s="531">
        <f>+entero!DO11</f>
        <v>36.877283400000003</v>
      </c>
      <c r="DP11" s="531">
        <f>+entero!DP11</f>
        <v>36.84968688</v>
      </c>
      <c r="DQ11" s="530">
        <f>+entero!DQ11</f>
        <v>0.13231563000000079</v>
      </c>
      <c r="DR11" s="565">
        <f>+entero!DR11</f>
        <v>0.36036248101503077</v>
      </c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3:133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2">
        <f>+entero!DG12</f>
        <v>9934.3439523500019</v>
      </c>
      <c r="DH12" s="912">
        <f>+entero!DH12</f>
        <v>9928.1843914900019</v>
      </c>
      <c r="DI12" s="912">
        <f>+entero!DI12</f>
        <v>9889.7817506999982</v>
      </c>
      <c r="DJ12" s="912">
        <f>+entero!DJ12</f>
        <v>10631.407715219999</v>
      </c>
      <c r="DK12" s="912">
        <f>+entero!DK12</f>
        <v>10741.744125409999</v>
      </c>
      <c r="DL12" s="530">
        <f>+entero!DL12</f>
        <v>10725.288317230001</v>
      </c>
      <c r="DM12" s="531">
        <f>+entero!DM12</f>
        <v>10719.256712350001</v>
      </c>
      <c r="DN12" s="531">
        <f>+entero!DN12</f>
        <v>10648.965481790001</v>
      </c>
      <c r="DO12" s="531">
        <f>+entero!DO12</f>
        <v>10631.820566060002</v>
      </c>
      <c r="DP12" s="531">
        <f>+entero!DP12</f>
        <v>10614.035169739998</v>
      </c>
      <c r="DQ12" s="530">
        <f>+entero!DQ12</f>
        <v>-127.70895567000116</v>
      </c>
      <c r="DR12" s="565">
        <f>+entero!DR12</f>
        <v>-1.1889033492047285</v>
      </c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3:133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2">
        <f>+entero!DG13</f>
        <v>2352.2283103017498</v>
      </c>
      <c r="DH13" s="912">
        <f>+entero!DH13</f>
        <v>2370.5688645510204</v>
      </c>
      <c r="DI13" s="912">
        <f>+entero!DI13</f>
        <v>2370.6914507434399</v>
      </c>
      <c r="DJ13" s="912">
        <f>+entero!DJ13</f>
        <v>2372.0439288498537</v>
      </c>
      <c r="DK13" s="912">
        <f>+entero!DK13</f>
        <v>2347.4876011807582</v>
      </c>
      <c r="DL13" s="530">
        <f>+entero!DL13</f>
        <v>2361.6492278469386</v>
      </c>
      <c r="DM13" s="531">
        <f>+entero!DM13</f>
        <v>2337.8599080845479</v>
      </c>
      <c r="DN13" s="531">
        <f>+entero!DN13</f>
        <v>2338.7676633673473</v>
      </c>
      <c r="DO13" s="531">
        <f>+entero!DO13</f>
        <v>2335.426165465014</v>
      </c>
      <c r="DP13" s="531">
        <f>+entero!DP13</f>
        <v>2357.3799215495628</v>
      </c>
      <c r="DQ13" s="530">
        <f>+entero!DQ13</f>
        <v>9.892320368804576</v>
      </c>
      <c r="DR13" s="565">
        <f>+entero!DR13</f>
        <v>0.42140032449282661</v>
      </c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3:133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2">
        <f>+entero!DG14</f>
        <v>1461.4027438599996</v>
      </c>
      <c r="DH14" s="912">
        <f>+entero!DH14</f>
        <v>1461.4293040699999</v>
      </c>
      <c r="DI14" s="912">
        <f>+entero!DI14</f>
        <v>1461.0539818099999</v>
      </c>
      <c r="DJ14" s="912">
        <f>+entero!DJ14</f>
        <v>1460.2508965</v>
      </c>
      <c r="DK14" s="912">
        <f>+entero!DK14</f>
        <v>1461.2272343400005</v>
      </c>
      <c r="DL14" s="530">
        <f>+entero!DL14</f>
        <v>1461.2353129300002</v>
      </c>
      <c r="DM14" s="531">
        <f>+entero!DM14</f>
        <v>1458.6851064999998</v>
      </c>
      <c r="DN14" s="531">
        <f>+entero!DN14</f>
        <v>1458.71735904</v>
      </c>
      <c r="DO14" s="531">
        <f>+entero!DO14</f>
        <v>1458.7611303200001</v>
      </c>
      <c r="DP14" s="531">
        <f>+entero!DP14</f>
        <v>1458.8406097499999</v>
      </c>
      <c r="DQ14" s="530">
        <f>+entero!DQ14</f>
        <v>-2.3866245900005651</v>
      </c>
      <c r="DR14" s="565">
        <f>+entero!DR14</f>
        <v>-0.16333014701019888</v>
      </c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3:133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2">
        <f>+entero!DG15</f>
        <v>584.65642992000005</v>
      </c>
      <c r="DH15" s="912">
        <f>+entero!DH15</f>
        <v>584.73129551</v>
      </c>
      <c r="DI15" s="912">
        <f>+entero!DI15</f>
        <v>584.90587980999999</v>
      </c>
      <c r="DJ15" s="912">
        <f>+entero!DJ15</f>
        <v>585.08051794999994</v>
      </c>
      <c r="DK15" s="912">
        <f>+entero!DK15</f>
        <v>585.25519540000005</v>
      </c>
      <c r="DL15" s="530">
        <f>+entero!DL15</f>
        <v>585.30683968000005</v>
      </c>
      <c r="DM15" s="531">
        <f>+entero!DM15</f>
        <v>585.35503762999997</v>
      </c>
      <c r="DN15" s="531">
        <f>+entero!DN15</f>
        <v>585.38000022999995</v>
      </c>
      <c r="DO15" s="531">
        <f>+entero!DO15</f>
        <v>580.83053032999999</v>
      </c>
      <c r="DP15" s="531">
        <f>+entero!DP15</f>
        <v>580.85528871999998</v>
      </c>
      <c r="DQ15" s="530">
        <f>+entero!DQ15</f>
        <v>-4.3999066800000719</v>
      </c>
      <c r="DR15" s="565">
        <f>+entero!DR15</f>
        <v>-0.75179284431519111</v>
      </c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3:133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2">
        <f>+entero!DG16</f>
        <v>764.65007689999993</v>
      </c>
      <c r="DH16" s="912">
        <f>+entero!DH16</f>
        <v>764.74328573000003</v>
      </c>
      <c r="DI16" s="912">
        <f>+entero!DI16</f>
        <v>764.95854136999992</v>
      </c>
      <c r="DJ16" s="912">
        <f>+entero!DJ16</f>
        <v>117.7915136</v>
      </c>
      <c r="DK16" s="912">
        <f>+entero!DK16</f>
        <v>117.82549633000001</v>
      </c>
      <c r="DL16" s="530">
        <f>+entero!DL16</f>
        <v>117.83727968999999</v>
      </c>
      <c r="DM16" s="531">
        <f>+entero!DM16</f>
        <v>117.84685053</v>
      </c>
      <c r="DN16" s="531">
        <f>+entero!DN16</f>
        <v>117.85195879000001</v>
      </c>
      <c r="DO16" s="531">
        <f>+entero!DO16</f>
        <v>117.85571893999999</v>
      </c>
      <c r="DP16" s="531">
        <f>+entero!DP16</f>
        <v>117.86027181</v>
      </c>
      <c r="DQ16" s="530">
        <f>+entero!DQ16</f>
        <v>3.4775479999993308E-2</v>
      </c>
      <c r="DR16" s="565">
        <f>+entero!DR16</f>
        <v>2.9514392965168668E-2</v>
      </c>
      <c r="DS16" s="202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2:141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2">
        <f>+entero!DG17</f>
        <v>13637.262789005277</v>
      </c>
      <c r="DH17" s="912">
        <f>+entero!DH17</f>
        <v>13648.227837281021</v>
      </c>
      <c r="DI17" s="912">
        <f>+entero!DI17</f>
        <v>13610.337622623438</v>
      </c>
      <c r="DJ17" s="912">
        <f>+entero!DJ17</f>
        <v>13706.323675619853</v>
      </c>
      <c r="DK17" s="912">
        <f>+entero!DK17</f>
        <v>13792.31241832076</v>
      </c>
      <c r="DL17" s="530">
        <f>+entero!DL17</f>
        <v>13790.081664446941</v>
      </c>
      <c r="DM17" s="531">
        <f>+entero!DM17</f>
        <v>13760.318508594552</v>
      </c>
      <c r="DN17" s="531">
        <f>+entero!DN17</f>
        <v>13690.965104177347</v>
      </c>
      <c r="DO17" s="531">
        <f>+entero!DO17</f>
        <v>13665.932980795016</v>
      </c>
      <c r="DP17" s="531">
        <f>+entero!DP17</f>
        <v>13670.13065181956</v>
      </c>
      <c r="DQ17" s="530">
        <f>+entero!DQ17</f>
        <v>-122.1817665012004</v>
      </c>
      <c r="DR17" s="565">
        <f>+entero!DR17</f>
        <v>-0.88586861140778073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2:141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2">
        <f>+entero!DG18</f>
        <v>29.500000000000004</v>
      </c>
      <c r="DH18" s="912">
        <f>+entero!DH18</f>
        <v>0</v>
      </c>
      <c r="DI18" s="912">
        <f>+entero!DI18</f>
        <v>0.1</v>
      </c>
      <c r="DJ18" s="912">
        <f>+entero!DJ18</f>
        <v>0.1</v>
      </c>
      <c r="DK18" s="912">
        <f>+entero!DK18</f>
        <v>0</v>
      </c>
      <c r="DL18" s="530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30</v>
      </c>
      <c r="DP18" s="531">
        <f>+entero!DP18</f>
        <v>0</v>
      </c>
      <c r="DQ18" s="822"/>
      <c r="DR18" s="600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2:141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2">
        <f>+entero!DG19</f>
        <v>1.1000000000000001</v>
      </c>
      <c r="DH19" s="912">
        <f>+entero!DH19</f>
        <v>0</v>
      </c>
      <c r="DI19" s="912">
        <f>+entero!DI19</f>
        <v>0</v>
      </c>
      <c r="DJ19" s="912">
        <f>+entero!DJ19</f>
        <v>0</v>
      </c>
      <c r="DK19" s="912">
        <f>+entero!DK19</f>
        <v>0.3</v>
      </c>
      <c r="DL19" s="530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</v>
      </c>
      <c r="DP19" s="531">
        <f>+entero!DP19</f>
        <v>0</v>
      </c>
      <c r="DQ19" s="822"/>
      <c r="DR19" s="600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2:141" s="961" customFormat="1" x14ac:dyDescent="0.2">
      <c r="C20" s="962"/>
      <c r="D20" s="99" t="str">
        <f>+entero!D20</f>
        <v xml:space="preserve">Adjudicación de dólares en Ventas Directas - Sistema Financiero </v>
      </c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912"/>
      <c r="P20" s="912"/>
      <c r="Q20" s="912"/>
      <c r="R20" s="912"/>
      <c r="S20" s="912"/>
      <c r="T20" s="912"/>
      <c r="U20" s="912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  <c r="AI20" s="912"/>
      <c r="AJ20" s="912"/>
      <c r="AK20" s="912"/>
      <c r="AL20" s="912"/>
      <c r="AM20" s="912"/>
      <c r="AN20" s="912"/>
      <c r="AO20" s="912">
        <f>+entero!AO20</f>
        <v>0</v>
      </c>
      <c r="AP20" s="912">
        <f>+entero!AP20</f>
        <v>0</v>
      </c>
      <c r="AQ20" s="912">
        <f>+entero!AQ20</f>
        <v>0</v>
      </c>
      <c r="AR20" s="912">
        <f>+entero!AR20</f>
        <v>0</v>
      </c>
      <c r="AS20" s="912">
        <f>+entero!AS20</f>
        <v>0</v>
      </c>
      <c r="AT20" s="912">
        <f>+entero!AT20</f>
        <v>0</v>
      </c>
      <c r="AU20" s="912">
        <f>+entero!AU20</f>
        <v>0</v>
      </c>
      <c r="AV20" s="912">
        <f>+entero!AV20</f>
        <v>0</v>
      </c>
      <c r="AW20" s="912">
        <f>+entero!AW20</f>
        <v>0</v>
      </c>
      <c r="AX20" s="912">
        <f>+entero!AX20</f>
        <v>0</v>
      </c>
      <c r="AY20" s="912">
        <f>+entero!AY20</f>
        <v>0</v>
      </c>
      <c r="AZ20" s="912">
        <f>+entero!AZ20</f>
        <v>0</v>
      </c>
      <c r="BA20" s="912">
        <f>+entero!BA20</f>
        <v>0</v>
      </c>
      <c r="BB20" s="912">
        <f>+entero!BB20</f>
        <v>0</v>
      </c>
      <c r="BC20" s="912">
        <f>+entero!BC20</f>
        <v>0</v>
      </c>
      <c r="BD20" s="912">
        <f>+entero!BD20</f>
        <v>0</v>
      </c>
      <c r="BE20" s="912">
        <f>+entero!BE20</f>
        <v>0</v>
      </c>
      <c r="BF20" s="912">
        <f>+entero!BF20</f>
        <v>0</v>
      </c>
      <c r="BG20" s="912">
        <f>+entero!BG20</f>
        <v>0</v>
      </c>
      <c r="BH20" s="912">
        <f>+entero!BH20</f>
        <v>0</v>
      </c>
      <c r="BI20" s="912">
        <f>+entero!BI20</f>
        <v>0</v>
      </c>
      <c r="BJ20" s="912">
        <f>+entero!BJ20</f>
        <v>0</v>
      </c>
      <c r="BK20" s="912">
        <f>+entero!BK20</f>
        <v>0</v>
      </c>
      <c r="BL20" s="912">
        <f>+entero!BL20</f>
        <v>0</v>
      </c>
      <c r="BM20" s="912">
        <f>+entero!BM20</f>
        <v>0</v>
      </c>
      <c r="BN20" s="912">
        <f>+entero!BN20</f>
        <v>0</v>
      </c>
      <c r="BO20" s="912">
        <f>+entero!BO20</f>
        <v>0</v>
      </c>
      <c r="BP20" s="912">
        <f>+entero!BP20</f>
        <v>0</v>
      </c>
      <c r="BQ20" s="912">
        <f>+entero!BQ20</f>
        <v>0</v>
      </c>
      <c r="BR20" s="912">
        <f>+entero!BR20</f>
        <v>0</v>
      </c>
      <c r="BS20" s="912">
        <f>+entero!BS20</f>
        <v>0</v>
      </c>
      <c r="BT20" s="912">
        <f>+entero!BT20</f>
        <v>0</v>
      </c>
      <c r="BU20" s="912">
        <f>+entero!BU20</f>
        <v>0</v>
      </c>
      <c r="BV20" s="912">
        <f>+entero!BV20</f>
        <v>0</v>
      </c>
      <c r="BW20" s="912">
        <f>+entero!BW20</f>
        <v>0</v>
      </c>
      <c r="BX20" s="912">
        <f>+entero!BX20</f>
        <v>0</v>
      </c>
      <c r="BY20" s="912">
        <f>+entero!BY20</f>
        <v>0</v>
      </c>
      <c r="BZ20" s="912">
        <f>+entero!BZ20</f>
        <v>0</v>
      </c>
      <c r="CA20" s="912">
        <f>+entero!CA20</f>
        <v>0</v>
      </c>
      <c r="CB20" s="912">
        <f>+entero!CB20</f>
        <v>0</v>
      </c>
      <c r="CC20" s="912">
        <f>+entero!CC20</f>
        <v>0</v>
      </c>
      <c r="CD20" s="912">
        <f>+entero!CD20</f>
        <v>0</v>
      </c>
      <c r="CE20" s="912">
        <f>+entero!CE20</f>
        <v>0</v>
      </c>
      <c r="CF20" s="912">
        <f>+entero!CF20</f>
        <v>0</v>
      </c>
      <c r="CG20" s="912">
        <f>+entero!CG20</f>
        <v>0</v>
      </c>
      <c r="CH20" s="912">
        <f>+entero!CH20</f>
        <v>0</v>
      </c>
      <c r="CI20" s="912">
        <f>+entero!CI20</f>
        <v>0</v>
      </c>
      <c r="CJ20" s="912">
        <f>+entero!CJ20</f>
        <v>0</v>
      </c>
      <c r="CK20" s="912">
        <f>+entero!CK20</f>
        <v>373.7</v>
      </c>
      <c r="CL20" s="912">
        <f>+entero!CL20</f>
        <v>0</v>
      </c>
      <c r="CM20" s="912">
        <f>+entero!CM20</f>
        <v>0</v>
      </c>
      <c r="CN20" s="912">
        <f>+entero!CN20</f>
        <v>0</v>
      </c>
      <c r="CO20" s="912">
        <f>+entero!CO20</f>
        <v>0</v>
      </c>
      <c r="CP20" s="912">
        <f>+entero!CP20</f>
        <v>0</v>
      </c>
      <c r="CQ20" s="912">
        <f>+entero!CQ20</f>
        <v>0</v>
      </c>
      <c r="CR20" s="912">
        <f>+entero!CR20</f>
        <v>0</v>
      </c>
      <c r="CS20" s="912">
        <f>+entero!CS20</f>
        <v>0</v>
      </c>
      <c r="CT20" s="912">
        <f>+entero!CT20</f>
        <v>0</v>
      </c>
      <c r="CU20" s="912">
        <f>+entero!CU20</f>
        <v>0</v>
      </c>
      <c r="CV20" s="912">
        <f>+entero!CV20</f>
        <v>0</v>
      </c>
      <c r="CW20" s="912">
        <f>+entero!CW20</f>
        <v>264.89999999999998</v>
      </c>
      <c r="CX20" s="912">
        <f>+entero!CX20</f>
        <v>0</v>
      </c>
      <c r="CY20" s="912">
        <f>+entero!CY20</f>
        <v>0</v>
      </c>
      <c r="CZ20" s="912">
        <f>+entero!CZ20</f>
        <v>316.89999999999998</v>
      </c>
      <c r="DA20" s="912">
        <f>+entero!DA20</f>
        <v>258.8</v>
      </c>
      <c r="DB20" s="912">
        <f>+entero!DB20</f>
        <v>134.30000000000001</v>
      </c>
      <c r="DC20" s="912">
        <f>+entero!DC20</f>
        <v>63.9</v>
      </c>
      <c r="DD20" s="912">
        <f>+entero!DD20</f>
        <v>111.1</v>
      </c>
      <c r="DE20" s="912">
        <f>+entero!DE20</f>
        <v>145.80000000000001</v>
      </c>
      <c r="DF20" s="912">
        <f>+entero!DF20</f>
        <v>163</v>
      </c>
      <c r="DG20" s="912">
        <f>+entero!DG20</f>
        <v>156</v>
      </c>
      <c r="DH20" s="912">
        <f>+entero!DH20</f>
        <v>0</v>
      </c>
      <c r="DI20" s="912">
        <f>+entero!DI20</f>
        <v>7</v>
      </c>
      <c r="DJ20" s="912">
        <f>+entero!DJ20</f>
        <v>46.5</v>
      </c>
      <c r="DK20" s="912">
        <f>+entero!DK20</f>
        <v>41.8</v>
      </c>
      <c r="DL20" s="914">
        <f>+entero!DL20</f>
        <v>12</v>
      </c>
      <c r="DM20" s="531">
        <f>+entero!DM20</f>
        <v>15</v>
      </c>
      <c r="DN20" s="531">
        <f>+entero!DN20</f>
        <v>29.2</v>
      </c>
      <c r="DO20" s="531">
        <f>+entero!DO20</f>
        <v>15.4</v>
      </c>
      <c r="DP20" s="531">
        <f>+entero!DP20</f>
        <v>18.5</v>
      </c>
      <c r="DQ20" s="822"/>
      <c r="DR20" s="966"/>
      <c r="DS20" s="964"/>
      <c r="DT20" s="963"/>
      <c r="DU20" s="963"/>
      <c r="DV20" s="963"/>
      <c r="DW20" s="963"/>
      <c r="DX20" s="963"/>
      <c r="DY20" s="963"/>
      <c r="DZ20" s="963"/>
      <c r="EA20" s="963"/>
      <c r="EB20" s="963"/>
      <c r="EC20" s="963"/>
      <c r="ED20" s="964"/>
      <c r="EE20" s="964"/>
      <c r="EF20" s="964"/>
      <c r="EG20" s="964"/>
      <c r="EH20" s="964"/>
      <c r="EI20" s="964"/>
      <c r="EJ20" s="964"/>
      <c r="EK20" s="964"/>
    </row>
    <row r="21" spans="2:141" s="961" customFormat="1" x14ac:dyDescent="0.2">
      <c r="C21" s="962"/>
      <c r="D21" s="99" t="str">
        <f>+entero!D21</f>
        <v xml:space="preserve">Adjudicación de dólares en Ventas Directas  - Sector Privado </v>
      </c>
      <c r="E21" s="912"/>
      <c r="F21" s="912"/>
      <c r="G21" s="912"/>
      <c r="H21" s="912"/>
      <c r="I21" s="912"/>
      <c r="J21" s="912"/>
      <c r="K21" s="912"/>
      <c r="L21" s="912"/>
      <c r="M21" s="912"/>
      <c r="N21" s="912"/>
      <c r="O21" s="912"/>
      <c r="P21" s="912"/>
      <c r="Q21" s="912"/>
      <c r="R21" s="912"/>
      <c r="S21" s="912"/>
      <c r="T21" s="912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  <c r="AI21" s="912"/>
      <c r="AJ21" s="912"/>
      <c r="AK21" s="912"/>
      <c r="AL21" s="912"/>
      <c r="AM21" s="912"/>
      <c r="AN21" s="912"/>
      <c r="AO21" s="912">
        <f>+entero!AO21</f>
        <v>0</v>
      </c>
      <c r="AP21" s="912">
        <f>+entero!AP21</f>
        <v>0</v>
      </c>
      <c r="AQ21" s="912">
        <f>+entero!AQ21</f>
        <v>0</v>
      </c>
      <c r="AR21" s="912">
        <f>+entero!AR21</f>
        <v>0</v>
      </c>
      <c r="AS21" s="912">
        <f>+entero!AS21</f>
        <v>0</v>
      </c>
      <c r="AT21" s="912">
        <f>+entero!AT21</f>
        <v>0</v>
      </c>
      <c r="AU21" s="912">
        <f>+entero!AU21</f>
        <v>0</v>
      </c>
      <c r="AV21" s="912">
        <f>+entero!AV21</f>
        <v>0</v>
      </c>
      <c r="AW21" s="912">
        <f>+entero!AW21</f>
        <v>0</v>
      </c>
      <c r="AX21" s="912">
        <f>+entero!AX21</f>
        <v>0</v>
      </c>
      <c r="AY21" s="912">
        <f>+entero!AY21</f>
        <v>0</v>
      </c>
      <c r="AZ21" s="912">
        <f>+entero!AZ21</f>
        <v>0</v>
      </c>
      <c r="BA21" s="912">
        <f>+entero!BA21</f>
        <v>0</v>
      </c>
      <c r="BB21" s="912">
        <f>+entero!BB21</f>
        <v>0</v>
      </c>
      <c r="BC21" s="912">
        <f>+entero!BC21</f>
        <v>0</v>
      </c>
      <c r="BD21" s="912">
        <f>+entero!BD21</f>
        <v>0</v>
      </c>
      <c r="BE21" s="912">
        <f>+entero!BE21</f>
        <v>0</v>
      </c>
      <c r="BF21" s="912">
        <f>+entero!BF21</f>
        <v>0</v>
      </c>
      <c r="BG21" s="912">
        <f>+entero!BG21</f>
        <v>0</v>
      </c>
      <c r="BH21" s="912">
        <f>+entero!BH21</f>
        <v>0</v>
      </c>
      <c r="BI21" s="912">
        <f>+entero!BI21</f>
        <v>0</v>
      </c>
      <c r="BJ21" s="912">
        <f>+entero!BJ21</f>
        <v>0</v>
      </c>
      <c r="BK21" s="912">
        <f>+entero!BK21</f>
        <v>0</v>
      </c>
      <c r="BL21" s="912">
        <f>+entero!BL21</f>
        <v>0</v>
      </c>
      <c r="BM21" s="912">
        <f>+entero!BM21</f>
        <v>0</v>
      </c>
      <c r="BN21" s="912">
        <f>+entero!BN21</f>
        <v>0</v>
      </c>
      <c r="BO21" s="912">
        <f>+entero!BO21</f>
        <v>0</v>
      </c>
      <c r="BP21" s="912">
        <f>+entero!BP21</f>
        <v>0</v>
      </c>
      <c r="BQ21" s="912">
        <f>+entero!BQ21</f>
        <v>0</v>
      </c>
      <c r="BR21" s="912">
        <f>+entero!BR21</f>
        <v>0</v>
      </c>
      <c r="BS21" s="912">
        <f>+entero!BS21</f>
        <v>0</v>
      </c>
      <c r="BT21" s="912">
        <f>+entero!BT21</f>
        <v>0</v>
      </c>
      <c r="BU21" s="912">
        <f>+entero!BU21</f>
        <v>0</v>
      </c>
      <c r="BV21" s="912">
        <f>+entero!BV21</f>
        <v>0</v>
      </c>
      <c r="BW21" s="912">
        <f>+entero!BW21</f>
        <v>0</v>
      </c>
      <c r="BX21" s="912">
        <f>+entero!BX21</f>
        <v>0</v>
      </c>
      <c r="BY21" s="912">
        <f>+entero!BY21</f>
        <v>0</v>
      </c>
      <c r="BZ21" s="912">
        <f>+entero!BZ21</f>
        <v>0</v>
      </c>
      <c r="CA21" s="912">
        <f>+entero!CA21</f>
        <v>0</v>
      </c>
      <c r="CB21" s="912">
        <f>+entero!CB21</f>
        <v>0</v>
      </c>
      <c r="CC21" s="912">
        <f>+entero!CC21</f>
        <v>0</v>
      </c>
      <c r="CD21" s="912">
        <f>+entero!CD21</f>
        <v>0</v>
      </c>
      <c r="CE21" s="912">
        <f>+entero!CE21</f>
        <v>0</v>
      </c>
      <c r="CF21" s="912">
        <f>+entero!CF21</f>
        <v>0</v>
      </c>
      <c r="CG21" s="912">
        <f>+entero!CG21</f>
        <v>0</v>
      </c>
      <c r="CH21" s="912">
        <f>+entero!CH21</f>
        <v>0</v>
      </c>
      <c r="CI21" s="912">
        <f>+entero!CI21</f>
        <v>0</v>
      </c>
      <c r="CJ21" s="912">
        <f>+entero!CJ21</f>
        <v>0</v>
      </c>
      <c r="CK21" s="912">
        <f>+entero!CK21</f>
        <v>97</v>
      </c>
      <c r="CL21" s="912">
        <f>+entero!CL21</f>
        <v>0</v>
      </c>
      <c r="CM21" s="912">
        <f>+entero!CM21</f>
        <v>0</v>
      </c>
      <c r="CN21" s="912">
        <f>+entero!CN21</f>
        <v>0</v>
      </c>
      <c r="CO21" s="912">
        <f>+entero!CO21</f>
        <v>0</v>
      </c>
      <c r="CP21" s="912">
        <f>+entero!CP21</f>
        <v>0</v>
      </c>
      <c r="CQ21" s="912">
        <f>+entero!CQ21</f>
        <v>0</v>
      </c>
      <c r="CR21" s="912">
        <f>+entero!CR21</f>
        <v>0</v>
      </c>
      <c r="CS21" s="912">
        <f>+entero!CS21</f>
        <v>0</v>
      </c>
      <c r="CT21" s="912">
        <f>+entero!CT21</f>
        <v>0</v>
      </c>
      <c r="CU21" s="912">
        <f>+entero!CU21</f>
        <v>0</v>
      </c>
      <c r="CV21" s="912">
        <f>+entero!CV21</f>
        <v>0</v>
      </c>
      <c r="CW21" s="912">
        <f>+entero!CW21</f>
        <v>18.100000000000001</v>
      </c>
      <c r="CX21" s="912">
        <f>+entero!CX21</f>
        <v>0</v>
      </c>
      <c r="CY21" s="912">
        <f>+entero!CY21</f>
        <v>0</v>
      </c>
      <c r="CZ21" s="912">
        <f>+entero!CZ21</f>
        <v>25.900000000000006</v>
      </c>
      <c r="DA21" s="912">
        <f>+entero!DA21</f>
        <v>2.8</v>
      </c>
      <c r="DB21" s="912">
        <f>+entero!DB21</f>
        <v>7.3</v>
      </c>
      <c r="DC21" s="912">
        <f>+entero!DC21</f>
        <v>5.6</v>
      </c>
      <c r="DD21" s="912">
        <f>+entero!DD21</f>
        <v>4</v>
      </c>
      <c r="DE21" s="912">
        <f>+entero!DE21</f>
        <v>7.2</v>
      </c>
      <c r="DF21" s="912">
        <f>+entero!DF21</f>
        <v>7.5</v>
      </c>
      <c r="DG21" s="912">
        <f>+entero!DG21</f>
        <v>8.3000000000000007</v>
      </c>
      <c r="DH21" s="912">
        <f>+entero!DH21</f>
        <v>0.5</v>
      </c>
      <c r="DI21" s="912">
        <f>+entero!DI21</f>
        <v>1.7000000000000002</v>
      </c>
      <c r="DJ21" s="912">
        <f>+entero!DJ21</f>
        <v>2.2999999999999998</v>
      </c>
      <c r="DK21" s="912">
        <f>+entero!DK21</f>
        <v>0.89999999999999991</v>
      </c>
      <c r="DL21" s="914">
        <f>+entero!DL21</f>
        <v>0</v>
      </c>
      <c r="DM21" s="531">
        <f>+entero!DM21</f>
        <v>0</v>
      </c>
      <c r="DN21" s="531">
        <f>+entero!DN21</f>
        <v>0.9</v>
      </c>
      <c r="DO21" s="531">
        <f>+entero!DO21</f>
        <v>0.5</v>
      </c>
      <c r="DP21" s="531">
        <f>+entero!DP21</f>
        <v>0</v>
      </c>
      <c r="DQ21" s="822"/>
      <c r="DR21" s="966"/>
      <c r="DS21" s="964"/>
      <c r="DT21" s="963"/>
      <c r="DU21" s="963"/>
      <c r="DV21" s="963"/>
      <c r="DW21" s="963"/>
      <c r="DX21" s="963"/>
      <c r="DY21" s="963"/>
      <c r="DZ21" s="963"/>
      <c r="EA21" s="963"/>
      <c r="EB21" s="963"/>
      <c r="EC21" s="963"/>
      <c r="ED21" s="964"/>
      <c r="EE21" s="964"/>
      <c r="EF21" s="964"/>
      <c r="EG21" s="964"/>
      <c r="EH21" s="964"/>
      <c r="EI21" s="964"/>
      <c r="EJ21" s="964"/>
      <c r="EK21" s="964"/>
    </row>
    <row r="22" spans="2:141" s="961" customFormat="1" x14ac:dyDescent="0.2">
      <c r="C22" s="962"/>
      <c r="D22" s="99" t="str">
        <f>+entero!D22</f>
        <v xml:space="preserve">Venta de dólares en Ventanillas del BCB  </v>
      </c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>
        <f>+entero!AO22</f>
        <v>0</v>
      </c>
      <c r="AP22" s="912">
        <f>+entero!AP22</f>
        <v>0</v>
      </c>
      <c r="AQ22" s="912">
        <f>+entero!AQ22</f>
        <v>0</v>
      </c>
      <c r="AR22" s="912">
        <f>+entero!AR22</f>
        <v>0</v>
      </c>
      <c r="AS22" s="912">
        <f>+entero!AS22</f>
        <v>0</v>
      </c>
      <c r="AT22" s="912">
        <f>+entero!AT22</f>
        <v>0</v>
      </c>
      <c r="AU22" s="912">
        <f>+entero!AU22</f>
        <v>0</v>
      </c>
      <c r="AV22" s="912">
        <f>+entero!AV22</f>
        <v>0</v>
      </c>
      <c r="AW22" s="912">
        <f>+entero!AW22</f>
        <v>0</v>
      </c>
      <c r="AX22" s="912">
        <f>+entero!AX22</f>
        <v>0</v>
      </c>
      <c r="AY22" s="912">
        <f>+entero!AY22</f>
        <v>0</v>
      </c>
      <c r="AZ22" s="912">
        <f>+entero!AZ22</f>
        <v>0</v>
      </c>
      <c r="BA22" s="912">
        <f>+entero!BA22</f>
        <v>0</v>
      </c>
      <c r="BB22" s="912">
        <f>+entero!BB22</f>
        <v>0</v>
      </c>
      <c r="BC22" s="912">
        <f>+entero!BC22</f>
        <v>0</v>
      </c>
      <c r="BD22" s="912">
        <f>+entero!BD22</f>
        <v>0</v>
      </c>
      <c r="BE22" s="912">
        <f>+entero!BE22</f>
        <v>0</v>
      </c>
      <c r="BF22" s="912">
        <f>+entero!BF22</f>
        <v>0</v>
      </c>
      <c r="BG22" s="912">
        <f>+entero!BG22</f>
        <v>0</v>
      </c>
      <c r="BH22" s="912">
        <f>+entero!BH22</f>
        <v>0</v>
      </c>
      <c r="BI22" s="912">
        <f>+entero!BI22</f>
        <v>0</v>
      </c>
      <c r="BJ22" s="912">
        <f>+entero!BJ22</f>
        <v>0</v>
      </c>
      <c r="BK22" s="912">
        <f>+entero!BK22</f>
        <v>0</v>
      </c>
      <c r="BL22" s="912">
        <f>+entero!BL22</f>
        <v>0</v>
      </c>
      <c r="BM22" s="912">
        <f>+entero!BM22</f>
        <v>0</v>
      </c>
      <c r="BN22" s="912">
        <f>+entero!BN22</f>
        <v>0</v>
      </c>
      <c r="BO22" s="912">
        <f>+entero!BO22</f>
        <v>0</v>
      </c>
      <c r="BP22" s="912">
        <f>+entero!BP22</f>
        <v>0</v>
      </c>
      <c r="BQ22" s="912">
        <f>+entero!BQ22</f>
        <v>0</v>
      </c>
      <c r="BR22" s="912">
        <f>+entero!BR22</f>
        <v>0</v>
      </c>
      <c r="BS22" s="912">
        <f>+entero!BS22</f>
        <v>0</v>
      </c>
      <c r="BT22" s="912">
        <f>+entero!BT22</f>
        <v>0</v>
      </c>
      <c r="BU22" s="912">
        <f>+entero!BU22</f>
        <v>0</v>
      </c>
      <c r="BV22" s="912">
        <f>+entero!BV22</f>
        <v>0</v>
      </c>
      <c r="BW22" s="912">
        <f>+entero!BW22</f>
        <v>0</v>
      </c>
      <c r="BX22" s="912">
        <f>+entero!BX22</f>
        <v>0</v>
      </c>
      <c r="BY22" s="912">
        <f>+entero!BY22</f>
        <v>0</v>
      </c>
      <c r="BZ22" s="912">
        <f>+entero!BZ22</f>
        <v>0</v>
      </c>
      <c r="CA22" s="912">
        <f>+entero!CA22</f>
        <v>0</v>
      </c>
      <c r="CB22" s="912">
        <f>+entero!CB22</f>
        <v>0</v>
      </c>
      <c r="CC22" s="912">
        <f>+entero!CC22</f>
        <v>0</v>
      </c>
      <c r="CD22" s="912">
        <f>+entero!CD22</f>
        <v>0</v>
      </c>
      <c r="CE22" s="912">
        <f>+entero!CE22</f>
        <v>0</v>
      </c>
      <c r="CF22" s="912">
        <f>+entero!CF22</f>
        <v>0</v>
      </c>
      <c r="CG22" s="912">
        <f>+entero!CG22</f>
        <v>0</v>
      </c>
      <c r="CH22" s="912">
        <f>+entero!CH22</f>
        <v>0</v>
      </c>
      <c r="CI22" s="912">
        <f>+entero!CI22</f>
        <v>0</v>
      </c>
      <c r="CJ22" s="912">
        <f>+entero!CJ22</f>
        <v>0</v>
      </c>
      <c r="CK22" s="912">
        <f>+entero!CK22</f>
        <v>6.0425297000000002</v>
      </c>
      <c r="CL22" s="912">
        <f>+entero!CL22</f>
        <v>0</v>
      </c>
      <c r="CM22" s="912">
        <f>+entero!CM22</f>
        <v>0</v>
      </c>
      <c r="CN22" s="912">
        <f>+entero!CN22</f>
        <v>0</v>
      </c>
      <c r="CO22" s="912">
        <f>+entero!CO22</f>
        <v>0</v>
      </c>
      <c r="CP22" s="912">
        <f>+entero!CP22</f>
        <v>0</v>
      </c>
      <c r="CQ22" s="912">
        <f>+entero!CQ22</f>
        <v>0</v>
      </c>
      <c r="CR22" s="912">
        <f>+entero!CR22</f>
        <v>0</v>
      </c>
      <c r="CS22" s="912">
        <f>+entero!CS22</f>
        <v>0</v>
      </c>
      <c r="CT22" s="912">
        <f>+entero!CT22</f>
        <v>0</v>
      </c>
      <c r="CU22" s="912">
        <f>+entero!CU22</f>
        <v>0</v>
      </c>
      <c r="CV22" s="912">
        <f>+entero!CV22</f>
        <v>0</v>
      </c>
      <c r="CW22" s="912">
        <f>+entero!CW22</f>
        <v>3.0023727299999998</v>
      </c>
      <c r="CX22" s="912">
        <f>+entero!CX22</f>
        <v>0</v>
      </c>
      <c r="CY22" s="912">
        <f>+entero!CY22</f>
        <v>0</v>
      </c>
      <c r="CZ22" s="912">
        <f>+entero!CZ22</f>
        <v>2.2063951900000003</v>
      </c>
      <c r="DA22" s="912">
        <f>+entero!DA22</f>
        <v>1.7</v>
      </c>
      <c r="DB22" s="912">
        <f>+entero!DB22</f>
        <v>1.6</v>
      </c>
      <c r="DC22" s="912">
        <f>+entero!DC22</f>
        <v>1.6</v>
      </c>
      <c r="DD22" s="912">
        <f>+entero!DD22</f>
        <v>1.5</v>
      </c>
      <c r="DE22" s="912">
        <f>+entero!DE22</f>
        <v>2.1</v>
      </c>
      <c r="DF22" s="912">
        <f>+entero!DF22</f>
        <v>2.1</v>
      </c>
      <c r="DG22" s="912">
        <f>+entero!DG22</f>
        <v>1.7347722999999999</v>
      </c>
      <c r="DH22" s="912">
        <f>+entero!DH22</f>
        <v>0.191161</v>
      </c>
      <c r="DI22" s="912">
        <f>+entero!DI22</f>
        <v>0.51161100999999998</v>
      </c>
      <c r="DJ22" s="912">
        <f>+entero!DJ22</f>
        <v>0.36216513</v>
      </c>
      <c r="DK22" s="912">
        <f>+entero!DK22</f>
        <v>0.50210650999999995</v>
      </c>
      <c r="DL22" s="914">
        <f>+entero!DL22</f>
        <v>8.2640000000000005E-2</v>
      </c>
      <c r="DM22" s="531">
        <f>+entero!DM22</f>
        <v>4.0007069999999999E-2</v>
      </c>
      <c r="DN22" s="531">
        <f>+entero!DN22</f>
        <v>4.2123000000000001E-2</v>
      </c>
      <c r="DO22" s="531">
        <f>+entero!DO22</f>
        <v>6.4482410000000004E-2</v>
      </c>
      <c r="DP22" s="531">
        <f>+entero!DP22</f>
        <v>3.8961459999999996E-2</v>
      </c>
      <c r="DQ22" s="822"/>
      <c r="DR22" s="966"/>
      <c r="DS22" s="964"/>
      <c r="DT22" s="963"/>
      <c r="DU22" s="963"/>
      <c r="DV22" s="963"/>
      <c r="DW22" s="963"/>
      <c r="DX22" s="963"/>
      <c r="DY22" s="963"/>
      <c r="DZ22" s="963"/>
      <c r="EA22" s="963"/>
      <c r="EB22" s="963"/>
      <c r="EC22" s="963"/>
      <c r="ED22" s="964"/>
      <c r="EE22" s="964"/>
      <c r="EF22" s="964"/>
      <c r="EG22" s="964"/>
      <c r="EH22" s="964"/>
      <c r="EI22" s="964"/>
      <c r="EJ22" s="964"/>
      <c r="EK22" s="964"/>
    </row>
    <row r="23" spans="2:141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2">
        <f>+entero!DG23</f>
        <v>0</v>
      </c>
      <c r="DH23" s="912">
        <f>+entero!DH23</f>
        <v>0</v>
      </c>
      <c r="DI23" s="912">
        <f>+entero!DI23</f>
        <v>0</v>
      </c>
      <c r="DJ23" s="912">
        <f>+entero!DJ23</f>
        <v>0</v>
      </c>
      <c r="DK23" s="912">
        <f>+entero!DK23</f>
        <v>0</v>
      </c>
      <c r="DL23" s="530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531">
        <f>+entero!DP23</f>
        <v>0</v>
      </c>
      <c r="DQ23" s="822"/>
      <c r="DR23" s="600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2:141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2">
        <f>+entero!DG24</f>
        <v>0</v>
      </c>
      <c r="DH24" s="912">
        <f>+entero!DH24</f>
        <v>0</v>
      </c>
      <c r="DI24" s="912">
        <f>+entero!DI24</f>
        <v>0</v>
      </c>
      <c r="DJ24" s="912">
        <f>+entero!DJ24</f>
        <v>0</v>
      </c>
      <c r="DK24" s="912">
        <f>+entero!DK24</f>
        <v>0</v>
      </c>
      <c r="DL24" s="530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531">
        <f>+entero!DP24</f>
        <v>0</v>
      </c>
      <c r="DQ24" s="822"/>
      <c r="DR24" s="600"/>
      <c r="DT24" s="203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2:141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4">
        <f>+entero!DG25</f>
        <v>79.3</v>
      </c>
      <c r="DH25" s="914">
        <f>+entero!DH25</f>
        <v>3.5</v>
      </c>
      <c r="DI25" s="914">
        <f>+entero!DI25</f>
        <v>23.7</v>
      </c>
      <c r="DJ25" s="914">
        <f>+entero!DJ25</f>
        <v>23</v>
      </c>
      <c r="DK25" s="914">
        <f>+entero!DK25</f>
        <v>35</v>
      </c>
      <c r="DL25" s="530">
        <f>+entero!DL25</f>
        <v>10</v>
      </c>
      <c r="DM25" s="531">
        <f>+entero!DM25</f>
        <v>13</v>
      </c>
      <c r="DN25" s="531">
        <f>+entero!DN25</f>
        <v>17.149999999999999</v>
      </c>
      <c r="DO25" s="531">
        <f>+entero!DO25</f>
        <v>18</v>
      </c>
      <c r="DP25" s="531">
        <f>+entero!DP25</f>
        <v>25</v>
      </c>
      <c r="DQ25" s="822"/>
      <c r="DR25" s="600"/>
      <c r="DT25" s="203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2:141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0"/>
      <c r="CY26" s="840"/>
      <c r="CZ26" s="840"/>
      <c r="DA26" s="58"/>
      <c r="DB26" s="840"/>
      <c r="DC26" s="840"/>
      <c r="DD26" s="840"/>
      <c r="DE26" s="840"/>
      <c r="DF26" s="840"/>
      <c r="DG26" s="875"/>
      <c r="DH26" s="875"/>
      <c r="DI26" s="875"/>
      <c r="DJ26" s="840"/>
      <c r="DK26" s="1006"/>
      <c r="DL26" s="840"/>
      <c r="DM26" s="842"/>
      <c r="DN26" s="842"/>
      <c r="DO26" s="977"/>
      <c r="DP26" s="842"/>
      <c r="DQ26" s="823"/>
      <c r="DR26" s="826"/>
      <c r="DT26" s="203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2:141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2:141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Q28" s="32"/>
      <c r="DR28" s="48">
        <f ca="1">NOW()</f>
        <v>43077.460907523149</v>
      </c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2:141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Q29" s="32"/>
      <c r="DR29" s="45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2:141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1"/>
      <c r="DH30" s="881"/>
      <c r="DI30" s="881"/>
      <c r="DJ30" s="881"/>
      <c r="DK30" s="881"/>
      <c r="DL30" s="31"/>
      <c r="DM30" s="31"/>
      <c r="DN30" s="31"/>
      <c r="DO30" s="881"/>
      <c r="DP30" s="31"/>
      <c r="DQ30" s="32"/>
      <c r="DR30" s="45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2:141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1"/>
      <c r="DH31" s="881"/>
      <c r="DI31" s="881"/>
      <c r="DJ31" s="881"/>
      <c r="DK31" s="881"/>
      <c r="DL31" s="31"/>
      <c r="DM31" s="31"/>
      <c r="DN31" s="31"/>
      <c r="DO31" s="881"/>
      <c r="DP31" s="31"/>
      <c r="DQ31" s="32"/>
      <c r="DR31" s="4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2:141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1"/>
      <c r="DH32" s="881"/>
      <c r="DI32" s="881"/>
      <c r="DJ32" s="881"/>
      <c r="DK32" s="881"/>
      <c r="DL32" s="31"/>
      <c r="DM32" s="31"/>
      <c r="DN32" s="31"/>
      <c r="DO32" s="881"/>
      <c r="DP32" s="31"/>
      <c r="DQ32" s="32"/>
      <c r="DR32" s="4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4"/>
      <c r="DR33" s="4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4"/>
      <c r="DR34" s="4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12" customHeight="1" x14ac:dyDescent="0.25">
      <c r="C35" s="6">
        <v>4</v>
      </c>
      <c r="D35" s="363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ht="14.25" x14ac:dyDescent="0.25">
      <c r="A37" s="197"/>
      <c r="B37" s="6"/>
      <c r="C37" s="6">
        <v>16</v>
      </c>
      <c r="D37" s="363" t="s">
        <v>252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2"/>
      <c r="DH170" s="902"/>
      <c r="DI170" s="902"/>
      <c r="DJ170" s="902"/>
      <c r="DK170" s="902"/>
      <c r="DL170" s="201"/>
      <c r="DM170" s="201"/>
      <c r="DN170" s="201"/>
      <c r="DO170" s="902"/>
      <c r="DP170" s="201"/>
      <c r="DQ170" s="201"/>
      <c r="DR170" s="201"/>
    </row>
    <row r="171" spans="3:122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2"/>
      <c r="DH171" s="902"/>
      <c r="DI171" s="902"/>
      <c r="DJ171" s="902"/>
      <c r="DK171" s="902"/>
      <c r="DL171" s="201"/>
      <c r="DM171" s="201"/>
      <c r="DN171" s="201"/>
      <c r="DO171" s="902"/>
      <c r="DP171" s="201"/>
      <c r="DQ171" s="201"/>
      <c r="DR171" s="20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4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Q4:DR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L4:DP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7" sqref="DK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1" customWidth="1"/>
    <col min="112" max="112" width="9.42578125" style="877" customWidth="1"/>
    <col min="113" max="114" width="9.42578125" style="961" customWidth="1"/>
    <col min="115" max="115" width="9.42578125" style="990" customWidth="1"/>
    <col min="116" max="118" width="9.42578125" customWidth="1"/>
    <col min="119" max="119" width="9.42578125" style="961" customWidth="1"/>
    <col min="120" max="120" width="9.42578125" customWidth="1"/>
    <col min="121" max="121" width="9.28515625" customWidth="1"/>
    <col min="122" max="122" width="9.85546875" customWidth="1"/>
    <col min="123" max="135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348"/>
      <c r="DO2" s="880"/>
      <c r="DP2" s="348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29" t="str">
        <f>+entero!DL3</f>
        <v>Semana 1°</v>
      </c>
      <c r="DM3" s="1030"/>
      <c r="DN3" s="1030"/>
      <c r="DO3" s="1030"/>
      <c r="DP3" s="1031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6.2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2">
        <f>+entero!DL4</f>
        <v>43066</v>
      </c>
      <c r="DM4" s="852">
        <f>+entero!DM4</f>
        <v>43067</v>
      </c>
      <c r="DN4" s="852">
        <f>+entero!DN4</f>
        <v>43068</v>
      </c>
      <c r="DO4" s="852">
        <f>+entero!DO4</f>
        <v>43069</v>
      </c>
      <c r="DP4" s="852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8"/>
      <c r="DH5" s="888"/>
      <c r="DI5" s="888"/>
      <c r="DJ5" s="888"/>
      <c r="DK5" s="888"/>
      <c r="DL5" s="37"/>
      <c r="DM5" s="37"/>
      <c r="DN5" s="37"/>
      <c r="DO5" s="37"/>
      <c r="DP5" s="37"/>
      <c r="DQ5" s="70"/>
      <c r="DR5" s="38"/>
      <c r="DS5" s="204"/>
      <c r="DT5" s="205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1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3">
        <f>+entero!DG27</f>
        <v>63339.80831598986</v>
      </c>
      <c r="DH6" s="913">
        <f>+entero!DH27</f>
        <v>65484.177240023419</v>
      </c>
      <c r="DI6" s="913">
        <f>+entero!DI27</f>
        <v>65302.753513279473</v>
      </c>
      <c r="DJ6" s="913">
        <f>+entero!DJ27</f>
        <v>64555.729335893557</v>
      </c>
      <c r="DK6" s="913">
        <f>+entero!DK27</f>
        <v>67938.953828744823</v>
      </c>
      <c r="DL6" s="807">
        <f>+entero!DL27</f>
        <v>67859.477216263098</v>
      </c>
      <c r="DM6" s="807">
        <f>+entero!DM27</f>
        <v>68539.385693655451</v>
      </c>
      <c r="DN6" s="807">
        <f>+entero!DN27</f>
        <v>67812.973476339801</v>
      </c>
      <c r="DO6" s="807">
        <f>+entero!DO27</f>
        <v>67910.571321397365</v>
      </c>
      <c r="DP6" s="807">
        <f>+entero!DP27</f>
        <v>68880.882151670521</v>
      </c>
      <c r="DQ6" s="806">
        <f>+entero!DQ27</f>
        <v>941.92832292569801</v>
      </c>
      <c r="DR6" s="827">
        <f>+entero!DR27</f>
        <v>1.3864333638401893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1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3">
        <f>+entero!DG28</f>
        <v>41934.226543540004</v>
      </c>
      <c r="DH7" s="913">
        <f>+entero!DH28</f>
        <v>42320.260290300001</v>
      </c>
      <c r="DI7" s="913">
        <f>+entero!DI28</f>
        <v>42822.706052099995</v>
      </c>
      <c r="DJ7" s="913">
        <f>+entero!DJ28</f>
        <v>42550.209087300005</v>
      </c>
      <c r="DK7" s="913">
        <f>+entero!DK28</f>
        <v>42389.783894199994</v>
      </c>
      <c r="DL7" s="807">
        <f>+entero!DL28</f>
        <v>42377.900656500002</v>
      </c>
      <c r="DM7" s="807">
        <f>+entero!DM28</f>
        <v>42646.140719900002</v>
      </c>
      <c r="DN7" s="807">
        <f>+entero!DN28</f>
        <v>42599.517591099997</v>
      </c>
      <c r="DO7" s="807">
        <f>+entero!DO28</f>
        <v>42588.511185399999</v>
      </c>
      <c r="DP7" s="807">
        <f>+entero!DP28</f>
        <v>42944.675775600001</v>
      </c>
      <c r="DQ7" s="806">
        <f>+entero!DQ28</f>
        <v>554.89188140000624</v>
      </c>
      <c r="DR7" s="827">
        <f>+entero!DR28</f>
        <v>1.3090226710873454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x14ac:dyDescent="0.2">
      <c r="A8" s="3"/>
      <c r="B8" s="101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3">
        <f>+entero!DG29</f>
        <v>-26215.372969688069</v>
      </c>
      <c r="DH8" s="913">
        <f>+entero!DH29</f>
        <v>-25787.084635342799</v>
      </c>
      <c r="DI8" s="913">
        <f>+entero!DI29</f>
        <v>-25021.196757748843</v>
      </c>
      <c r="DJ8" s="913">
        <f>+entero!DJ29</f>
        <v>-30381.247839184478</v>
      </c>
      <c r="DK8" s="913">
        <f>+entero!DK29</f>
        <v>-31298.580806080459</v>
      </c>
      <c r="DL8" s="807">
        <f>+entero!DL29</f>
        <v>-31197.577199640018</v>
      </c>
      <c r="DM8" s="807">
        <f>+entero!DM29</f>
        <v>-30887.960326740853</v>
      </c>
      <c r="DN8" s="807">
        <f>+entero!DN29</f>
        <v>-30452.385613934446</v>
      </c>
      <c r="DO8" s="807">
        <f>+entero!DO29</f>
        <v>-30345.777897756303</v>
      </c>
      <c r="DP8" s="807">
        <f>+entero!DP29</f>
        <v>-29867.605488909805</v>
      </c>
      <c r="DQ8" s="806">
        <f>+entero!DQ29</f>
        <v>1430.9753171706543</v>
      </c>
      <c r="DR8" s="827">
        <f>+entero!DR29</f>
        <v>-4.5720134278186002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x14ac:dyDescent="0.2">
      <c r="A9" s="3"/>
      <c r="B9" s="101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3">
        <f>+entero!DG30</f>
        <v>-5656.5106531783222</v>
      </c>
      <c r="DH9" s="913">
        <f>+entero!DH30</f>
        <v>-3461.9563520289212</v>
      </c>
      <c r="DI9" s="913">
        <f>+entero!DI30</f>
        <v>-3379.0133659578278</v>
      </c>
      <c r="DJ9" s="913">
        <f>+entero!DJ30</f>
        <v>-4869.1767062629769</v>
      </c>
      <c r="DK9" s="913">
        <f>+entero!DK30</f>
        <v>-6631.7153624519433</v>
      </c>
      <c r="DL9" s="807">
        <f>+entero!DL30</f>
        <v>-6583.6875667690183</v>
      </c>
      <c r="DM9" s="807">
        <f>+entero!DM30</f>
        <v>-5797.8208740272385</v>
      </c>
      <c r="DN9" s="807">
        <f>+entero!DN30</f>
        <v>-6102.8760590834627</v>
      </c>
      <c r="DO9" s="807">
        <f>+entero!DO30</f>
        <v>-5968.6859487225192</v>
      </c>
      <c r="DP9" s="807">
        <f>+entero!DP30</f>
        <v>-4835.613004703464</v>
      </c>
      <c r="DQ9" s="806">
        <f>+entero!DQ30</f>
        <v>1796.1023577484793</v>
      </c>
      <c r="DR9" s="827">
        <f>+entero!DR30</f>
        <v>-27.083526049954088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101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3">
        <f>+entero!DG31</f>
        <v>7543.8813007937997</v>
      </c>
      <c r="DH10" s="913">
        <f>+entero!DH31</f>
        <v>7351.9311624315997</v>
      </c>
      <c r="DI10" s="913">
        <f>+entero!DI31</f>
        <v>7351.9478565846002</v>
      </c>
      <c r="DJ10" s="913">
        <f>+entero!DJ31</f>
        <v>7352.0410859739995</v>
      </c>
      <c r="DK10" s="913">
        <f>+entero!DK31</f>
        <v>7352.1106278520001</v>
      </c>
      <c r="DL10" s="807">
        <f>+entero!DL31</f>
        <v>7352.1723122860003</v>
      </c>
      <c r="DM10" s="807">
        <f>+entero!DM31</f>
        <v>7352.1477376393996</v>
      </c>
      <c r="DN10" s="807">
        <f>+entero!DN31</f>
        <v>7352.1003049239998</v>
      </c>
      <c r="DO10" s="807">
        <f>+entero!DO31</f>
        <v>7352.1169530463994</v>
      </c>
      <c r="DP10" s="807">
        <f>+entero!DP31</f>
        <v>7352.1588325231996</v>
      </c>
      <c r="DQ10" s="806">
        <f>+entero!DQ31</f>
        <v>4.8204671199528093E-2</v>
      </c>
      <c r="DR10" s="827">
        <f>+entero!DR31</f>
        <v>6.5565758786689798E-4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101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15"/>
      <c r="DH11" s="915"/>
      <c r="DI11" s="915"/>
      <c r="DJ11" s="915"/>
      <c r="DK11" s="915"/>
      <c r="DL11" s="809"/>
      <c r="DM11" s="809"/>
      <c r="DN11" s="809"/>
      <c r="DO11" s="809"/>
      <c r="DP11" s="809"/>
      <c r="DQ11" s="808"/>
      <c r="DR11" s="828"/>
      <c r="DS11" s="20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101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3">
        <f>+entero!DG33</f>
        <v>69851.026077994116</v>
      </c>
      <c r="DH12" s="913">
        <f>+entero!DH33</f>
        <v>70655.676505664102</v>
      </c>
      <c r="DI12" s="913">
        <f>+entero!DI33</f>
        <v>70363.199999999997</v>
      </c>
      <c r="DJ12" s="913">
        <f>+entero!DJ33</f>
        <v>69892.549996574118</v>
      </c>
      <c r="DK12" s="913">
        <f>+entero!DK33</f>
        <v>69349.007779114108</v>
      </c>
      <c r="DL12" s="807">
        <f>+entero!DL33</f>
        <v>69657.289955474116</v>
      </c>
      <c r="DM12" s="807">
        <f>+entero!DM33</f>
        <v>69933.674039064106</v>
      </c>
      <c r="DN12" s="807">
        <f>+entero!DN33</f>
        <v>70059.017693664107</v>
      </c>
      <c r="DO12" s="807">
        <f>+entero!DO33</f>
        <v>70156.716656274104</v>
      </c>
      <c r="DP12" s="807">
        <f>+entero!DP33</f>
        <v>70094.077803774126</v>
      </c>
      <c r="DQ12" s="806">
        <f>+entero!DQ33</f>
        <v>745.07002466001722</v>
      </c>
      <c r="DR12" s="827">
        <f>+entero!DR33</f>
        <v>1.0743773393747214</v>
      </c>
      <c r="DS12" s="20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101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3">
        <f>+entero!DG34</f>
        <v>121498.44796684539</v>
      </c>
      <c r="DH13" s="913">
        <f>+entero!DH34</f>
        <v>123817.98110166537</v>
      </c>
      <c r="DI13" s="913">
        <f>+entero!DI34</f>
        <v>122897.3</v>
      </c>
      <c r="DJ13" s="913">
        <f>+entero!DJ34</f>
        <v>121658.78935240539</v>
      </c>
      <c r="DK13" s="913">
        <f>+entero!DK34</f>
        <v>121072.08143127536</v>
      </c>
      <c r="DL13" s="807">
        <f>+entero!DL34</f>
        <v>121410.01503852539</v>
      </c>
      <c r="DM13" s="807">
        <f>+entero!DM34</f>
        <v>121658.18961053537</v>
      </c>
      <c r="DN13" s="807">
        <f>+entero!DN34</f>
        <v>121959.02847872538</v>
      </c>
      <c r="DO13" s="807">
        <f>+entero!DO34</f>
        <v>122771.78936658538</v>
      </c>
      <c r="DP13" s="807">
        <f>+entero!DP34</f>
        <v>123377.04977286539</v>
      </c>
      <c r="DQ13" s="806">
        <f>+entero!DQ34</f>
        <v>2304.9683415900217</v>
      </c>
      <c r="DR13" s="827">
        <f>+entero!DR34</f>
        <v>1.9037983937679304</v>
      </c>
      <c r="DS13" s="20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101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3">
        <f>+entero!DG35</f>
        <v>201366.46028591294</v>
      </c>
      <c r="DH14" s="913">
        <f>+entero!DH35</f>
        <v>203439.29980861294</v>
      </c>
      <c r="DI14" s="913">
        <f>+entero!DI35</f>
        <v>202463.6</v>
      </c>
      <c r="DJ14" s="913">
        <f>+entero!DJ35</f>
        <v>201401.31832433294</v>
      </c>
      <c r="DK14" s="913">
        <f>+entero!DK35</f>
        <v>201139.67664610292</v>
      </c>
      <c r="DL14" s="807">
        <f>+entero!DL35</f>
        <v>201471.41026592298</v>
      </c>
      <c r="DM14" s="807">
        <f>+entero!DM35</f>
        <v>201658.09904828292</v>
      </c>
      <c r="DN14" s="807">
        <f>+entero!DN35</f>
        <v>202107.7297322829</v>
      </c>
      <c r="DO14" s="807">
        <f>+entero!DO35</f>
        <v>202936.50792145295</v>
      </c>
      <c r="DP14" s="807">
        <f>+entero!DP35</f>
        <v>203403.59964862294</v>
      </c>
      <c r="DQ14" s="806">
        <f>+entero!DQ35</f>
        <v>2263.9230025200231</v>
      </c>
      <c r="DR14" s="827">
        <f>+entero!DR35</f>
        <v>1.1255476991261615</v>
      </c>
      <c r="DS14" s="20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101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7"/>
      <c r="DH15" s="897"/>
      <c r="DI15" s="897"/>
      <c r="DJ15" s="897"/>
      <c r="DK15" s="897"/>
      <c r="DL15" s="811"/>
      <c r="DM15" s="811"/>
      <c r="DN15" s="811"/>
      <c r="DO15" s="811"/>
      <c r="DP15" s="811"/>
      <c r="DQ15" s="810"/>
      <c r="DR15" s="812"/>
      <c r="DS15" s="20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101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16">
        <f>+entero!DG37</f>
        <v>89.253309688853292</v>
      </c>
      <c r="DH16" s="916">
        <f>+entero!DH37</f>
        <v>89.327808400821311</v>
      </c>
      <c r="DI16" s="916">
        <f>+entero!DI37</f>
        <v>89.41</v>
      </c>
      <c r="DJ16" s="916">
        <f>+entero!DJ37</f>
        <v>89.175234395609834</v>
      </c>
      <c r="DK16" s="916">
        <f>+entero!DK37</f>
        <v>89.160728236570037</v>
      </c>
      <c r="DL16" s="814">
        <f>+entero!DL37</f>
        <v>89.114914760684727</v>
      </c>
      <c r="DM16" s="814">
        <f>+entero!DM37</f>
        <v>89.157651707352187</v>
      </c>
      <c r="DN16" s="814">
        <f>+entero!DN37</f>
        <v>89.245322184867376</v>
      </c>
      <c r="DO16" s="814">
        <f>+entero!DO37</f>
        <v>89.256423758171579</v>
      </c>
      <c r="DP16" s="814">
        <f>+entero!DP37</f>
        <v>89.308137912406011</v>
      </c>
      <c r="DQ16" s="813">
        <f>+entero!DQ37</f>
        <v>0.14740967583597353</v>
      </c>
      <c r="DR16" s="815">
        <f>+entero!DR37</f>
        <v>0.16533027348637486</v>
      </c>
      <c r="DS16" s="20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101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16">
        <f>+entero!DG38</f>
        <v>84.380498814320376</v>
      </c>
      <c r="DH17" s="916">
        <f>+entero!DH38</f>
        <v>84.624429089841087</v>
      </c>
      <c r="DI17" s="916">
        <f>+entero!DI38</f>
        <v>84.58</v>
      </c>
      <c r="DJ17" s="916">
        <f>+entero!DJ38</f>
        <v>84.357831077235289</v>
      </c>
      <c r="DK17" s="916">
        <f>+entero!DK38</f>
        <v>84.330575115558347</v>
      </c>
      <c r="DL17" s="814">
        <f>+entero!DL38</f>
        <v>84.332207166733582</v>
      </c>
      <c r="DM17" s="814">
        <f>+entero!DM38</f>
        <v>84.391733211489992</v>
      </c>
      <c r="DN17" s="814">
        <f>+entero!DN38</f>
        <v>84.473976372280774</v>
      </c>
      <c r="DO17" s="814">
        <f>+entero!DO38</f>
        <v>84.565939071121036</v>
      </c>
      <c r="DP17" s="814">
        <f>+entero!DP38</f>
        <v>84.664853681259885</v>
      </c>
      <c r="DQ17" s="813">
        <f>+entero!DQ38</f>
        <v>0.33427856570153835</v>
      </c>
      <c r="DR17" s="815">
        <f>+entero!DR38</f>
        <v>0.39639071030106443</v>
      </c>
      <c r="DS17" s="204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3.5" thickBot="1" x14ac:dyDescent="0.25">
      <c r="A18" s="3"/>
      <c r="B18" s="101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17">
        <f>+entero!DG39</f>
        <v>88.258759475261044</v>
      </c>
      <c r="DH18" s="917">
        <f>+entero!DH39</f>
        <v>88.342440416638752</v>
      </c>
      <c r="DI18" s="917">
        <f>+entero!DI39</f>
        <v>88.33</v>
      </c>
      <c r="DJ18" s="917">
        <f>+entero!DJ39</f>
        <v>88.23353768847258</v>
      </c>
      <c r="DK18" s="917">
        <f>+entero!DK39</f>
        <v>88.255095269504267</v>
      </c>
      <c r="DL18" s="843">
        <f>+entero!DL39</f>
        <v>88.223559598105865</v>
      </c>
      <c r="DM18" s="843">
        <f>+entero!DM39</f>
        <v>88.273748619384634</v>
      </c>
      <c r="DN18" s="843">
        <f>+entero!DN39</f>
        <v>88.323519088358523</v>
      </c>
      <c r="DO18" s="843">
        <f>+entero!DO39</f>
        <v>88.359085263344738</v>
      </c>
      <c r="DP18" s="843">
        <f>+entero!DP39</f>
        <v>88.393091506676384</v>
      </c>
      <c r="DQ18" s="816">
        <f>+entero!DQ39</f>
        <v>0.13799623717211773</v>
      </c>
      <c r="DR18" s="817">
        <f>+entero!DR39</f>
        <v>0.15636064609156897</v>
      </c>
      <c r="DS18" s="20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9"/>
      <c r="DH19" s="879"/>
      <c r="DI19" s="879"/>
      <c r="DJ19" s="879"/>
      <c r="DK19" s="879"/>
      <c r="DL19" s="5"/>
      <c r="DM19" s="5"/>
      <c r="DN19" s="5"/>
      <c r="DO19" s="879"/>
      <c r="DP19" s="5"/>
      <c r="DQ19" s="4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1"/>
      <c r="DH20" s="881"/>
      <c r="DI20" s="881"/>
      <c r="DJ20" s="881"/>
      <c r="DK20" s="881"/>
      <c r="DL20" s="31"/>
      <c r="DM20" s="31"/>
      <c r="DN20" s="31"/>
      <c r="DO20" s="881"/>
      <c r="DP20" s="31"/>
      <c r="DQ20" s="32"/>
      <c r="DR20" s="48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1"/>
      <c r="DH21" s="881"/>
      <c r="DI21" s="881"/>
      <c r="DJ21" s="881"/>
      <c r="DK21" s="881"/>
      <c r="DL21" s="31"/>
      <c r="DM21" s="31"/>
      <c r="DN21" s="31"/>
      <c r="DO21" s="881"/>
      <c r="DP21" s="31"/>
      <c r="DQ21" s="32"/>
      <c r="DR21" s="45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5"/>
      <c r="DO24" s="879"/>
      <c r="DP24" s="5"/>
      <c r="DQ24" s="4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4"/>
      <c r="DR25" s="4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4"/>
      <c r="DR26" s="4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9"/>
      <c r="DH28" s="879"/>
      <c r="DI28" s="879"/>
      <c r="DJ28" s="879"/>
      <c r="DK28" s="879"/>
      <c r="DL28" s="5"/>
      <c r="DM28" s="5"/>
      <c r="DN28" s="5"/>
      <c r="DO28" s="879"/>
      <c r="DP28" s="5"/>
      <c r="DQ28" s="4"/>
      <c r="DR28" s="4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9"/>
      <c r="DH29" s="879"/>
      <c r="DI29" s="879"/>
      <c r="DJ29" s="879"/>
      <c r="DK29" s="879"/>
      <c r="DL29" s="5"/>
      <c r="DM29" s="5"/>
      <c r="DN29" s="5"/>
      <c r="DO29" s="879"/>
      <c r="DP29" s="5"/>
      <c r="DQ29" s="4"/>
      <c r="DR29" s="4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3"/>
      <c r="DH30" s="883"/>
      <c r="DI30" s="883"/>
      <c r="DJ30" s="883"/>
      <c r="DK30" s="883"/>
      <c r="DL30" s="194"/>
      <c r="DM30" s="194"/>
      <c r="DN30" s="194"/>
      <c r="DO30" s="883"/>
      <c r="DP30" s="194"/>
      <c r="DQ30" s="4"/>
      <c r="DR30" s="4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4"/>
      <c r="DH31" s="884"/>
      <c r="DI31" s="884"/>
      <c r="DJ31" s="884"/>
      <c r="DK31" s="884"/>
      <c r="DL31" s="195"/>
      <c r="DM31" s="195"/>
      <c r="DN31" s="195"/>
      <c r="DO31" s="884"/>
      <c r="DP31" s="195"/>
      <c r="DQ31" s="5"/>
      <c r="DR31" s="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2"/>
      <c r="DH32" s="882"/>
      <c r="DI32" s="882"/>
      <c r="DJ32" s="882"/>
      <c r="DK32" s="882"/>
      <c r="DL32" s="193"/>
      <c r="DM32" s="193"/>
      <c r="DN32" s="193"/>
      <c r="DO32" s="882"/>
      <c r="DP32" s="193"/>
      <c r="DQ32" s="5"/>
      <c r="DR32" s="5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5"/>
      <c r="DR33" s="5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5"/>
      <c r="DR34" s="5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5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Q3:DR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L3:DP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7" width="8.85546875" customWidth="1"/>
    <col min="118" max="118" width="9.42578125" customWidth="1"/>
    <col min="119" max="119" width="9.42578125" style="961" customWidth="1"/>
    <col min="120" max="120" width="9.42578125" customWidth="1"/>
    <col min="121" max="121" width="8.28515625" customWidth="1"/>
    <col min="122" max="122" width="10.140625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8.7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18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9"/>
      <c r="DH5" s="889"/>
      <c r="DI5" s="889"/>
      <c r="DJ5" s="889"/>
      <c r="DK5" s="889"/>
      <c r="DL5" s="33"/>
      <c r="DM5" s="33"/>
      <c r="DN5" s="33"/>
      <c r="DO5" s="33"/>
      <c r="DP5" s="33"/>
      <c r="DQ5" s="79"/>
      <c r="DR5" s="52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18">
        <f>+entero!DG41</f>
        <v>2422.1849593338184</v>
      </c>
      <c r="DH6" s="918">
        <f>+entero!DH41</f>
        <v>2394.171694027696</v>
      </c>
      <c r="DI6" s="918">
        <f>+entero!DI41</f>
        <v>2400.5268368848392</v>
      </c>
      <c r="DJ6" s="918">
        <f>+entero!DJ41</f>
        <v>2398.4209068556847</v>
      </c>
      <c r="DK6" s="918">
        <f>+entero!DK41</f>
        <v>2399.0144811997079</v>
      </c>
      <c r="DL6" s="538">
        <f>+entero!DL41</f>
        <v>2399.0144811997079</v>
      </c>
      <c r="DM6" s="538">
        <f>+entero!DM41</f>
        <v>2399.0144811997079</v>
      </c>
      <c r="DN6" s="538">
        <f>+entero!DN41</f>
        <v>2399.0144811997079</v>
      </c>
      <c r="DO6" s="538">
        <f>+entero!DO41</f>
        <v>2399.0144811997079</v>
      </c>
      <c r="DP6" s="538">
        <f>+entero!DP41</f>
        <v>2399.4484287215741</v>
      </c>
      <c r="DQ6" s="537">
        <f>+entero!DQ41</f>
        <v>0.43394752186623009</v>
      </c>
      <c r="DR6" s="564">
        <f>+entero!DR41</f>
        <v>1.8088574507024724E-2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2">
        <f>+entero!DG42</f>
        <v>1870.4082332361518</v>
      </c>
      <c r="DH7" s="912">
        <f>+entero!DH42</f>
        <v>1869.8468629737611</v>
      </c>
      <c r="DI7" s="912">
        <f>+entero!DI42</f>
        <v>1897.5620641399419</v>
      </c>
      <c r="DJ7" s="912">
        <f>+entero!DJ42</f>
        <v>1906.7607988338195</v>
      </c>
      <c r="DK7" s="912">
        <f>+entero!DK42</f>
        <v>1927.9913994169099</v>
      </c>
      <c r="DL7" s="531">
        <f>+entero!DL42</f>
        <v>1927.9913994169099</v>
      </c>
      <c r="DM7" s="531">
        <f>+entero!DM42</f>
        <v>1927.9913994169099</v>
      </c>
      <c r="DN7" s="531">
        <f>+entero!DN42</f>
        <v>1927.9913994169099</v>
      </c>
      <c r="DO7" s="531">
        <f>+entero!DO42</f>
        <v>1927.9913994169099</v>
      </c>
      <c r="DP7" s="531">
        <f>+entero!DP42</f>
        <v>1927.3553760932948</v>
      </c>
      <c r="DQ7" s="530">
        <f>+entero!DQ42</f>
        <v>-0.63602332361506342</v>
      </c>
      <c r="DR7" s="565">
        <f>+entero!DR42</f>
        <v>-3.2988908757969337E-2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2">
        <f>+entero!DG43</f>
        <v>12831.000480000002</v>
      </c>
      <c r="DH8" s="912">
        <f>+entero!DH43</f>
        <v>12827.149480000002</v>
      </c>
      <c r="DI8" s="912">
        <f>+entero!DI43</f>
        <v>13017.275760000002</v>
      </c>
      <c r="DJ8" s="912">
        <f>+entero!DJ43</f>
        <v>13080.379080000002</v>
      </c>
      <c r="DK8" s="912">
        <f>+entero!DK43</f>
        <v>13226.021000000002</v>
      </c>
      <c r="DL8" s="531">
        <f>+entero!DL43</f>
        <v>13226.021000000002</v>
      </c>
      <c r="DM8" s="531">
        <f>+entero!DM43</f>
        <v>13226.021000000002</v>
      </c>
      <c r="DN8" s="531">
        <f>+entero!DN43</f>
        <v>13226.021000000002</v>
      </c>
      <c r="DO8" s="531">
        <f>+entero!DO43</f>
        <v>13226.021000000002</v>
      </c>
      <c r="DP8" s="531">
        <f>+entero!DP43</f>
        <v>13221.657880000002</v>
      </c>
      <c r="DQ8" s="530">
        <f>+entero!DQ43</f>
        <v>-4.3631199999999808</v>
      </c>
      <c r="DR8" s="565">
        <f>+entero!DR43</f>
        <v>-3.2988908757969337E-2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2">
        <f>+entero!DG44</f>
        <v>0</v>
      </c>
      <c r="DH9" s="912">
        <f>+entero!DH44</f>
        <v>0</v>
      </c>
      <c r="DI9" s="912">
        <f>+entero!DI44</f>
        <v>0</v>
      </c>
      <c r="DJ9" s="912">
        <f>+entero!DJ44</f>
        <v>0</v>
      </c>
      <c r="DK9" s="912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1">
        <f>+entero!DP44</f>
        <v>0</v>
      </c>
      <c r="DQ9" s="530">
        <f>+entero!DQ44</f>
        <v>0</v>
      </c>
      <c r="DR9" s="600" t="e">
        <f>+entero!DR44</f>
        <v>#DIV/0!</v>
      </c>
      <c r="DS9" s="3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2">
        <f>+entero!DG45</f>
        <v>551.77672609766682</v>
      </c>
      <c r="DH10" s="912">
        <f>+entero!DH45</f>
        <v>524.32483105393499</v>
      </c>
      <c r="DI10" s="912">
        <f>+entero!DI45</f>
        <v>502.96477274489718</v>
      </c>
      <c r="DJ10" s="912">
        <f>+entero!DJ45</f>
        <v>491.66010802186508</v>
      </c>
      <c r="DK10" s="912">
        <f>+entero!DK45</f>
        <v>471.02308178279804</v>
      </c>
      <c r="DL10" s="531">
        <f>+entero!DL45</f>
        <v>471.02308178279804</v>
      </c>
      <c r="DM10" s="531">
        <f>+entero!DM45</f>
        <v>471.02308178279804</v>
      </c>
      <c r="DN10" s="531">
        <f>+entero!DN45</f>
        <v>471.02308178279804</v>
      </c>
      <c r="DO10" s="531">
        <f>+entero!DO45</f>
        <v>471.02308178279804</v>
      </c>
      <c r="DP10" s="531">
        <f>+entero!DP45</f>
        <v>472.09305262827917</v>
      </c>
      <c r="DQ10" s="530">
        <f>+entero!DQ45</f>
        <v>1.069970845481123</v>
      </c>
      <c r="DR10" s="565">
        <f>+entero!DR45</f>
        <v>0.22715889875954964</v>
      </c>
      <c r="DS10" s="3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2">
        <f>+entero!DG46</f>
        <v>3785.1883410299943</v>
      </c>
      <c r="DH11" s="912">
        <f>+entero!DH46</f>
        <v>3596.8683410299946</v>
      </c>
      <c r="DI11" s="912">
        <f>+entero!DI46</f>
        <v>3450.3383410299948</v>
      </c>
      <c r="DJ11" s="912">
        <f>+entero!DJ46</f>
        <v>3372.7883410299946</v>
      </c>
      <c r="DK11" s="912">
        <f>+entero!DK46</f>
        <v>3231.2183410299949</v>
      </c>
      <c r="DL11" s="531">
        <f>+entero!DL46</f>
        <v>3231.2183410299949</v>
      </c>
      <c r="DM11" s="531">
        <f>+entero!DM46</f>
        <v>3231.2183410299949</v>
      </c>
      <c r="DN11" s="531">
        <f>+entero!DN46</f>
        <v>3231.2183410299949</v>
      </c>
      <c r="DO11" s="531">
        <f>+entero!DO46</f>
        <v>3231.2183410299949</v>
      </c>
      <c r="DP11" s="531">
        <f>+entero!DP46</f>
        <v>3238.5583410299951</v>
      </c>
      <c r="DQ11" s="530">
        <f>+entero!DQ46</f>
        <v>7.3400000000001455</v>
      </c>
      <c r="DR11" s="565">
        <f>+entero!DR46</f>
        <v>0.22715889875954964</v>
      </c>
      <c r="DS11" s="3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2">
        <f>+entero!DG48</f>
        <v>0</v>
      </c>
      <c r="DH12" s="912">
        <f>+entero!DH48</f>
        <v>0</v>
      </c>
      <c r="DI12" s="912">
        <f>+entero!DI48</f>
        <v>0</v>
      </c>
      <c r="DJ12" s="912">
        <f>+entero!DJ48</f>
        <v>0</v>
      </c>
      <c r="DK12" s="912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1">
        <f>+entero!DP48</f>
        <v>0</v>
      </c>
      <c r="DQ12" s="530">
        <f>+entero!DQ48</f>
        <v>0</v>
      </c>
      <c r="DR12" s="600" t="e">
        <f>+entero!DR48</f>
        <v>#DIV/0!</v>
      </c>
      <c r="DS12" s="3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5">
        <f>+entero!DG49</f>
        <v>27.973760932944607</v>
      </c>
      <c r="DH13" s="885">
        <f>+entero!DH49</f>
        <v>0</v>
      </c>
      <c r="DI13" s="885">
        <f>+entero!DI49</f>
        <v>0</v>
      </c>
      <c r="DJ13" s="885">
        <f>+entero!DJ49</f>
        <v>0</v>
      </c>
      <c r="DK13" s="885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9">
        <f>+entero!DP49</f>
        <v>0</v>
      </c>
      <c r="DQ13" s="12">
        <f>+entero!DQ49</f>
        <v>0</v>
      </c>
      <c r="DR13" s="600" t="e">
        <f>+entero!DR49</f>
        <v>#DIV/0!</v>
      </c>
      <c r="DS13" s="3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5">
        <f>+entero!DG50</f>
        <v>27.973760932944607</v>
      </c>
      <c r="DH14" s="885">
        <f>+entero!DH50</f>
        <v>0</v>
      </c>
      <c r="DI14" s="885">
        <f>+entero!DI50</f>
        <v>0</v>
      </c>
      <c r="DJ14" s="885">
        <f>+entero!DJ50</f>
        <v>0</v>
      </c>
      <c r="DK14" s="885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9">
        <f>+entero!DP50</f>
        <v>0</v>
      </c>
      <c r="DQ14" s="12">
        <f>+entero!DQ50</f>
        <v>0</v>
      </c>
      <c r="DR14" s="600" t="e">
        <f>+entero!DR50</f>
        <v>#DIV/0!</v>
      </c>
      <c r="DS14" s="3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5">
        <f>+entero!DG51</f>
        <v>89</v>
      </c>
      <c r="DH15" s="885">
        <f>+entero!DH51</f>
        <v>0</v>
      </c>
      <c r="DI15" s="885">
        <f>+entero!DI51</f>
        <v>0</v>
      </c>
      <c r="DJ15" s="885">
        <f>+entero!DJ51</f>
        <v>0</v>
      </c>
      <c r="DK15" s="885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9">
        <f>+entero!DP51</f>
        <v>0</v>
      </c>
      <c r="DQ15" s="12">
        <f>+entero!DQ51</f>
        <v>0</v>
      </c>
      <c r="DR15" s="600" t="e">
        <f>+entero!DR51</f>
        <v>#DIV/0!</v>
      </c>
      <c r="DS15" s="3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5">
        <f>+entero!DG52</f>
        <v>15</v>
      </c>
      <c r="DH16" s="885">
        <f>+entero!DH52</f>
        <v>0</v>
      </c>
      <c r="DI16" s="885">
        <f>+entero!DI52</f>
        <v>0</v>
      </c>
      <c r="DJ16" s="885">
        <f>+entero!DJ52</f>
        <v>0</v>
      </c>
      <c r="DK16" s="885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600" t="e">
        <f>+entero!DR52</f>
        <v>#DIV/0!</v>
      </c>
      <c r="DS16" s="3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5">
        <f>+entero!DG53</f>
        <v>0</v>
      </c>
      <c r="DH17" s="885">
        <f>+entero!DH53</f>
        <v>0</v>
      </c>
      <c r="DI17" s="885">
        <f>+entero!DI53</f>
        <v>0</v>
      </c>
      <c r="DJ17" s="885">
        <f>+entero!DJ53</f>
        <v>0</v>
      </c>
      <c r="DK17" s="885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600" t="e">
        <f>+entero!DR53</f>
        <v>#DIV/0!</v>
      </c>
      <c r="DS17" s="3" t="s">
        <v>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5">
        <f>+entero!DG54</f>
        <v>0</v>
      </c>
      <c r="DH18" s="885">
        <f>+entero!DH54</f>
        <v>0</v>
      </c>
      <c r="DI18" s="885">
        <f>+entero!DI54</f>
        <v>0</v>
      </c>
      <c r="DJ18" s="885">
        <f>+entero!DJ54</f>
        <v>0</v>
      </c>
      <c r="DK18" s="885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600" t="e">
        <f>+entero!DR54</f>
        <v>#DIV/0!</v>
      </c>
      <c r="DS18" s="3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6">
        <f>+entero!DG55</f>
        <v>0</v>
      </c>
      <c r="DH19" s="886">
        <f>+entero!DH55</f>
        <v>0</v>
      </c>
      <c r="DI19" s="886">
        <f>+entero!DI55</f>
        <v>0</v>
      </c>
      <c r="DJ19" s="886">
        <f>+entero!DJ55</f>
        <v>0</v>
      </c>
      <c r="DK19" s="886">
        <f>+entero!DK55</f>
        <v>0</v>
      </c>
      <c r="DL19" s="818">
        <f>+entero!DL55</f>
        <v>0</v>
      </c>
      <c r="DM19" s="818">
        <f>+entero!DM55</f>
        <v>0</v>
      </c>
      <c r="DN19" s="818">
        <f>+entero!DN55</f>
        <v>0</v>
      </c>
      <c r="DO19" s="818">
        <f>+entero!DO55</f>
        <v>0</v>
      </c>
      <c r="DP19" s="818">
        <f>+entero!DP55</f>
        <v>0</v>
      </c>
      <c r="DQ19" s="30">
        <f>+entero!DQ55</f>
        <v>0</v>
      </c>
      <c r="DR19" s="601" t="e">
        <f>+entero!DR55</f>
        <v>#DIV/0!</v>
      </c>
      <c r="DS19" s="3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566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566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5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1"/>
      <c r="DH24" s="881"/>
      <c r="DI24" s="881"/>
      <c r="DJ24" s="881"/>
      <c r="DK24" s="881"/>
      <c r="DL24" s="31"/>
      <c r="DM24" s="31"/>
      <c r="DN24" s="31"/>
      <c r="DO24" s="881"/>
      <c r="DP24" s="31"/>
      <c r="DQ24" s="32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5"/>
      <c r="DR25" s="5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5"/>
      <c r="DR26" s="5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5"/>
      <c r="DR27" s="5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0"/>
      <c r="DH76" s="900"/>
      <c r="DI76" s="900"/>
      <c r="DJ76" s="900"/>
      <c r="DK76" s="900"/>
      <c r="DL76" s="198"/>
      <c r="DM76" s="198"/>
      <c r="DN76" s="198"/>
      <c r="DO76" s="900"/>
      <c r="DP76" s="198"/>
      <c r="DQ76" s="198"/>
      <c r="DR76" s="198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0"/>
      <c r="DH77" s="900"/>
      <c r="DI77" s="900"/>
      <c r="DJ77" s="900"/>
      <c r="DK77" s="900"/>
      <c r="DL77" s="198"/>
      <c r="DM77" s="198"/>
      <c r="DN77" s="198"/>
      <c r="DO77" s="900"/>
      <c r="DP77" s="198"/>
      <c r="DQ77" s="198"/>
      <c r="DR77" s="198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8"/>
      <c r="DR78" s="198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8"/>
      <c r="DR79" s="198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8"/>
      <c r="DR80" s="198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8"/>
      <c r="DR81" s="198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8"/>
      <c r="DR82" s="198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1:133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1:133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1:13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1:13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1:13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1:13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1:13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L3:DP3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1" customWidth="1"/>
    <col min="112" max="112" width="10.140625" style="877" customWidth="1"/>
    <col min="113" max="114" width="10.140625" style="961" customWidth="1"/>
    <col min="115" max="115" width="10.140625" style="990" customWidth="1"/>
    <col min="116" max="117" width="10.140625" customWidth="1"/>
    <col min="118" max="118" width="9.5703125" customWidth="1"/>
    <col min="119" max="119" width="9.5703125" style="961" customWidth="1"/>
    <col min="120" max="120" width="9.5703125" customWidth="1"/>
    <col min="121" max="121" width="9" customWidth="1"/>
    <col min="122" max="122" width="10" customWidth="1"/>
    <col min="123" max="133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3"/>
      <c r="DH5" s="893"/>
      <c r="DI5" s="893"/>
      <c r="DJ5" s="893"/>
      <c r="DK5" s="893"/>
      <c r="DL5" s="51"/>
      <c r="DM5" s="51"/>
      <c r="DN5" s="51"/>
      <c r="DO5" s="51"/>
      <c r="DP5" s="51"/>
      <c r="DQ5" s="79"/>
      <c r="DR5" s="52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0">
        <f>+entero!DG57</f>
        <v>25243.825283586437</v>
      </c>
      <c r="DH6" s="910">
        <f>+entero!DH57</f>
        <v>25476.748241733665</v>
      </c>
      <c r="DI6" s="910">
        <f>+entero!DI57</f>
        <v>25286.6</v>
      </c>
      <c r="DJ6" s="910">
        <f>+entero!DJ57</f>
        <v>25172.789304988772</v>
      </c>
      <c r="DK6" s="910">
        <f>+entero!DK57</f>
        <v>25158.316276084974</v>
      </c>
      <c r="DL6" s="540">
        <f>+entero!DL57</f>
        <v>25195.626666675358</v>
      </c>
      <c r="DM6" s="540">
        <f>+entero!DM57</f>
        <v>25218.633995309468</v>
      </c>
      <c r="DN6" s="540">
        <f>+entero!DN57</f>
        <v>25296.470849239486</v>
      </c>
      <c r="DO6" s="540">
        <f>+entero!DO57</f>
        <v>25409.52492280363</v>
      </c>
      <c r="DP6" s="540">
        <f>+entero!DP57</f>
        <v>25434.291639408591</v>
      </c>
      <c r="DQ6" s="539">
        <f>+entero!DQ57</f>
        <v>275.97536332361778</v>
      </c>
      <c r="DR6" s="829">
        <f>+entero!DR57</f>
        <v>1.0969548212014235</v>
      </c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68">
        <f>+entero!DK58</f>
        <v>85.61633309600694</v>
      </c>
      <c r="DL7" s="570">
        <f>+entero!DL58</f>
        <v>85.580455288352383</v>
      </c>
      <c r="DM7" s="570">
        <f>+entero!DM58</f>
        <v>85.651026897186171</v>
      </c>
      <c r="DN7" s="570">
        <f>+entero!DN58</f>
        <v>85.930285759256122</v>
      </c>
      <c r="DO7" s="570">
        <f>+entero!DO58</f>
        <v>86.052217156223563</v>
      </c>
      <c r="DP7" s="570">
        <f>+entero!DP58</f>
        <v>86.105893447738652</v>
      </c>
      <c r="DQ7" s="569">
        <f>+entero!DQ58</f>
        <v>0.48956035173171131</v>
      </c>
      <c r="DR7" s="571">
        <f>+entero!DR58</f>
        <v>0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0">
        <f>+entero!DG59</f>
        <v>24137.562135268647</v>
      </c>
      <c r="DH8" s="910">
        <f>+entero!DH59</f>
        <v>24370.291150293433</v>
      </c>
      <c r="DI8" s="910">
        <f>+entero!DI59</f>
        <v>24184.6</v>
      </c>
      <c r="DJ8" s="910">
        <f>+entero!DJ59</f>
        <v>24073.131829350281</v>
      </c>
      <c r="DK8" s="910">
        <f>+entero!DK59</f>
        <v>24047.699531347367</v>
      </c>
      <c r="DL8" s="540">
        <f>+entero!DL59</f>
        <v>24084.75630348585</v>
      </c>
      <c r="DM8" s="540">
        <f>+entero!DM59</f>
        <v>24107.609121790516</v>
      </c>
      <c r="DN8" s="540">
        <f>+entero!DN59</f>
        <v>24185.408229239485</v>
      </c>
      <c r="DO8" s="540">
        <f>+entero!DO59</f>
        <v>24298.430678771558</v>
      </c>
      <c r="DP8" s="540">
        <f>+entero!DP59</f>
        <v>24323.728453560198</v>
      </c>
      <c r="DQ8" s="539">
        <f>+entero!DQ59</f>
        <v>276.02892221283037</v>
      </c>
      <c r="DR8" s="829">
        <f>+entero!DR59</f>
        <v>1.1478392012217675</v>
      </c>
      <c r="DS8" s="430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68">
        <f>+entero!DK60</f>
        <v>85.163643429626106</v>
      </c>
      <c r="DL9" s="570">
        <f>+entero!DL60</f>
        <v>85.127166773250281</v>
      </c>
      <c r="DM9" s="570">
        <f>+entero!DM60</f>
        <v>85.19820719365903</v>
      </c>
      <c r="DN9" s="570">
        <f>+entero!DN60</f>
        <v>85.28375673430827</v>
      </c>
      <c r="DO9" s="570">
        <f>+entero!DO60</f>
        <v>85.399347682415822</v>
      </c>
      <c r="DP9" s="570">
        <f>+entero!DP60</f>
        <v>85.449818144563906</v>
      </c>
      <c r="DQ9" s="569">
        <f>+entero!DQ60</f>
        <v>0.28617471493780045</v>
      </c>
      <c r="DR9" s="571">
        <f>+entero!DR60</f>
        <v>0</v>
      </c>
      <c r="DS9" s="430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5"/>
      <c r="DH10" s="945"/>
      <c r="DI10" s="945"/>
      <c r="DJ10" s="945"/>
      <c r="DK10" s="945"/>
      <c r="DL10" s="86"/>
      <c r="DM10" s="86"/>
      <c r="DN10" s="86"/>
      <c r="DO10" s="86"/>
      <c r="DP10" s="86"/>
      <c r="DQ10" s="302"/>
      <c r="DR10" s="303"/>
      <c r="DS10" s="430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0">
        <f>+entero!DG62</f>
        <v>4966.2160408198406</v>
      </c>
      <c r="DH11" s="910">
        <f>+entero!DH62</f>
        <v>5014.077840825672</v>
      </c>
      <c r="DI11" s="910">
        <f>+entero!DI62</f>
        <v>4927.8999999999996</v>
      </c>
      <c r="DJ11" s="910">
        <f>+entero!DJ62</f>
        <v>4902.7574375487038</v>
      </c>
      <c r="DK11" s="910">
        <f>+entero!DK62</f>
        <v>4836.2317664801903</v>
      </c>
      <c r="DL11" s="540">
        <f>+entero!DL62</f>
        <v>4869.8699608548277</v>
      </c>
      <c r="DM11" s="540">
        <f>+entero!DM62</f>
        <v>4905.7978959568663</v>
      </c>
      <c r="DN11" s="540">
        <f>+entero!DN62</f>
        <v>4936.3248416857314</v>
      </c>
      <c r="DO11" s="540">
        <f>+entero!DO62</f>
        <v>4942.7759753927276</v>
      </c>
      <c r="DP11" s="540">
        <f>+entero!DP62</f>
        <v>4890.8535490632821</v>
      </c>
      <c r="DQ11" s="539">
        <f>+entero!DQ62</f>
        <v>54.621782583091772</v>
      </c>
      <c r="DR11" s="829">
        <f>+entero!DR62</f>
        <v>1.1294285555476069</v>
      </c>
      <c r="DS11" s="430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68">
        <f>+entero!DK63</f>
        <v>77.342648837847449</v>
      </c>
      <c r="DL12" s="570">
        <f>+entero!DL63</f>
        <v>77.303602545270834</v>
      </c>
      <c r="DM12" s="570">
        <f>+entero!DM63</f>
        <v>77.46923536455563</v>
      </c>
      <c r="DN12" s="570">
        <f>+entero!DN63</f>
        <v>77.749816286368016</v>
      </c>
      <c r="DO12" s="570">
        <f>+entero!DO63</f>
        <v>77.77083839607279</v>
      </c>
      <c r="DP12" s="570">
        <f>+entero!DP63</f>
        <v>77.662945684339064</v>
      </c>
      <c r="DQ12" s="569">
        <f>+entero!DQ63</f>
        <v>0.32029684649161538</v>
      </c>
      <c r="DR12" s="571">
        <f>+entero!DR63</f>
        <v>0</v>
      </c>
      <c r="DS12" s="430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5"/>
      <c r="DH13" s="945"/>
      <c r="DI13" s="945"/>
      <c r="DJ13" s="945"/>
      <c r="DK13" s="945"/>
      <c r="DL13" s="86"/>
      <c r="DM13" s="86"/>
      <c r="DN13" s="86"/>
      <c r="DO13" s="86"/>
      <c r="DP13" s="86"/>
      <c r="DQ13" s="302"/>
      <c r="DR13" s="303"/>
      <c r="DS13" s="430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0">
        <f>+entero!DG65</f>
        <v>7528.778700998726</v>
      </c>
      <c r="DH14" s="910">
        <f>+entero!DH65</f>
        <v>7749.6070839651993</v>
      </c>
      <c r="DI14" s="910">
        <f>+entero!DI65</f>
        <v>7658</v>
      </c>
      <c r="DJ14" s="910">
        <f>+entero!DJ65</f>
        <v>7546.099031462285</v>
      </c>
      <c r="DK14" s="910">
        <f>+entero!DK65</f>
        <v>7539.8066548340039</v>
      </c>
      <c r="DL14" s="540">
        <f>+entero!DL65</f>
        <v>7544.1290208529535</v>
      </c>
      <c r="DM14" s="540">
        <f>+entero!DM65</f>
        <v>7540.0168471532452</v>
      </c>
      <c r="DN14" s="540">
        <f>+entero!DN65</f>
        <v>7565.5992398048484</v>
      </c>
      <c r="DO14" s="540">
        <f>+entero!DO65</f>
        <v>7669.8356720570355</v>
      </c>
      <c r="DP14" s="540">
        <f>+entero!DP65</f>
        <v>7767.1970800424606</v>
      </c>
      <c r="DQ14" s="539">
        <f>+entero!DQ65</f>
        <v>227.39042520845669</v>
      </c>
      <c r="DR14" s="829">
        <f>+entero!DR65</f>
        <v>3.0158654673547947</v>
      </c>
      <c r="DS14" s="430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68">
        <f>+entero!DK66</f>
        <v>77.854426218916799</v>
      </c>
      <c r="DL15" s="570">
        <f>+entero!DL66</f>
        <v>77.894856300485088</v>
      </c>
      <c r="DM15" s="570">
        <f>+entero!DM66</f>
        <v>77.948015239383821</v>
      </c>
      <c r="DN15" s="570">
        <f>+entero!DN66</f>
        <v>78.033210837742359</v>
      </c>
      <c r="DO15" s="570">
        <f>+entero!DO66</f>
        <v>78.311666517288614</v>
      </c>
      <c r="DP15" s="570">
        <f>+entero!DP66</f>
        <v>78.556584676449219</v>
      </c>
      <c r="DQ15" s="569">
        <f>+entero!DQ66</f>
        <v>0.70215845753241979</v>
      </c>
      <c r="DR15" s="571">
        <f>+entero!DR66</f>
        <v>0</v>
      </c>
      <c r="DS15" s="430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5"/>
      <c r="DH16" s="945"/>
      <c r="DI16" s="945"/>
      <c r="DJ16" s="945"/>
      <c r="DK16" s="945"/>
      <c r="DL16" s="86"/>
      <c r="DM16" s="86"/>
      <c r="DN16" s="86"/>
      <c r="DO16" s="86"/>
      <c r="DP16" s="86"/>
      <c r="DQ16" s="302"/>
      <c r="DR16" s="303"/>
      <c r="DS16" s="430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0">
        <f>+entero!DG68</f>
        <v>10825.870290873172</v>
      </c>
      <c r="DH17" s="910">
        <f>+entero!DH68</f>
        <v>10786.808571402327</v>
      </c>
      <c r="DI17" s="910">
        <f>+entero!DI68</f>
        <v>10785</v>
      </c>
      <c r="DJ17" s="910">
        <f>+entero!DJ68</f>
        <v>10808.412079906697</v>
      </c>
      <c r="DK17" s="910">
        <f>+entero!DK68</f>
        <v>10857.419098591834</v>
      </c>
      <c r="DL17" s="540">
        <f>+entero!DL68</f>
        <v>10847.547763183669</v>
      </c>
      <c r="DM17" s="540">
        <f>+entero!DM68</f>
        <v>10841.684514167635</v>
      </c>
      <c r="DN17" s="540">
        <f>+entero!DN68</f>
        <v>10864.930197463547</v>
      </c>
      <c r="DO17" s="540">
        <f>+entero!DO68</f>
        <v>10864.175145370253</v>
      </c>
      <c r="DP17" s="540">
        <f>+entero!DP68</f>
        <v>10858.542752361509</v>
      </c>
      <c r="DQ17" s="539">
        <f>+entero!DQ68</f>
        <v>1.123653769675002</v>
      </c>
      <c r="DR17" s="829">
        <f>+entero!DR68</f>
        <v>1.0349179298252409E-2</v>
      </c>
      <c r="DS17" s="430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68">
        <f>+entero!DK69</f>
        <v>95.105709261867943</v>
      </c>
      <c r="DL18" s="570">
        <f>+entero!DL69</f>
        <v>95.102552142154124</v>
      </c>
      <c r="DM18" s="570">
        <f>+entero!DM69</f>
        <v>95.101528079528137</v>
      </c>
      <c r="DN18" s="570">
        <f>+entero!DN69</f>
        <v>95.099913364845506</v>
      </c>
      <c r="DO18" s="570">
        <f>+entero!DO69</f>
        <v>95.099660290488387</v>
      </c>
      <c r="DP18" s="570">
        <f>+entero!DP69</f>
        <v>95.099115810553201</v>
      </c>
      <c r="DQ18" s="569">
        <f>+entero!DQ69</f>
        <v>-6.5934513147425378E-3</v>
      </c>
      <c r="DR18" s="571">
        <f>+entero!DR69</f>
        <v>0</v>
      </c>
      <c r="DS18" s="430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5"/>
      <c r="DH19" s="945"/>
      <c r="DI19" s="945"/>
      <c r="DJ19" s="945"/>
      <c r="DK19" s="945"/>
      <c r="DL19" s="86"/>
      <c r="DM19" s="86"/>
      <c r="DN19" s="86"/>
      <c r="DO19" s="86"/>
      <c r="DP19" s="86"/>
      <c r="DQ19" s="302"/>
      <c r="DR19" s="303"/>
      <c r="DS19" s="430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0">
        <f>+entero!DG71</f>
        <v>816.6971025769077</v>
      </c>
      <c r="DH20" s="910">
        <f>+entero!DH71</f>
        <v>819.79765410023128</v>
      </c>
      <c r="DI20" s="910">
        <f>+entero!DI71</f>
        <v>813.6</v>
      </c>
      <c r="DJ20" s="910">
        <f>+entero!DJ71</f>
        <v>815.86328043259266</v>
      </c>
      <c r="DK20" s="910">
        <f>+entero!DK71</f>
        <v>814.24201144133929</v>
      </c>
      <c r="DL20" s="540">
        <f>+entero!DL71</f>
        <v>823.20955859440016</v>
      </c>
      <c r="DM20" s="540">
        <f>+entero!DM71</f>
        <v>820.1098645127679</v>
      </c>
      <c r="DN20" s="540">
        <f>+entero!DN71</f>
        <v>818.55395028536248</v>
      </c>
      <c r="DO20" s="540">
        <f>+entero!DO71</f>
        <v>821.6438859515431</v>
      </c>
      <c r="DP20" s="540">
        <f>+entero!DP71</f>
        <v>807.13507209294266</v>
      </c>
      <c r="DQ20" s="539">
        <f>+entero!DQ71</f>
        <v>-7.1069393483966223</v>
      </c>
      <c r="DR20" s="829">
        <f>+entero!DR71</f>
        <v>-0.87282887010659005</v>
      </c>
      <c r="DS20" s="430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68">
        <f>+entero!DK72</f>
        <v>81.971748997360081</v>
      </c>
      <c r="DL21" s="570">
        <f>+entero!DL72</f>
        <v>81.238630197472148</v>
      </c>
      <c r="DM21" s="570">
        <f>+entero!DM72</f>
        <v>81.95837471609147</v>
      </c>
      <c r="DN21" s="570">
        <f>+entero!DN72</f>
        <v>81.986994791834732</v>
      </c>
      <c r="DO21" s="570">
        <f>+entero!DO72</f>
        <v>81.852918782058836</v>
      </c>
      <c r="DP21" s="570">
        <f>+entero!DP72</f>
        <v>81.25014628172967</v>
      </c>
      <c r="DQ21" s="569">
        <f>+entero!DQ72</f>
        <v>-0.72160271563041078</v>
      </c>
      <c r="DR21" s="571">
        <f>+entero!DR72</f>
        <v>0</v>
      </c>
      <c r="DS21" s="430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5"/>
      <c r="DH22" s="945"/>
      <c r="DI22" s="945"/>
      <c r="DJ22" s="945"/>
      <c r="DK22" s="945"/>
      <c r="DL22" s="86"/>
      <c r="DM22" s="86"/>
      <c r="DN22" s="86"/>
      <c r="DO22" s="86"/>
      <c r="DP22" s="86"/>
      <c r="DQ22" s="302"/>
      <c r="DR22" s="303"/>
      <c r="DS22" s="430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0">
        <f>+entero!DG74</f>
        <v>4836.6554651524075</v>
      </c>
      <c r="DH23" s="910">
        <f>+entero!DH74</f>
        <v>5094.8722607992158</v>
      </c>
      <c r="DI23" s="910">
        <f>+entero!DI74</f>
        <v>5003.8330599999999</v>
      </c>
      <c r="DJ23" s="910">
        <f>+entero!DJ74</f>
        <v>4933.1122129524138</v>
      </c>
      <c r="DK23" s="910">
        <f>+entero!DK74</f>
        <v>4797.3482821731723</v>
      </c>
      <c r="DL23" s="540">
        <f>+entero!DL74</f>
        <v>4775.4638660505361</v>
      </c>
      <c r="DM23" s="540">
        <f>+entero!DM74</f>
        <v>4836.0075667671308</v>
      </c>
      <c r="DN23" s="540">
        <f>+entero!DN74</f>
        <v>4707.8208750285366</v>
      </c>
      <c r="DO23" s="540">
        <f>+entero!DO74</f>
        <v>4757.6974798074161</v>
      </c>
      <c r="DP23" s="540">
        <f>+entero!DP74</f>
        <v>4852.8709579112647</v>
      </c>
      <c r="DQ23" s="539">
        <f>+entero!DQ74</f>
        <v>55.522675738092403</v>
      </c>
      <c r="DR23" s="829">
        <f>+entero!DR74</f>
        <v>1.1573617855600293</v>
      </c>
      <c r="DS23" s="430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0">
        <f>+entero!DG75</f>
        <v>2018.0387975932942</v>
      </c>
      <c r="DH24" s="910">
        <f>+entero!DH75</f>
        <v>2300.8788338177847</v>
      </c>
      <c r="DI24" s="910">
        <f>+entero!DI75</f>
        <v>2219.16437</v>
      </c>
      <c r="DJ24" s="910">
        <f>+entero!DJ75</f>
        <v>2132.5762983884838</v>
      </c>
      <c r="DK24" s="910">
        <f>+entero!DK75</f>
        <v>1999.236716681487</v>
      </c>
      <c r="DL24" s="540">
        <f>+entero!DL75</f>
        <v>1978.882932918367</v>
      </c>
      <c r="DM24" s="540">
        <f>+entero!DM75</f>
        <v>1957.4259731844027</v>
      </c>
      <c r="DN24" s="540">
        <f>+entero!DN75</f>
        <v>1915.4843121676383</v>
      </c>
      <c r="DO24" s="540">
        <f>+entero!DO75</f>
        <v>1933.3192125860055</v>
      </c>
      <c r="DP24" s="540">
        <f>+entero!DP75</f>
        <v>2039.998822751458</v>
      </c>
      <c r="DQ24" s="539">
        <f>+entero!DQ75</f>
        <v>40.762106069970969</v>
      </c>
      <c r="DR24" s="829">
        <f>+entero!DR75</f>
        <v>2.0388834263524114</v>
      </c>
      <c r="DS24" s="430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0">
        <f>+entero!DG76</f>
        <v>533.01310491107847</v>
      </c>
      <c r="DH25" s="910">
        <f>+entero!DH76</f>
        <v>533.02921762411961</v>
      </c>
      <c r="DI25" s="910">
        <f>+entero!DI76</f>
        <v>544.87339399999996</v>
      </c>
      <c r="DJ25" s="910">
        <f>+entero!DJ76</f>
        <v>544.12689160517789</v>
      </c>
      <c r="DK25" s="910">
        <f>+entero!DK76</f>
        <v>539.3109241793004</v>
      </c>
      <c r="DL25" s="540">
        <f>+entero!DL76</f>
        <v>539.32534801895031</v>
      </c>
      <c r="DM25" s="540">
        <f>+entero!DM76</f>
        <v>535.75509217638489</v>
      </c>
      <c r="DN25" s="540">
        <f>+entero!DN76</f>
        <v>535.76045916763849</v>
      </c>
      <c r="DO25" s="540">
        <f>+entero!DO76</f>
        <v>535.71859247813416</v>
      </c>
      <c r="DP25" s="540">
        <f>+entero!DP76</f>
        <v>535.72229390524774</v>
      </c>
      <c r="DQ25" s="539">
        <f>+entero!DQ76</f>
        <v>-3.5886302740526617</v>
      </c>
      <c r="DR25" s="829">
        <f>+entero!DR76</f>
        <v>-0.66541026950523996</v>
      </c>
      <c r="DS25" s="430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0">
        <f>+entero!DG77</f>
        <v>824.20081878803489</v>
      </c>
      <c r="DH26" s="910">
        <f>+entero!DH77</f>
        <v>799.53490528731197</v>
      </c>
      <c r="DI26" s="910">
        <f>+entero!DI77</f>
        <v>778.741309</v>
      </c>
      <c r="DJ26" s="910">
        <f>+entero!DJ77</f>
        <v>796.15812645875201</v>
      </c>
      <c r="DK26" s="910">
        <f>+entero!DK77</f>
        <v>797.57340697238487</v>
      </c>
      <c r="DL26" s="540">
        <f>+entero!DL77</f>
        <v>796.02027218321848</v>
      </c>
      <c r="DM26" s="540">
        <f>+entero!DM77</f>
        <v>884.14139490634398</v>
      </c>
      <c r="DN26" s="540">
        <f>+entero!DN77</f>
        <v>797.85874465325946</v>
      </c>
      <c r="DO26" s="540">
        <f>+entero!DO77</f>
        <v>829.89854442327692</v>
      </c>
      <c r="DP26" s="540">
        <f>+entero!DP77</f>
        <v>818.30923150455953</v>
      </c>
      <c r="DQ26" s="539">
        <f>+entero!DQ77</f>
        <v>20.735824532174661</v>
      </c>
      <c r="DR26" s="829">
        <f>+entero!DR77</f>
        <v>2.5998640815882545</v>
      </c>
      <c r="DS26" s="430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0">
        <f>+entero!DG78</f>
        <v>1461.4027438599996</v>
      </c>
      <c r="DH27" s="910">
        <f>+entero!DH78</f>
        <v>1461.4293040699999</v>
      </c>
      <c r="DI27" s="910">
        <f>+entero!DI78</f>
        <v>1461.0539799999999</v>
      </c>
      <c r="DJ27" s="910">
        <f>+entero!DJ78</f>
        <v>1460.2508965</v>
      </c>
      <c r="DK27" s="910">
        <f>+entero!DK78</f>
        <v>1461.2272343400005</v>
      </c>
      <c r="DL27" s="540">
        <f>+entero!DL78</f>
        <v>1461.2353129300002</v>
      </c>
      <c r="DM27" s="540">
        <f>+entero!DM78</f>
        <v>1458.6851064999998</v>
      </c>
      <c r="DN27" s="540">
        <f>+entero!DN78</f>
        <v>1458.71735904</v>
      </c>
      <c r="DO27" s="540">
        <f>+entero!DO78</f>
        <v>1458.7611303200001</v>
      </c>
      <c r="DP27" s="540">
        <f>+entero!DP78</f>
        <v>1458.8406097499999</v>
      </c>
      <c r="DQ27" s="539">
        <f>+entero!DQ78</f>
        <v>-2.3866245900005651</v>
      </c>
      <c r="DR27" s="829">
        <f>+entero!DR78</f>
        <v>-0.16333014701019888</v>
      </c>
      <c r="DS27" s="430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0">
        <f>+entero!DG79</f>
        <v>1458.0266462960717</v>
      </c>
      <c r="DH28" s="910">
        <f>+entero!DH79</f>
        <v>1712.9948309537444</v>
      </c>
      <c r="DI28" s="910">
        <f>+entero!DI79</f>
        <v>1603.03963</v>
      </c>
      <c r="DJ28" s="910">
        <f>+entero!DJ79</f>
        <v>1538.5246036426681</v>
      </c>
      <c r="DK28" s="910">
        <f>+entero!DK79</f>
        <v>1406.0536779315225</v>
      </c>
      <c r="DL28" s="540">
        <f>+entero!DL79</f>
        <v>1390.6701947047684</v>
      </c>
      <c r="DM28" s="540">
        <f>+entero!DM79</f>
        <v>1457.2972491383152</v>
      </c>
      <c r="DN28" s="540">
        <f>+entero!DN79</f>
        <v>1331.5781591036762</v>
      </c>
      <c r="DO28" s="540">
        <f>+entero!DO79</f>
        <v>1373.6881419363256</v>
      </c>
      <c r="DP28" s="540">
        <f>+entero!DP79</f>
        <v>1476.5319006311602</v>
      </c>
      <c r="DQ28" s="539">
        <f>+entero!DQ79</f>
        <v>70.478222699637627</v>
      </c>
      <c r="DR28" s="829">
        <f>+entero!DR79</f>
        <v>5.0124845022502695</v>
      </c>
      <c r="DS28" s="430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0">
        <f>+entero!DG80</f>
        <v>1132.2951256880369</v>
      </c>
      <c r="DH29" s="910">
        <f>+entero!DH80</f>
        <v>1415.9417442564327</v>
      </c>
      <c r="DI29" s="910">
        <f>+entero!DI80</f>
        <v>1324.6388300000001</v>
      </c>
      <c r="DJ29" s="910">
        <f>+entero!DJ80</f>
        <v>1238.1912318439158</v>
      </c>
      <c r="DK29" s="910">
        <f>+entero!DK80</f>
        <v>1105.4781841991378</v>
      </c>
      <c r="DL29" s="540">
        <f>+entero!DL80</f>
        <v>1091.3358959815498</v>
      </c>
      <c r="DM29" s="540">
        <f>+entero!DM80</f>
        <v>1070.0774814519712</v>
      </c>
      <c r="DN29" s="540">
        <f>+entero!DN80</f>
        <v>1030.1687908904164</v>
      </c>
      <c r="DO29" s="540">
        <f>+entero!DO80</f>
        <v>1038.9811377330486</v>
      </c>
      <c r="DP29" s="540">
        <f>+entero!DP80</f>
        <v>1152.1289697466007</v>
      </c>
      <c r="DQ29" s="539">
        <f>+entero!DQ80</f>
        <v>46.650785547462874</v>
      </c>
      <c r="DR29" s="829">
        <f>+entero!DR80</f>
        <v>4.2199643750780114</v>
      </c>
      <c r="DS29" s="430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0">
        <f>+entero!DG81</f>
        <v>325.73152060803494</v>
      </c>
      <c r="DH30" s="910">
        <f>+entero!DH81</f>
        <v>297.05308669731198</v>
      </c>
      <c r="DI30" s="910">
        <f>+entero!DI81</f>
        <v>278.400803</v>
      </c>
      <c r="DJ30" s="910">
        <f>+entero!DJ81</f>
        <v>300.33337179875207</v>
      </c>
      <c r="DK30" s="910">
        <f>+entero!DK81</f>
        <v>300.57549373238487</v>
      </c>
      <c r="DL30" s="540">
        <f>+entero!DL81</f>
        <v>299.33429872321852</v>
      </c>
      <c r="DM30" s="540">
        <f>+entero!DM81</f>
        <v>387.2197676863438</v>
      </c>
      <c r="DN30" s="540">
        <f>+entero!DN81</f>
        <v>301.40936821325954</v>
      </c>
      <c r="DO30" s="540">
        <f>+entero!DO81</f>
        <v>334.70700420327682</v>
      </c>
      <c r="DP30" s="540">
        <f>+entero!DP81</f>
        <v>324.40293088455957</v>
      </c>
      <c r="DQ30" s="539">
        <f>+entero!DQ81</f>
        <v>23.827437152174696</v>
      </c>
      <c r="DR30" s="829">
        <f>+entero!DR81</f>
        <v>7.9272720660950702</v>
      </c>
      <c r="DS30" s="430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0">
        <f>+entero!DG82</f>
        <v>0</v>
      </c>
      <c r="DH31" s="910">
        <f>+entero!DH82</f>
        <v>0</v>
      </c>
      <c r="DI31" s="910">
        <f>+entero!DI82</f>
        <v>0</v>
      </c>
      <c r="DJ31" s="910">
        <f>+entero!DJ82</f>
        <v>0</v>
      </c>
      <c r="DK31" s="91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40">
        <f>+entero!DP82</f>
        <v>0</v>
      </c>
      <c r="DQ31" s="539"/>
      <c r="DR31" s="829"/>
      <c r="DS31" s="430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0">
        <f>+entero!DG83</f>
        <v>21961.647071527561</v>
      </c>
      <c r="DH32" s="910">
        <f>+entero!DH83</f>
        <v>21912.812312176244</v>
      </c>
      <c r="DI32" s="910">
        <f>+entero!DI83</f>
        <v>21830.138599999998</v>
      </c>
      <c r="DJ32" s="910">
        <f>+entero!DJ83</f>
        <v>21848.887199103356</v>
      </c>
      <c r="DK32" s="910">
        <f>+entero!DK83</f>
        <v>21930.352256265167</v>
      </c>
      <c r="DL32" s="540">
        <f>+entero!DL83</f>
        <v>21966.468105814725</v>
      </c>
      <c r="DM32" s="540">
        <f>+entero!DM83</f>
        <v>21996.479978852632</v>
      </c>
      <c r="DN32" s="540">
        <f>+entero!DN83</f>
        <v>22052.433227310354</v>
      </c>
      <c r="DO32" s="540">
        <f>+entero!DO83</f>
        <v>22161.193578171871</v>
      </c>
      <c r="DP32" s="540">
        <f>+entero!DP83</f>
        <v>22139.098351091696</v>
      </c>
      <c r="DQ32" s="539">
        <f>+entero!DQ83</f>
        <v>208.74609482652886</v>
      </c>
      <c r="DR32" s="829">
        <f>+entero!DR83</f>
        <v>0.95185928792773655</v>
      </c>
      <c r="DS32" s="430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5">
        <f>+entero!DG84</f>
        <v>0</v>
      </c>
      <c r="DH33" s="945">
        <f>+entero!DH84</f>
        <v>0</v>
      </c>
      <c r="DI33" s="945">
        <f>+entero!DI84</f>
        <v>0</v>
      </c>
      <c r="DJ33" s="945">
        <f>+entero!DJ84</f>
        <v>0</v>
      </c>
      <c r="DK33" s="945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86">
        <f>+entero!DP84</f>
        <v>0</v>
      </c>
      <c r="DQ33" s="302">
        <f>+entero!DQ84</f>
        <v>0</v>
      </c>
      <c r="DR33" s="303" t="e">
        <f>+entero!DR84</f>
        <v>#DIV/0!</v>
      </c>
      <c r="DS33" s="430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46">
        <f>+entero!DG85</f>
        <v>97.616105460750617</v>
      </c>
      <c r="DH34" s="946">
        <f>+entero!DH85</f>
        <v>97.618053857368409</v>
      </c>
      <c r="DI34" s="946">
        <f>+entero!DI85</f>
        <v>97.628352445466334</v>
      </c>
      <c r="DJ34" s="946">
        <f>+entero!DJ85</f>
        <v>97.638895794266801</v>
      </c>
      <c r="DK34" s="946">
        <f>+entero!DK85</f>
        <v>97.662457467077886</v>
      </c>
      <c r="DL34" s="519">
        <f>+entero!DL85</f>
        <v>97.666758081128066</v>
      </c>
      <c r="DM34" s="519">
        <f>+entero!DM85</f>
        <v>97.669685341874512</v>
      </c>
      <c r="DN34" s="519">
        <f>+entero!DN85</f>
        <v>97.680175686698746</v>
      </c>
      <c r="DO34" s="519">
        <f>+entero!DO85</f>
        <v>97.680175686698746</v>
      </c>
      <c r="DP34" s="519">
        <f>+entero!DP85</f>
        <v>97.680175686698746</v>
      </c>
      <c r="DQ34" s="518">
        <f>+entero!DQ85</f>
        <v>1.7718219620860509E-2</v>
      </c>
      <c r="DR34" s="520">
        <f>+entero!DR85</f>
        <v>1.8142303685975136E-2</v>
      </c>
      <c r="DS34" s="430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8"/>
      <c r="CY35" s="838"/>
      <c r="CZ35" s="838"/>
      <c r="DA35" s="838"/>
      <c r="DB35" s="838"/>
      <c r="DC35" s="838"/>
      <c r="DD35" s="88"/>
      <c r="DE35" s="838"/>
      <c r="DF35" s="838"/>
      <c r="DG35" s="978"/>
      <c r="DH35" s="938"/>
      <c r="DI35" s="978"/>
      <c r="DJ35" s="978"/>
      <c r="DK35" s="938"/>
      <c r="DL35" s="88"/>
      <c r="DM35" s="88"/>
      <c r="DN35" s="88"/>
      <c r="DO35" s="978"/>
      <c r="DP35" s="88"/>
      <c r="DQ35" s="87"/>
      <c r="DR35" s="574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9"/>
      <c r="DH36" s="879"/>
      <c r="DI36" s="879"/>
      <c r="DJ36" s="879"/>
      <c r="DK36" s="879"/>
      <c r="DL36" s="5"/>
      <c r="DM36" s="5"/>
      <c r="DN36" s="4"/>
      <c r="DO36" s="4"/>
      <c r="DP36" s="4"/>
      <c r="DQ36" s="4"/>
      <c r="DR36" s="4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1"/>
      <c r="DH37" s="881"/>
      <c r="DI37" s="881"/>
      <c r="DJ37" s="881"/>
      <c r="DK37" s="881"/>
      <c r="DL37" s="31"/>
      <c r="DM37" s="31"/>
      <c r="DN37" s="31"/>
      <c r="DO37" s="881"/>
      <c r="DP37" s="31"/>
      <c r="DQ37" s="32"/>
      <c r="DR37" s="48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1"/>
      <c r="DH38" s="881"/>
      <c r="DI38" s="881"/>
      <c r="DJ38" s="881"/>
      <c r="DK38" s="881"/>
      <c r="DL38" s="31"/>
      <c r="DM38" s="31"/>
      <c r="DN38" s="31"/>
      <c r="DO38" s="881"/>
      <c r="DP38" s="31"/>
      <c r="DQ38" s="32"/>
      <c r="DR38" s="45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1"/>
      <c r="DH39" s="881"/>
      <c r="DI39" s="881"/>
      <c r="DJ39" s="881"/>
      <c r="DK39" s="881"/>
      <c r="DL39" s="31"/>
      <c r="DM39" s="31"/>
      <c r="DN39" s="31"/>
      <c r="DO39" s="881"/>
      <c r="DP39" s="31"/>
      <c r="DQ39" s="32"/>
      <c r="DR39" s="45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1"/>
      <c r="DH40" s="881"/>
      <c r="DI40" s="881"/>
      <c r="DJ40" s="881"/>
      <c r="DK40" s="881"/>
      <c r="DL40" s="31"/>
      <c r="DM40" s="31"/>
      <c r="DN40" s="31"/>
      <c r="DO40" s="881"/>
      <c r="DP40" s="31"/>
      <c r="DQ40" s="32"/>
      <c r="DR40" s="4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1"/>
      <c r="DH41" s="881"/>
      <c r="DI41" s="881"/>
      <c r="DJ41" s="881"/>
      <c r="DK41" s="881"/>
      <c r="DL41" s="31"/>
      <c r="DM41" s="31"/>
      <c r="DN41" s="31"/>
      <c r="DO41" s="881"/>
      <c r="DP41" s="31"/>
      <c r="DQ41" s="32"/>
      <c r="DR41" s="4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9"/>
      <c r="DH42" s="879"/>
      <c r="DI42" s="879"/>
      <c r="DJ42" s="879"/>
      <c r="DK42" s="879"/>
      <c r="DL42" s="5"/>
      <c r="DM42" s="5"/>
      <c r="DN42" s="5"/>
      <c r="DO42" s="879"/>
      <c r="DP42" s="5"/>
      <c r="DQ42" s="5"/>
      <c r="DR42" s="5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9"/>
      <c r="DH43" s="879"/>
      <c r="DI43" s="879"/>
      <c r="DJ43" s="879"/>
      <c r="DK43" s="879"/>
      <c r="DL43" s="5"/>
      <c r="DM43" s="5"/>
      <c r="DN43" s="5"/>
      <c r="DO43" s="879"/>
      <c r="DP43" s="5"/>
      <c r="DQ43" s="5"/>
      <c r="DR43" s="5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9"/>
      <c r="DH44" s="879"/>
      <c r="DI44" s="879"/>
      <c r="DJ44" s="879"/>
      <c r="DK44" s="879"/>
      <c r="DL44" s="5"/>
      <c r="DM44" s="5"/>
      <c r="DN44" s="5"/>
      <c r="DO44" s="879"/>
      <c r="DP44" s="5"/>
      <c r="DQ44" s="5"/>
      <c r="DR44" s="5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1"/>
      <c r="DH83" s="901"/>
      <c r="DI83" s="901"/>
      <c r="DJ83" s="901"/>
      <c r="DK83" s="901"/>
      <c r="DL83" s="199"/>
      <c r="DM83" s="199"/>
      <c r="DN83" s="199"/>
      <c r="DO83" s="901"/>
      <c r="DP83" s="199"/>
      <c r="DQ83" s="199"/>
      <c r="DR83" s="199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1"/>
      <c r="DH84" s="901"/>
      <c r="DI84" s="901"/>
      <c r="DJ84" s="901"/>
      <c r="DK84" s="901"/>
      <c r="DL84" s="199"/>
      <c r="DM84" s="199"/>
      <c r="DN84" s="199"/>
      <c r="DO84" s="901"/>
      <c r="DP84" s="199"/>
      <c r="DQ84" s="199"/>
      <c r="DR84" s="199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1"/>
      <c r="DH85" s="901"/>
      <c r="DI85" s="901"/>
      <c r="DJ85" s="901"/>
      <c r="DK85" s="901"/>
      <c r="DL85" s="199"/>
      <c r="DM85" s="199"/>
      <c r="DN85" s="199"/>
      <c r="DO85" s="901"/>
      <c r="DP85" s="199"/>
      <c r="DQ85" s="199"/>
      <c r="DR85" s="199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1"/>
      <c r="DH86" s="901"/>
      <c r="DI86" s="901"/>
      <c r="DJ86" s="901"/>
      <c r="DK86" s="901"/>
      <c r="DL86" s="199"/>
      <c r="DM86" s="199"/>
      <c r="DN86" s="199"/>
      <c r="DO86" s="901"/>
      <c r="DP86" s="199"/>
      <c r="DQ86" s="199"/>
      <c r="DR86" s="199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1"/>
      <c r="DH87" s="901"/>
      <c r="DI87" s="901"/>
      <c r="DJ87" s="901"/>
      <c r="DK87" s="901"/>
      <c r="DL87" s="199"/>
      <c r="DM87" s="199"/>
      <c r="DN87" s="199"/>
      <c r="DO87" s="901"/>
      <c r="DP87" s="199"/>
      <c r="DQ87" s="199"/>
      <c r="DR87" s="199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1"/>
      <c r="DH88" s="901"/>
      <c r="DI88" s="901"/>
      <c r="DJ88" s="901"/>
      <c r="DK88" s="901"/>
      <c r="DL88" s="199"/>
      <c r="DM88" s="199"/>
      <c r="DN88" s="199"/>
      <c r="DO88" s="901"/>
      <c r="DP88" s="199"/>
      <c r="DQ88" s="199"/>
      <c r="DR88" s="199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1"/>
      <c r="DH89" s="901"/>
      <c r="DI89" s="901"/>
      <c r="DJ89" s="901"/>
      <c r="DK89" s="901"/>
      <c r="DL89" s="199"/>
      <c r="DM89" s="199"/>
      <c r="DN89" s="199"/>
      <c r="DO89" s="901"/>
      <c r="DP89" s="199"/>
      <c r="DQ89" s="199"/>
      <c r="DR89" s="199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1"/>
      <c r="DH90" s="901"/>
      <c r="DI90" s="901"/>
      <c r="DJ90" s="901"/>
      <c r="DK90" s="901"/>
      <c r="DL90" s="199"/>
      <c r="DM90" s="199"/>
      <c r="DN90" s="199"/>
      <c r="DO90" s="901"/>
      <c r="DP90" s="199"/>
      <c r="DQ90" s="199"/>
      <c r="DR90" s="199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1"/>
      <c r="DH91" s="901"/>
      <c r="DI91" s="901"/>
      <c r="DJ91" s="901"/>
      <c r="DK91" s="901"/>
      <c r="DL91" s="199"/>
      <c r="DM91" s="199"/>
      <c r="DN91" s="199"/>
      <c r="DO91" s="901"/>
      <c r="DP91" s="199"/>
      <c r="DQ91" s="199"/>
      <c r="DR91" s="199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0"/>
      <c r="DH93" s="900"/>
      <c r="DI93" s="900"/>
      <c r="DJ93" s="900"/>
      <c r="DK93" s="900"/>
      <c r="DL93" s="198"/>
      <c r="DM93" s="198"/>
      <c r="DN93" s="198"/>
      <c r="DO93" s="900"/>
      <c r="DP93" s="198"/>
      <c r="DQ93" s="198"/>
      <c r="DR93" s="198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:132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0"/>
      <c r="DH94" s="900"/>
      <c r="DI94" s="900"/>
      <c r="DJ94" s="900"/>
      <c r="DK94" s="900"/>
      <c r="DL94" s="198"/>
      <c r="DM94" s="198"/>
      <c r="DN94" s="198"/>
      <c r="DO94" s="900"/>
      <c r="DP94" s="198"/>
      <c r="DQ94" s="198"/>
      <c r="DR94" s="198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:132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0"/>
      <c r="DH95" s="900"/>
      <c r="DI95" s="900"/>
      <c r="DJ95" s="900"/>
      <c r="DK95" s="900"/>
      <c r="DL95" s="198"/>
      <c r="DM95" s="198"/>
      <c r="DN95" s="198"/>
      <c r="DO95" s="900"/>
      <c r="DP95" s="198"/>
      <c r="DQ95" s="198"/>
      <c r="DR95" s="198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:132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0"/>
      <c r="DH96" s="900"/>
      <c r="DI96" s="900"/>
      <c r="DJ96" s="900"/>
      <c r="DK96" s="900"/>
      <c r="DL96" s="198"/>
      <c r="DM96" s="198"/>
      <c r="DN96" s="198"/>
      <c r="DO96" s="900"/>
      <c r="DP96" s="198"/>
      <c r="DQ96" s="198"/>
      <c r="DR96" s="198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:132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0"/>
      <c r="DH97" s="900"/>
      <c r="DI97" s="900"/>
      <c r="DJ97" s="900"/>
      <c r="DK97" s="900"/>
      <c r="DL97" s="198"/>
      <c r="DM97" s="198"/>
      <c r="DN97" s="198"/>
      <c r="DO97" s="900"/>
      <c r="DP97" s="198"/>
      <c r="DQ97" s="198"/>
      <c r="DR97" s="198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:132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0"/>
      <c r="DH98" s="900"/>
      <c r="DI98" s="900"/>
      <c r="DJ98" s="900"/>
      <c r="DK98" s="900"/>
      <c r="DL98" s="198"/>
      <c r="DM98" s="198"/>
      <c r="DN98" s="198"/>
      <c r="DO98" s="900"/>
      <c r="DP98" s="198"/>
      <c r="DQ98" s="198"/>
      <c r="DR98" s="198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:132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0"/>
      <c r="DH99" s="900"/>
      <c r="DI99" s="900"/>
      <c r="DJ99" s="900"/>
      <c r="DK99" s="900"/>
      <c r="DL99" s="198"/>
      <c r="DM99" s="198"/>
      <c r="DN99" s="198"/>
      <c r="DO99" s="900"/>
      <c r="DP99" s="198"/>
      <c r="DQ99" s="198"/>
      <c r="DR99" s="198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:132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0"/>
      <c r="DH100" s="900"/>
      <c r="DI100" s="900"/>
      <c r="DJ100" s="900"/>
      <c r="DK100" s="900"/>
      <c r="DL100" s="198"/>
      <c r="DM100" s="198"/>
      <c r="DN100" s="198"/>
      <c r="DO100" s="900"/>
      <c r="DP100" s="198"/>
      <c r="DQ100" s="198"/>
      <c r="DR100" s="198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:132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0"/>
      <c r="DH101" s="900"/>
      <c r="DI101" s="900"/>
      <c r="DJ101" s="900"/>
      <c r="DK101" s="900"/>
      <c r="DL101" s="198"/>
      <c r="DM101" s="198"/>
      <c r="DN101" s="198"/>
      <c r="DO101" s="900"/>
      <c r="DP101" s="198"/>
      <c r="DQ101" s="198"/>
      <c r="DR101" s="198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:13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1:13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1:13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1:13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1:13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1:13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1:13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1:13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1:13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1:13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1:13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8"/>
      <c r="DH180" s="878"/>
      <c r="DI180" s="878"/>
      <c r="DJ180" s="878"/>
      <c r="DK180" s="991"/>
      <c r="DL180" s="2"/>
      <c r="DM180" s="2"/>
      <c r="DN180" s="2"/>
      <c r="DO180" s="878"/>
      <c r="DP180" s="2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8"/>
      <c r="DH181" s="878"/>
      <c r="DI181" s="878"/>
      <c r="DJ181" s="878"/>
      <c r="DK181" s="991"/>
      <c r="DL181" s="2"/>
      <c r="DM181" s="2"/>
      <c r="DN181" s="2"/>
      <c r="DO181" s="878"/>
      <c r="DP181" s="2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8"/>
      <c r="DH182" s="878"/>
      <c r="DI182" s="878"/>
      <c r="DJ182" s="878"/>
      <c r="DK182" s="991"/>
      <c r="DL182" s="2"/>
      <c r="DM182" s="2"/>
      <c r="DN182" s="2"/>
      <c r="DO182" s="878"/>
      <c r="DP182" s="2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8"/>
      <c r="DH183" s="878"/>
      <c r="DI183" s="878"/>
      <c r="DJ183" s="878"/>
      <c r="DK183" s="991"/>
      <c r="DL183" s="2"/>
      <c r="DM183" s="2"/>
      <c r="DN183" s="2"/>
      <c r="DO183" s="878"/>
      <c r="DP183" s="2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8"/>
      <c r="DH184" s="878"/>
      <c r="DI184" s="878"/>
      <c r="DJ184" s="878"/>
      <c r="DK184" s="991"/>
      <c r="DL184" s="2"/>
      <c r="DM184" s="2"/>
      <c r="DN184" s="2"/>
      <c r="DO184" s="878"/>
      <c r="DP184" s="2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8"/>
      <c r="DH185" s="878"/>
      <c r="DI185" s="878"/>
      <c r="DJ185" s="878"/>
      <c r="DK185" s="991"/>
      <c r="DL185" s="2"/>
      <c r="DM185" s="2"/>
      <c r="DN185" s="2"/>
      <c r="DO185" s="878"/>
      <c r="DP185" s="2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8"/>
      <c r="DH186" s="878"/>
      <c r="DI186" s="878"/>
      <c r="DJ186" s="878"/>
      <c r="DK186" s="991"/>
      <c r="DL186" s="2"/>
      <c r="DM186" s="2"/>
      <c r="DN186" s="2"/>
      <c r="DO186" s="878"/>
      <c r="DP186" s="2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8"/>
      <c r="DH187" s="878"/>
      <c r="DI187" s="878"/>
      <c r="DJ187" s="878"/>
      <c r="DK187" s="991"/>
      <c r="DL187" s="2"/>
      <c r="DM187" s="2"/>
      <c r="DN187" s="2"/>
      <c r="DO187" s="878"/>
      <c r="DP187" s="2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8"/>
      <c r="DH188" s="878"/>
      <c r="DI188" s="878"/>
      <c r="DJ188" s="878"/>
      <c r="DK188" s="991"/>
      <c r="DL188" s="2"/>
      <c r="DM188" s="2"/>
      <c r="DN188" s="2"/>
      <c r="DO188" s="878"/>
      <c r="DP188" s="2"/>
      <c r="DQ188" s="2"/>
      <c r="DR188" s="2"/>
    </row>
  </sheetData>
  <mergeCells count="11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R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L3:DP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1" customWidth="1"/>
    <col min="112" max="112" width="8.140625" style="877" customWidth="1"/>
    <col min="113" max="114" width="8.140625" style="961" customWidth="1"/>
    <col min="115" max="115" width="8.140625" style="990" customWidth="1"/>
    <col min="116" max="117" width="8.140625" customWidth="1"/>
    <col min="118" max="118" width="8" customWidth="1"/>
    <col min="119" max="119" width="8" style="961" customWidth="1"/>
    <col min="120" max="120" width="8" customWidth="1"/>
    <col min="121" max="121" width="8.42578125" bestFit="1" customWidth="1"/>
    <col min="122" max="122" width="10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6"/>
      <c r="DH2" s="906"/>
      <c r="DI2" s="906"/>
      <c r="DJ2" s="906"/>
      <c r="DK2" s="906"/>
      <c r="DL2" s="301"/>
      <c r="DM2" s="301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s="178" customFormat="1" ht="13.5" customHeight="1" x14ac:dyDescent="0.25">
      <c r="C3" s="179"/>
      <c r="D3" s="1049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Abr*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Abr*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Abr*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Abr*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Abr*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Abr*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Abr*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Abr*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43" t="str">
        <f>+entero!DH3</f>
        <v>Semana 1°</v>
      </c>
      <c r="DI3" s="1043" t="str">
        <f>+entero!DI3</f>
        <v>Semana 2°</v>
      </c>
      <c r="DJ3" s="1043" t="str">
        <f>+entero!DJ3</f>
        <v>Semana 3°</v>
      </c>
      <c r="DK3" s="104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47" t="s">
        <v>27</v>
      </c>
      <c r="DR3" s="1048"/>
      <c r="DT3" s="206"/>
      <c r="DU3" s="206"/>
      <c r="DV3" s="206"/>
      <c r="DW3" s="206"/>
      <c r="DX3" s="206"/>
      <c r="DY3" s="206"/>
      <c r="DZ3" s="206"/>
      <c r="EA3" s="206"/>
      <c r="EB3" s="206"/>
      <c r="EC3" s="206"/>
    </row>
    <row r="4" spans="1:133" s="178" customFormat="1" ht="28.5" customHeight="1" thickBot="1" x14ac:dyDescent="0.25">
      <c r="C4" s="180"/>
      <c r="D4" s="1050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4"/>
      <c r="DI4" s="1044"/>
      <c r="DJ4" s="1044"/>
      <c r="DK4" s="104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181" t="s">
        <v>13</v>
      </c>
      <c r="DR4" s="182" t="s">
        <v>195</v>
      </c>
      <c r="DT4" s="206"/>
      <c r="DU4" s="206"/>
      <c r="DV4" s="206"/>
      <c r="DW4" s="206"/>
      <c r="DX4" s="206"/>
      <c r="DY4" s="206"/>
      <c r="DZ4" s="206"/>
      <c r="EA4" s="206"/>
      <c r="EB4" s="206"/>
      <c r="EC4" s="206"/>
    </row>
    <row r="5" spans="1:13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4"/>
      <c r="DH5" s="894"/>
      <c r="DI5" s="894"/>
      <c r="DJ5" s="894"/>
      <c r="DK5" s="894"/>
      <c r="DL5" s="35">
        <v>7.5</v>
      </c>
      <c r="DM5" s="35">
        <v>7.5</v>
      </c>
      <c r="DN5" s="35">
        <v>7.5</v>
      </c>
      <c r="DO5" s="35">
        <v>7.5</v>
      </c>
      <c r="DP5" s="35">
        <v>7.5</v>
      </c>
      <c r="DQ5" s="77"/>
      <c r="DR5" s="36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0">
        <f>+entero!DG87</f>
        <v>6.96</v>
      </c>
      <c r="DH6" s="890">
        <f>+entero!DH87</f>
        <v>6.96</v>
      </c>
      <c r="DI6" s="890">
        <f>+entero!DI87</f>
        <v>6.96</v>
      </c>
      <c r="DJ6" s="890">
        <f>+entero!DJ87</f>
        <v>6.96</v>
      </c>
      <c r="DK6" s="890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14">
        <f>+entero!DP87</f>
        <v>6.96</v>
      </c>
      <c r="DQ6" s="563">
        <f>+entero!DQ87</f>
        <v>0</v>
      </c>
      <c r="DR6" s="461">
        <f>+entero!DR87</f>
        <v>0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0">
        <f>+entero!DG88</f>
        <v>6.86</v>
      </c>
      <c r="DH7" s="890">
        <f>+entero!DH88</f>
        <v>6.86</v>
      </c>
      <c r="DI7" s="890">
        <f>+entero!DI88</f>
        <v>6.86</v>
      </c>
      <c r="DJ7" s="890">
        <f>+entero!DJ88</f>
        <v>6.86</v>
      </c>
      <c r="DK7" s="890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14">
        <f>+entero!DP88</f>
        <v>6.86</v>
      </c>
      <c r="DQ7" s="563">
        <f>+entero!DQ88</f>
        <v>0</v>
      </c>
      <c r="DR7" s="461">
        <f>+entero!DR88</f>
        <v>0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5">
        <f>+entero!DG89</f>
        <v>6.9700874105103772</v>
      </c>
      <c r="DH8" s="895">
        <f>+entero!DH89</f>
        <v>6.9630980659999997</v>
      </c>
      <c r="DI8" s="895">
        <f>+entero!DI89</f>
        <v>6.9722794080000003</v>
      </c>
      <c r="DJ8" s="895">
        <f>+entero!DJ89</f>
        <v>6.9621343316114874</v>
      </c>
      <c r="DK8" s="895">
        <f>+entero!DK89</f>
        <v>6.9703395263875354</v>
      </c>
      <c r="DL8" s="513">
        <f>+entero!DL89</f>
        <v>6.9769774230506254</v>
      </c>
      <c r="DM8" s="513">
        <f>+entero!DM89</f>
        <v>6.9687608458908272</v>
      </c>
      <c r="DN8" s="513">
        <f>+entero!DN89</f>
        <v>6.9537418565147977</v>
      </c>
      <c r="DO8" s="513">
        <f>+entero!DO89</f>
        <v>6.9795989885282026</v>
      </c>
      <c r="DP8" s="513">
        <f>+entero!DP89</f>
        <v>6.9500787858331901</v>
      </c>
      <c r="DQ8" s="588">
        <f>+entero!DQ89</f>
        <v>-2.0260740554345347E-2</v>
      </c>
      <c r="DR8" s="534">
        <f>+entero!DR89</f>
        <v>-0.29067078407937208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5">
        <f>+entero!DG90</f>
        <v>64.021740469123486</v>
      </c>
      <c r="DH9" s="954"/>
      <c r="DI9" s="954"/>
      <c r="DJ9" s="954"/>
      <c r="DK9" s="954"/>
      <c r="DL9" s="585"/>
      <c r="DM9" s="585"/>
      <c r="DN9" s="585"/>
      <c r="DO9" s="954"/>
      <c r="DP9" s="585"/>
      <c r="DQ9" s="588"/>
      <c r="DR9" s="534"/>
      <c r="DS9" s="3"/>
      <c r="DT9" s="20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0">
        <f>+entero!DG91</f>
        <v>2.2259799999999998</v>
      </c>
      <c r="DH10" s="890">
        <f>+entero!DH91</f>
        <v>2.2266400000000002</v>
      </c>
      <c r="DI10" s="890">
        <f>+entero!DI91</f>
        <v>2.22818</v>
      </c>
      <c r="DJ10" s="890">
        <f>+entero!DJ91</f>
        <v>2.2294399999999999</v>
      </c>
      <c r="DK10" s="890">
        <f>+entero!DK91</f>
        <v>2.2307000000000001</v>
      </c>
      <c r="DL10" s="819">
        <f>+entero!DL91</f>
        <v>2.2312400000000001</v>
      </c>
      <c r="DM10" s="819">
        <f>+entero!DM91</f>
        <v>2.23142</v>
      </c>
      <c r="DN10" s="819">
        <f>+entero!DN91</f>
        <v>2.2315999999999998</v>
      </c>
      <c r="DO10" s="819">
        <f>+entero!DO91</f>
        <v>2.2317800000000001</v>
      </c>
      <c r="DP10" s="819">
        <f>+entero!DP91</f>
        <v>2.2319599999999999</v>
      </c>
      <c r="DQ10" s="563">
        <f>+entero!DQ91</f>
        <v>1.2599999999998168E-3</v>
      </c>
      <c r="DR10" s="461">
        <f>+entero!DR91</f>
        <v>5.6484511588283937E-2</v>
      </c>
      <c r="DS10" s="3"/>
      <c r="DT10" s="208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54"/>
      <c r="DI11" s="954"/>
      <c r="DJ11" s="954"/>
      <c r="DK11" s="954"/>
      <c r="DL11" s="585"/>
      <c r="DM11" s="585"/>
      <c r="DN11" s="585"/>
      <c r="DO11" s="954"/>
      <c r="DP11" s="585"/>
      <c r="DQ11" s="589"/>
      <c r="DR11" s="462"/>
      <c r="DS11" s="3"/>
      <c r="DT11" s="208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9"/>
      <c r="DH12" s="879"/>
      <c r="DI12" s="879"/>
      <c r="DJ12" s="879"/>
      <c r="DK12" s="879"/>
      <c r="DL12" s="5"/>
      <c r="DM12" s="5"/>
      <c r="DN12" s="4"/>
      <c r="DO12" s="4"/>
      <c r="DP12" s="4"/>
      <c r="DQ12" s="4"/>
      <c r="DR12" s="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9"/>
      <c r="DH13" s="879"/>
      <c r="DI13" s="879"/>
      <c r="DJ13" s="879"/>
      <c r="DK13" s="879"/>
      <c r="DL13" s="5"/>
      <c r="DM13" s="5"/>
      <c r="DN13" s="4"/>
      <c r="DO13" s="4"/>
      <c r="DP13" s="4"/>
      <c r="DQ13" s="4"/>
      <c r="DR13" s="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9"/>
      <c r="DH14" s="879"/>
      <c r="DI14" s="879"/>
      <c r="DJ14" s="879"/>
      <c r="DK14" s="879"/>
      <c r="DL14" s="5"/>
      <c r="DM14" s="5"/>
      <c r="DN14" s="4"/>
      <c r="DO14" s="4"/>
      <c r="DP14" s="4"/>
      <c r="DQ14" s="4"/>
      <c r="DR14" s="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9"/>
      <c r="DH15" s="879"/>
      <c r="DI15" s="879"/>
      <c r="DJ15" s="879"/>
      <c r="DK15" s="879"/>
      <c r="DL15" s="5"/>
      <c r="DM15" s="5"/>
      <c r="DN15" s="4"/>
      <c r="DO15" s="4"/>
      <c r="DP15" s="4"/>
      <c r="DQ15" s="4"/>
      <c r="DR15" s="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9"/>
      <c r="DH16" s="879"/>
      <c r="DI16" s="879"/>
      <c r="DJ16" s="879"/>
      <c r="DK16" s="879"/>
      <c r="DL16" s="5"/>
      <c r="DM16" s="5"/>
      <c r="DN16" s="4"/>
      <c r="DO16" s="4"/>
      <c r="DP16" s="4"/>
      <c r="DQ16" s="4"/>
      <c r="DR16" s="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1"/>
      <c r="DH17" s="881"/>
      <c r="DI17" s="881"/>
      <c r="DJ17" s="881"/>
      <c r="DK17" s="881"/>
      <c r="DL17" s="31"/>
      <c r="DM17" s="31"/>
      <c r="DN17" s="31"/>
      <c r="DO17" s="881"/>
      <c r="DP17" s="31"/>
      <c r="DQ17" s="32"/>
      <c r="DR17" s="48">
        <f ca="1">NOW()</f>
        <v>43077.460907523149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1"/>
      <c r="DH18" s="881"/>
      <c r="DI18" s="881"/>
      <c r="DJ18" s="881"/>
      <c r="DK18" s="881"/>
      <c r="DL18" s="31"/>
      <c r="DM18" s="31"/>
      <c r="DN18" s="31"/>
      <c r="DO18" s="881"/>
      <c r="DP18" s="31"/>
      <c r="DQ18" s="32"/>
      <c r="DR18" s="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1"/>
      <c r="DH19" s="881"/>
      <c r="DI19" s="881"/>
      <c r="DJ19" s="881"/>
      <c r="DK19" s="881"/>
      <c r="DL19" s="31"/>
      <c r="DM19" s="31"/>
      <c r="DN19" s="31"/>
      <c r="DO19" s="881"/>
      <c r="DP19" s="31"/>
      <c r="DQ19" s="32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0"/>
      <c r="DH74" s="900"/>
      <c r="DI74" s="900"/>
      <c r="DJ74" s="900"/>
      <c r="DK74" s="900"/>
      <c r="DL74" s="198"/>
      <c r="DM74" s="198"/>
      <c r="DN74" s="198"/>
      <c r="DO74" s="900"/>
      <c r="DP74" s="198"/>
      <c r="DQ74" s="198"/>
      <c r="DR74" s="198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8"/>
      <c r="DH102" s="878"/>
      <c r="DI102" s="878"/>
      <c r="DJ102" s="878"/>
      <c r="DK102" s="991"/>
      <c r="DL102" s="2"/>
      <c r="DM102" s="2"/>
      <c r="DN102" s="2"/>
      <c r="DO102" s="878"/>
      <c r="DP102" s="2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8"/>
      <c r="DH103" s="878"/>
      <c r="DI103" s="878"/>
      <c r="DJ103" s="878"/>
      <c r="DK103" s="991"/>
      <c r="DL103" s="2"/>
      <c r="DM103" s="2"/>
      <c r="DN103" s="2"/>
      <c r="DO103" s="878"/>
      <c r="DP103" s="2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8"/>
      <c r="DH104" s="878"/>
      <c r="DI104" s="878"/>
      <c r="DJ104" s="878"/>
      <c r="DK104" s="991"/>
      <c r="DL104" s="2"/>
      <c r="DM104" s="2"/>
      <c r="DN104" s="2"/>
      <c r="DO104" s="878"/>
      <c r="DP104" s="2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</sheetData>
  <mergeCells count="114">
    <mergeCell ref="DK3:DK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L3:DP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Q3:DR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1" customWidth="1"/>
    <col min="112" max="112" width="7.5703125" style="877" customWidth="1"/>
    <col min="113" max="114" width="7.5703125" style="961" customWidth="1"/>
    <col min="115" max="115" width="7.5703125" style="990" customWidth="1"/>
    <col min="116" max="117" width="7.5703125" customWidth="1"/>
    <col min="118" max="118" width="7.7109375" customWidth="1"/>
    <col min="119" max="119" width="7.7109375" style="961" customWidth="1"/>
    <col min="120" max="120" width="7.7109375" customWidth="1"/>
    <col min="121" max="121" width="8.140625" customWidth="1"/>
    <col min="122" max="122" width="9.5703125" customWidth="1"/>
    <col min="123" max="138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entero!CT3</f>
        <v xml:space="preserve">2016                         A  fines de Sep* </v>
      </c>
      <c r="CU3" s="1020" t="str">
        <f>entero!CU3</f>
        <v xml:space="preserve">2016                         A  fines de Oct* </v>
      </c>
      <c r="CV3" s="1020" t="str">
        <f>entero!CV3</f>
        <v xml:space="preserve">2016                         A  fines de Nov* </v>
      </c>
      <c r="CW3" s="1020" t="str">
        <f>entero!CW3</f>
        <v>2016                         A  fines de Dic* 15</v>
      </c>
      <c r="CX3" s="1020" t="str">
        <f>entero!CX3</f>
        <v xml:space="preserve">2017                         A  fines de Ene* </v>
      </c>
      <c r="CY3" s="1020" t="str">
        <f>entero!CY3</f>
        <v xml:space="preserve">2017                         A  fines de Feb* </v>
      </c>
      <c r="CZ3" s="1020" t="str">
        <f>entero!CZ3</f>
        <v xml:space="preserve">2017                         A  fines de Mar* </v>
      </c>
      <c r="DA3" s="1020" t="str">
        <f>entero!DA3</f>
        <v xml:space="preserve">2017                         A  fines de Abr* </v>
      </c>
      <c r="DB3" s="1020" t="str">
        <f>entero!DB3</f>
        <v xml:space="preserve">2017                         A  fines de May* </v>
      </c>
      <c r="DC3" s="1020" t="str">
        <f>entero!DC3</f>
        <v xml:space="preserve">2017                         A  fines de Jun* </v>
      </c>
      <c r="DD3" s="1020" t="str">
        <f>entero!DD3</f>
        <v xml:space="preserve">2017                         A  fines de Jul* </v>
      </c>
      <c r="DE3" s="1020" t="str">
        <f>entero!DE3</f>
        <v xml:space="preserve">2017                         A  fines de Ago* </v>
      </c>
      <c r="DF3" s="1020" t="str">
        <f>entero!DF3</f>
        <v xml:space="preserve">2017                         A  fines de Sep* </v>
      </c>
      <c r="DG3" s="1020" t="str">
        <f>entero!DG3</f>
        <v xml:space="preserve">2017                         A  fines de Oct* </v>
      </c>
      <c r="DH3" s="1033" t="str">
        <f>entero!DH3</f>
        <v>Semana 1°</v>
      </c>
      <c r="DI3" s="1033" t="str">
        <f>entero!DI3</f>
        <v>Semana 2°</v>
      </c>
      <c r="DJ3" s="1033" t="str">
        <f>entero!DJ3</f>
        <v>Semana 3°</v>
      </c>
      <c r="DK3" s="1033" t="str">
        <f>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7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 t="str">
        <f>entero!CT3</f>
        <v xml:space="preserve">2016                         A  fines de Sep* </v>
      </c>
      <c r="CU4" s="1032" t="str">
        <f>entero!CU3</f>
        <v xml:space="preserve">2016                         A  fines de Oct* </v>
      </c>
      <c r="CV4" s="1032" t="str">
        <f>entero!CV3</f>
        <v xml:space="preserve">2016                         A  fines de Nov* </v>
      </c>
      <c r="CW4" s="1032" t="str">
        <f>entero!CW3</f>
        <v>2016                         A  fines de Dic* 15</v>
      </c>
      <c r="CX4" s="1032" t="str">
        <f>entero!CX3</f>
        <v xml:space="preserve">2017                         A  fines de Ene* </v>
      </c>
      <c r="CY4" s="1032" t="str">
        <f>entero!CY3</f>
        <v xml:space="preserve">2017                         A  fines de Feb* </v>
      </c>
      <c r="CZ4" s="1032" t="str">
        <f>entero!CZ3</f>
        <v xml:space="preserve">2017                         A  fines de Mar* </v>
      </c>
      <c r="DA4" s="1032" t="str">
        <f>entero!DA3</f>
        <v xml:space="preserve">2017                         A  fines de Abr* </v>
      </c>
      <c r="DB4" s="1032" t="str">
        <f>entero!DB3</f>
        <v xml:space="preserve">2017                         A  fines de May* </v>
      </c>
      <c r="DC4" s="1032" t="str">
        <f>entero!DC3</f>
        <v xml:space="preserve">2017                         A  fines de Jun* </v>
      </c>
      <c r="DD4" s="1032" t="str">
        <f>entero!DD3</f>
        <v xml:space="preserve">2017                         A  fines de Jul* </v>
      </c>
      <c r="DE4" s="1032" t="str">
        <f>entero!DE3</f>
        <v xml:space="preserve">2017                         A  fines de Ago* </v>
      </c>
      <c r="DF4" s="1032" t="str">
        <f>entero!DF3</f>
        <v xml:space="preserve">2017                         A  fines de Sep* </v>
      </c>
      <c r="DG4" s="1032" t="str">
        <f>entero!DG3</f>
        <v xml:space="preserve">2017                         A  fines de Oct* </v>
      </c>
      <c r="DH4" s="1034" t="str">
        <f>entero!DH3</f>
        <v>Semana 1°</v>
      </c>
      <c r="DI4" s="1034" t="str">
        <f>entero!DI3</f>
        <v>Semana 2°</v>
      </c>
      <c r="DJ4" s="1034" t="str">
        <f>entero!DJ3</f>
        <v>Semana 3°</v>
      </c>
      <c r="DK4" s="1034" t="str">
        <f>entero!DK3</f>
        <v>Semana 4°</v>
      </c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5"/>
      <c r="DH5" s="905"/>
      <c r="DI5" s="905"/>
      <c r="DJ5" s="905"/>
      <c r="DK5" s="905"/>
      <c r="DL5" s="33"/>
      <c r="DM5" s="33"/>
      <c r="DN5" s="33"/>
      <c r="DO5" s="33"/>
      <c r="DP5" s="33"/>
      <c r="DQ5" s="79"/>
      <c r="DR5" s="34"/>
      <c r="DS5" s="204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1"/>
      <c r="DH6" s="891"/>
      <c r="DI6" s="891"/>
      <c r="DJ6" s="891"/>
      <c r="DK6" s="891"/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59" t="e">
        <f>+entero!#REF!</f>
        <v>#REF!</v>
      </c>
      <c r="DQ6" s="13" t="e">
        <f>+entero!#REF!</f>
        <v>#REF!</v>
      </c>
      <c r="DR6" s="80" t="e">
        <f>+entero!#REF!</f>
        <v>#REF!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1"/>
      <c r="DH7" s="891"/>
      <c r="DI7" s="891"/>
      <c r="DJ7" s="891"/>
      <c r="DK7" s="891"/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59" t="e">
        <f>+entero!#REF!</f>
        <v>#REF!</v>
      </c>
      <c r="DQ7" s="13" t="e">
        <f>+entero!#REF!</f>
        <v>#REF!</v>
      </c>
      <c r="DR7" s="80" t="e">
        <f>+entero!#REF!</f>
        <v>#REF!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1"/>
      <c r="DH8" s="891"/>
      <c r="DI8" s="891"/>
      <c r="DJ8" s="891"/>
      <c r="DK8" s="891"/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59" t="e">
        <f>+entero!#REF!</f>
        <v>#REF!</v>
      </c>
      <c r="DQ8" s="13" t="e">
        <f>+entero!#REF!</f>
        <v>#REF!</v>
      </c>
      <c r="DR8" s="80" t="e">
        <f>+entero!#REF!</f>
        <v>#REF!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1"/>
      <c r="DH9" s="891"/>
      <c r="DI9" s="891"/>
      <c r="DJ9" s="891"/>
      <c r="DK9" s="891"/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59" t="e">
        <f>+entero!#REF!</f>
        <v>#REF!</v>
      </c>
      <c r="DQ9" s="13" t="e">
        <f>+entero!#REF!</f>
        <v>#REF!</v>
      </c>
      <c r="DR9" s="80" t="e">
        <f>+entero!#REF!</f>
        <v>#REF!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19">
        <f>+entero!DG94</f>
        <v>1084.7431516281645</v>
      </c>
      <c r="DH10" s="919">
        <f>+entero!DH94</f>
        <v>1057.3102847493687</v>
      </c>
      <c r="DI10" s="919">
        <f>+entero!DI94</f>
        <v>1047.7944026300743</v>
      </c>
      <c r="DJ10" s="919">
        <f>+entero!DJ94</f>
        <v>1035.8890082931093</v>
      </c>
      <c r="DK10" s="919">
        <f>+entero!DK94</f>
        <v>1010.4360146281648</v>
      </c>
      <c r="DL10" s="854">
        <f>+entero!DL94</f>
        <v>1010.4360146281648</v>
      </c>
      <c r="DM10" s="854">
        <f>+entero!DM94</f>
        <v>1010.4360146281648</v>
      </c>
      <c r="DN10" s="854">
        <f>+entero!DN94</f>
        <v>1010.4360146281648</v>
      </c>
      <c r="DO10" s="854">
        <f>+entero!DO94</f>
        <v>1010.4360146281648</v>
      </c>
      <c r="DP10" s="854">
        <f>+entero!DP94</f>
        <v>1007.9902414969692</v>
      </c>
      <c r="DQ10" s="592">
        <f>+entero!DQ94</f>
        <v>-2.4457731311955513</v>
      </c>
      <c r="DR10" s="830">
        <f>+entero!DR94</f>
        <v>-0.24205126260227194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9"/>
      <c r="DH11" s="879"/>
      <c r="DI11" s="879"/>
      <c r="DJ11" s="879"/>
      <c r="DK11" s="879"/>
      <c r="DL11" s="5"/>
      <c r="DM11" s="5"/>
      <c r="DN11" s="4"/>
      <c r="DO11" s="4"/>
      <c r="DP11" s="4"/>
      <c r="DQ11" s="4"/>
      <c r="DR11" s="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1"/>
      <c r="DH12" s="881"/>
      <c r="DI12" s="881"/>
      <c r="DJ12" s="881"/>
      <c r="DK12" s="881"/>
      <c r="DL12" s="31"/>
      <c r="DM12" s="31"/>
      <c r="DN12" s="31"/>
      <c r="DO12" s="881"/>
      <c r="DP12" s="31"/>
      <c r="DQ12" s="32"/>
      <c r="DR12" s="48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1"/>
      <c r="DH13" s="881"/>
      <c r="DI13" s="881"/>
      <c r="DJ13" s="881"/>
      <c r="DK13" s="881"/>
      <c r="DL13" s="31"/>
      <c r="DM13" s="31"/>
      <c r="DN13" s="31"/>
      <c r="DO13" s="881"/>
      <c r="DP13" s="31"/>
      <c r="DQ13" s="32"/>
      <c r="DR13" s="45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1"/>
      <c r="DH14" s="881"/>
      <c r="DI14" s="881"/>
      <c r="DJ14" s="881"/>
      <c r="DK14" s="881"/>
      <c r="DL14" s="31"/>
      <c r="DM14" s="31"/>
      <c r="DN14" s="31"/>
      <c r="DO14" s="881"/>
      <c r="DP14" s="31"/>
      <c r="DQ14" s="32"/>
      <c r="DR14" s="45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3"/>
      <c r="DH15" s="903"/>
      <c r="DI15" s="903"/>
      <c r="DJ15" s="903"/>
      <c r="DK15" s="903"/>
      <c r="DL15" s="209"/>
      <c r="DM15" s="209"/>
      <c r="DN15" s="209"/>
      <c r="DO15" s="903"/>
      <c r="DP15" s="209"/>
      <c r="DQ15" s="209"/>
      <c r="DR15" s="209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3"/>
      <c r="DH16" s="903"/>
      <c r="DI16" s="903"/>
      <c r="DJ16" s="903"/>
      <c r="DK16" s="903"/>
      <c r="DL16" s="209"/>
      <c r="DM16" s="209"/>
      <c r="DN16" s="209"/>
      <c r="DO16" s="903"/>
      <c r="DP16" s="209"/>
      <c r="DQ16" s="209"/>
      <c r="DR16" s="209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1"/>
      <c r="DH17" s="901"/>
      <c r="DI17" s="901"/>
      <c r="DJ17" s="901"/>
      <c r="DK17" s="901"/>
      <c r="DL17" s="199"/>
      <c r="DM17" s="199"/>
      <c r="DN17" s="199"/>
      <c r="DO17" s="901"/>
      <c r="DP17" s="199"/>
      <c r="DQ17" s="199"/>
      <c r="DR17" s="199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1"/>
      <c r="DH18" s="901"/>
      <c r="DI18" s="901"/>
      <c r="DJ18" s="901"/>
      <c r="DK18" s="901"/>
      <c r="DL18" s="199"/>
      <c r="DM18" s="199"/>
      <c r="DN18" s="199"/>
      <c r="DO18" s="901"/>
      <c r="DP18" s="199"/>
      <c r="DQ18" s="199"/>
      <c r="DR18" s="199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1"/>
      <c r="DH19" s="901"/>
      <c r="DI19" s="901"/>
      <c r="DJ19" s="901"/>
      <c r="DK19" s="901"/>
      <c r="DL19" s="199"/>
      <c r="DM19" s="199"/>
      <c r="DN19" s="199"/>
      <c r="DO19" s="901"/>
      <c r="DP19" s="199"/>
      <c r="DQ19" s="199"/>
      <c r="DR19" s="199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0"/>
      <c r="DH64" s="900"/>
      <c r="DI64" s="900"/>
      <c r="DJ64" s="900"/>
      <c r="DK64" s="900"/>
      <c r="DL64" s="198"/>
      <c r="DM64" s="198"/>
      <c r="DN64" s="198"/>
      <c r="DO64" s="900"/>
      <c r="DP64" s="198"/>
      <c r="DQ64" s="198"/>
      <c r="DR64" s="198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0"/>
      <c r="DH65" s="900"/>
      <c r="DI65" s="900"/>
      <c r="DJ65" s="900"/>
      <c r="DK65" s="900"/>
      <c r="DL65" s="198"/>
      <c r="DM65" s="198"/>
      <c r="DN65" s="198"/>
      <c r="DO65" s="900"/>
      <c r="DP65" s="198"/>
      <c r="DQ65" s="198"/>
      <c r="DR65" s="198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2"/>
      <c r="DH74" s="902"/>
      <c r="DI74" s="902"/>
      <c r="DJ74" s="902"/>
      <c r="DK74" s="902"/>
      <c r="DL74" s="201"/>
      <c r="DM74" s="201"/>
      <c r="DN74" s="201"/>
      <c r="DO74" s="902"/>
      <c r="DP74" s="201"/>
      <c r="DQ74" s="201"/>
      <c r="DR74" s="201"/>
    </row>
    <row r="75" spans="1:133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2"/>
      <c r="DH75" s="902"/>
      <c r="DI75" s="902"/>
      <c r="DJ75" s="902"/>
      <c r="DK75" s="902"/>
      <c r="DL75" s="201"/>
      <c r="DM75" s="201"/>
      <c r="DN75" s="201"/>
      <c r="DO75" s="902"/>
      <c r="DP75" s="201"/>
      <c r="DQ75" s="201"/>
      <c r="DR75" s="201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</sheetData>
  <mergeCells count="114">
    <mergeCell ref="DK3:DK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DQ3:DR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L3:DP3"/>
    <mergeCell ref="DE3:DE4"/>
    <mergeCell ref="DB3:DB4"/>
    <mergeCell ref="DJ3:DJ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1" customWidth="1"/>
    <col min="112" max="112" width="7.85546875" style="877" customWidth="1"/>
    <col min="113" max="114" width="7.85546875" style="961" customWidth="1"/>
    <col min="115" max="115" width="7.85546875" style="990" customWidth="1"/>
    <col min="116" max="117" width="7.85546875" customWidth="1"/>
    <col min="118" max="118" width="7.7109375" customWidth="1"/>
    <col min="119" max="119" width="7.7109375" style="961" customWidth="1"/>
    <col min="120" max="120" width="7.7109375" customWidth="1"/>
    <col min="121" max="121" width="1.5703125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8"/>
      <c r="DO2" s="880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23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0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2"/>
      <c r="DH5" s="892"/>
      <c r="DI5" s="892"/>
      <c r="DJ5" s="892"/>
      <c r="DK5" s="892"/>
      <c r="DL5" s="137"/>
      <c r="DM5" s="137"/>
      <c r="DN5" s="137"/>
      <c r="DO5" s="137"/>
      <c r="DP5" s="137"/>
      <c r="DQ5" s="75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2.75" customHeight="1" x14ac:dyDescent="0.2">
      <c r="A6" s="3"/>
      <c r="B6" s="101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39"/>
      <c r="DI6" s="939"/>
      <c r="DJ6" s="939"/>
      <c r="DK6" s="939"/>
      <c r="DL6" s="42"/>
      <c r="DM6" s="42"/>
      <c r="DN6" s="42"/>
      <c r="DO6" s="42"/>
      <c r="DP6" s="42"/>
      <c r="DQ6" s="76"/>
      <c r="DR6" s="210"/>
      <c r="DS6" s="210"/>
      <c r="DT6" s="210"/>
      <c r="DU6" s="210"/>
      <c r="DV6" s="210"/>
      <c r="DW6" s="210"/>
      <c r="DX6" s="210"/>
      <c r="DY6" s="197"/>
      <c r="DZ6" s="197"/>
      <c r="EA6" s="197"/>
    </row>
    <row r="7" spans="1:131" x14ac:dyDescent="0.2">
      <c r="A7" s="3"/>
      <c r="B7" s="101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5">
        <f>+entero!DG97</f>
        <v>-0.21422961184162093</v>
      </c>
      <c r="DH7" s="939"/>
      <c r="DI7" s="939"/>
      <c r="DJ7" s="939"/>
      <c r="DK7" s="939"/>
      <c r="DL7" s="42"/>
      <c r="DM7" s="42"/>
      <c r="DN7" s="42"/>
      <c r="DO7" s="42"/>
      <c r="DP7" s="42"/>
      <c r="DQ7" s="76"/>
      <c r="DR7" s="210"/>
      <c r="DS7" s="210"/>
      <c r="DT7" s="210"/>
      <c r="DU7" s="210"/>
      <c r="DV7" s="210"/>
      <c r="DW7" s="210"/>
      <c r="DX7" s="210"/>
      <c r="DY7" s="197"/>
      <c r="DZ7" s="197"/>
      <c r="EA7" s="197"/>
    </row>
    <row r="8" spans="1:131" x14ac:dyDescent="0.2">
      <c r="A8" s="3"/>
      <c r="B8" s="101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5">
        <f>+entero!DG98</f>
        <v>2.2902386038060163</v>
      </c>
      <c r="DH8" s="939"/>
      <c r="DI8" s="939"/>
      <c r="DJ8" s="939"/>
      <c r="DK8" s="939"/>
      <c r="DL8" s="42"/>
      <c r="DM8" s="42"/>
      <c r="DN8" s="42"/>
      <c r="DO8" s="42"/>
      <c r="DP8" s="42"/>
      <c r="DQ8" s="76"/>
      <c r="DR8" s="210"/>
      <c r="DS8" s="210"/>
      <c r="DT8" s="210"/>
      <c r="DU8" s="210"/>
      <c r="DV8" s="210"/>
      <c r="DW8" s="210"/>
      <c r="DX8" s="210"/>
      <c r="DY8" s="197"/>
      <c r="DZ8" s="197"/>
      <c r="EA8" s="197"/>
    </row>
    <row r="9" spans="1:131" x14ac:dyDescent="0.2">
      <c r="A9" s="3"/>
      <c r="B9" s="101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5">
        <f>+entero!DG99</f>
        <v>3.0118281211627629</v>
      </c>
      <c r="DH9" s="939"/>
      <c r="DI9" s="939"/>
      <c r="DJ9" s="939"/>
      <c r="DK9" s="939"/>
      <c r="DL9" s="42"/>
      <c r="DM9" s="42"/>
      <c r="DN9" s="42"/>
      <c r="DO9" s="42"/>
      <c r="DP9" s="42"/>
      <c r="DQ9" s="76"/>
      <c r="DR9" s="210"/>
      <c r="DS9" s="210"/>
      <c r="DT9" s="210"/>
      <c r="DU9" s="210"/>
      <c r="DV9" s="210"/>
      <c r="DW9" s="210"/>
      <c r="DX9" s="210"/>
      <c r="DY9" s="197"/>
      <c r="DZ9" s="197"/>
      <c r="EA9" s="197"/>
    </row>
    <row r="10" spans="1:131" x14ac:dyDescent="0.2">
      <c r="A10" s="3"/>
      <c r="B10" s="101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39"/>
      <c r="DI10" s="939"/>
      <c r="DJ10" s="939"/>
      <c r="DK10" s="939"/>
      <c r="DL10" s="42"/>
      <c r="DM10" s="42"/>
      <c r="DN10" s="42"/>
      <c r="DO10" s="42"/>
      <c r="DP10" s="42"/>
      <c r="DQ10" s="76"/>
      <c r="DR10" s="210"/>
      <c r="DS10" s="210"/>
      <c r="DT10" s="210"/>
      <c r="DU10" s="210"/>
      <c r="DV10" s="210"/>
      <c r="DW10" s="210"/>
      <c r="DX10" s="210"/>
      <c r="DY10" s="197"/>
      <c r="DZ10" s="197"/>
      <c r="EA10" s="197"/>
    </row>
    <row r="11" spans="1:131" x14ac:dyDescent="0.2">
      <c r="A11" s="3"/>
      <c r="B11" s="101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5">
        <f>+entero!DG101</f>
        <v>6.4333329385264731E-2</v>
      </c>
      <c r="DH11" s="939"/>
      <c r="DI11" s="939"/>
      <c r="DJ11" s="939"/>
      <c r="DK11" s="939"/>
      <c r="DL11" s="42"/>
      <c r="DM11" s="42"/>
      <c r="DN11" s="42"/>
      <c r="DO11" s="42"/>
      <c r="DP11" s="42"/>
      <c r="DQ11" s="76"/>
      <c r="DR11" s="210"/>
      <c r="DS11" s="210"/>
      <c r="DT11" s="210"/>
      <c r="DU11" s="210"/>
      <c r="DV11" s="210"/>
      <c r="DW11" s="210"/>
      <c r="DX11" s="210"/>
      <c r="DY11" s="197"/>
      <c r="DZ11" s="197"/>
      <c r="EA11" s="197"/>
    </row>
    <row r="12" spans="1:131" x14ac:dyDescent="0.2">
      <c r="A12" s="3"/>
      <c r="B12" s="101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5">
        <f>+entero!DG102</f>
        <v>0.90582527167111238</v>
      </c>
      <c r="DH12" s="939"/>
      <c r="DI12" s="939"/>
      <c r="DJ12" s="939"/>
      <c r="DK12" s="939"/>
      <c r="DL12" s="42"/>
      <c r="DM12" s="42"/>
      <c r="DN12" s="42"/>
      <c r="DO12" s="42"/>
      <c r="DP12" s="42"/>
      <c r="DQ12" s="76"/>
      <c r="DR12" s="210"/>
      <c r="DS12" s="210"/>
      <c r="DT12" s="210"/>
      <c r="DU12" s="210"/>
      <c r="DV12" s="210"/>
      <c r="DW12" s="210"/>
      <c r="DX12" s="210"/>
      <c r="DY12" s="197"/>
      <c r="DZ12" s="197"/>
      <c r="EA12" s="197"/>
    </row>
    <row r="13" spans="1:131" x14ac:dyDescent="0.2">
      <c r="A13" s="3"/>
      <c r="B13" s="101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5">
        <f>+entero!DG103</f>
        <v>1.2643166765828218</v>
      </c>
      <c r="DH13" s="939"/>
      <c r="DI13" s="939"/>
      <c r="DJ13" s="939"/>
      <c r="DK13" s="939"/>
      <c r="DL13" s="42"/>
      <c r="DM13" s="42"/>
      <c r="DN13" s="42"/>
      <c r="DO13" s="42"/>
      <c r="DP13" s="42"/>
      <c r="DQ13" s="76"/>
      <c r="DR13" s="210"/>
      <c r="DS13" s="210"/>
      <c r="DT13" s="210"/>
      <c r="DU13" s="210"/>
      <c r="DV13" s="210"/>
      <c r="DW13" s="210"/>
      <c r="DX13" s="210"/>
      <c r="DY13" s="197"/>
      <c r="DZ13" s="197"/>
      <c r="EA13" s="197"/>
    </row>
    <row r="14" spans="1:131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5">
        <f>+entero!DF104</f>
        <v>4.12801658974917E-2</v>
      </c>
      <c r="DG14" s="895">
        <f>+entero!DG104</f>
        <v>4.48079426569769E-2</v>
      </c>
      <c r="DH14" s="939"/>
      <c r="DI14" s="939"/>
      <c r="DJ14" s="939"/>
      <c r="DK14" s="939"/>
      <c r="DL14" s="42"/>
      <c r="DM14" s="42"/>
      <c r="DN14" s="42"/>
      <c r="DO14" s="42"/>
      <c r="DP14" s="42"/>
      <c r="DQ14" s="76"/>
      <c r="DR14" s="210"/>
      <c r="DS14" s="210"/>
      <c r="DT14" s="210"/>
      <c r="DU14" s="210"/>
      <c r="DV14" s="210"/>
      <c r="DW14" s="210"/>
      <c r="DX14" s="210"/>
      <c r="DY14" s="197"/>
      <c r="DZ14" s="197"/>
      <c r="EA14" s="197"/>
    </row>
    <row r="15" spans="1:131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5">
        <f>+entero!DF105</f>
        <v>-1.0309492243065099</v>
      </c>
      <c r="DG15" s="895">
        <f>+entero!DG105</f>
        <v>-0.76280646201982705</v>
      </c>
      <c r="DH15" s="939"/>
      <c r="DI15" s="939"/>
      <c r="DJ15" s="939"/>
      <c r="DK15" s="939"/>
      <c r="DL15" s="42"/>
      <c r="DM15" s="42"/>
      <c r="DN15" s="42"/>
      <c r="DO15" s="42"/>
      <c r="DP15" s="42"/>
      <c r="DQ15" s="76"/>
      <c r="DR15" s="210"/>
      <c r="DS15" s="210"/>
      <c r="DT15" s="210"/>
      <c r="DU15" s="210"/>
      <c r="DV15" s="210"/>
      <c r="DW15" s="210"/>
      <c r="DX15" s="210"/>
      <c r="DY15" s="197"/>
      <c r="DZ15" s="197"/>
      <c r="EA15" s="197"/>
    </row>
    <row r="16" spans="1:131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5">
        <f>+entero!DF106</f>
        <v>0.41174830886684999</v>
      </c>
      <c r="DG16" s="895">
        <f>+entero!DG106</f>
        <v>0.68379985777580898</v>
      </c>
      <c r="DH16" s="939"/>
      <c r="DI16" s="939"/>
      <c r="DJ16" s="939"/>
      <c r="DK16" s="939"/>
      <c r="DL16" s="42"/>
      <c r="DM16" s="42"/>
      <c r="DN16" s="42"/>
      <c r="DO16" s="42"/>
      <c r="DP16" s="42"/>
      <c r="DQ16" s="76"/>
      <c r="DR16" s="210"/>
      <c r="DS16" s="210"/>
      <c r="DT16" s="210"/>
      <c r="DU16" s="210"/>
      <c r="DV16" s="210"/>
      <c r="DW16" s="210"/>
      <c r="DX16" s="210"/>
      <c r="DY16" s="197"/>
      <c r="DZ16" s="197"/>
      <c r="EA16" s="197"/>
    </row>
    <row r="17" spans="1:131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5">
        <f>+entero!DF107</f>
        <v>-1.39609454912978</v>
      </c>
      <c r="DG17" s="895">
        <f>+entero!DG107</f>
        <v>-1.39261745881798</v>
      </c>
      <c r="DH17" s="940"/>
      <c r="DI17" s="940"/>
      <c r="DJ17" s="940"/>
      <c r="DK17" s="940"/>
      <c r="DL17" s="42"/>
      <c r="DM17" s="42"/>
      <c r="DN17" s="42"/>
      <c r="DO17" s="42"/>
      <c r="DP17" s="42"/>
      <c r="DQ17" s="76"/>
      <c r="DR17" s="210"/>
      <c r="DS17" s="210"/>
      <c r="DT17" s="210"/>
      <c r="DU17" s="210"/>
      <c r="DV17" s="210"/>
      <c r="DW17" s="210"/>
      <c r="DX17" s="210"/>
      <c r="DY17" s="197"/>
      <c r="DZ17" s="197"/>
      <c r="EA17" s="197"/>
    </row>
    <row r="18" spans="1:131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6"/>
      <c r="DH18" s="896"/>
      <c r="DI18" s="896"/>
      <c r="DJ18" s="896"/>
      <c r="DK18" s="896"/>
      <c r="DL18" s="91"/>
      <c r="DM18" s="91"/>
      <c r="DN18" s="91"/>
      <c r="DO18" s="91"/>
      <c r="DP18" s="91"/>
      <c r="DQ18" s="76"/>
      <c r="DR18" s="210"/>
      <c r="DS18" s="210"/>
      <c r="DT18" s="210"/>
      <c r="DU18" s="210"/>
      <c r="DV18" s="210"/>
      <c r="DW18" s="210"/>
      <c r="DX18" s="210"/>
      <c r="DY18" s="197"/>
      <c r="DZ18" s="197"/>
      <c r="EA18" s="197"/>
    </row>
    <row r="19" spans="1:131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5">
        <f>+entero!DG109</f>
        <v>2.5</v>
      </c>
      <c r="DH19" s="895">
        <f>+entero!DH109</f>
        <v>2.5</v>
      </c>
      <c r="DI19" s="895">
        <f>+entero!DI109</f>
        <v>2.5</v>
      </c>
      <c r="DJ19" s="895">
        <f>+entero!DJ109</f>
        <v>2.5</v>
      </c>
      <c r="DK19" s="895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14">
        <f>+entero!DP109</f>
        <v>2.5</v>
      </c>
      <c r="DQ19" s="76"/>
      <c r="DR19" s="210"/>
      <c r="DS19" s="210"/>
      <c r="DT19" s="210"/>
      <c r="DU19" s="210"/>
      <c r="DV19" s="210"/>
      <c r="DW19" s="210"/>
      <c r="DX19" s="210"/>
      <c r="DY19" s="197"/>
      <c r="DZ19" s="197"/>
      <c r="EA19" s="197"/>
    </row>
    <row r="20" spans="1:131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1">
        <f>+entero!DG110</f>
        <v>4</v>
      </c>
      <c r="DH20" s="911">
        <f>+entero!DH110</f>
        <v>4</v>
      </c>
      <c r="DI20" s="911">
        <f>+entero!DI110</f>
        <v>4</v>
      </c>
      <c r="DJ20" s="911">
        <f>+entero!DJ110</f>
        <v>4</v>
      </c>
      <c r="DK20" s="911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508">
        <f>+entero!DP110</f>
        <v>4</v>
      </c>
      <c r="DQ20" s="76"/>
      <c r="DR20" s="210"/>
      <c r="DS20" s="210"/>
      <c r="DT20" s="210"/>
      <c r="DU20" s="210"/>
      <c r="DV20" s="210"/>
      <c r="DW20" s="210"/>
      <c r="DX20" s="210"/>
      <c r="DY20" s="197"/>
      <c r="DZ20" s="197"/>
      <c r="EA20" s="197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9"/>
      <c r="DH21" s="879"/>
      <c r="DI21" s="879"/>
      <c r="DJ21" s="879"/>
      <c r="DK21" s="879"/>
      <c r="DL21" s="5"/>
      <c r="DM21" s="5"/>
      <c r="DN21" s="4"/>
      <c r="DO21" s="4"/>
      <c r="DP21" s="4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9"/>
      <c r="DH22" s="879"/>
      <c r="DI22" s="879"/>
      <c r="DJ22" s="879"/>
      <c r="DK22" s="879"/>
      <c r="DL22" s="5"/>
      <c r="DM22" s="5"/>
      <c r="DN22" s="4"/>
      <c r="DO22" s="4"/>
      <c r="DP22" s="4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9"/>
      <c r="DH23" s="879"/>
      <c r="DI23" s="879"/>
      <c r="DJ23" s="879"/>
      <c r="DK23" s="879"/>
      <c r="DL23" s="5"/>
      <c r="DM23" s="5"/>
      <c r="DN23" s="4"/>
      <c r="DO23" s="4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4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4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1"/>
      <c r="DH26" s="881"/>
      <c r="DI26" s="881"/>
      <c r="DJ26" s="881"/>
      <c r="DK26" s="881"/>
      <c r="DL26" s="31"/>
      <c r="DM26" s="31"/>
      <c r="DN26" s="31"/>
      <c r="DO26" s="881"/>
      <c r="DP26" s="31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1"/>
      <c r="DH27" s="881"/>
      <c r="DI27" s="881"/>
      <c r="DJ27" s="881"/>
      <c r="DK27" s="881"/>
      <c r="DL27" s="31"/>
      <c r="DM27" s="31"/>
      <c r="DN27" s="31"/>
      <c r="DO27" s="881"/>
      <c r="DP27" s="31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9"/>
      <c r="DH30" s="879"/>
      <c r="DI30" s="879"/>
      <c r="DJ30" s="879"/>
      <c r="DK30" s="879"/>
      <c r="DL30" s="5"/>
      <c r="DM30" s="5"/>
      <c r="DN30" s="5"/>
      <c r="DO30" s="879"/>
      <c r="DP30" s="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</row>
  </sheetData>
  <mergeCells count="114">
    <mergeCell ref="CV3:CV4"/>
    <mergeCell ref="BK3:BK4"/>
    <mergeCell ref="BI3:BI4"/>
    <mergeCell ref="BB3:BB4"/>
    <mergeCell ref="BC3:BC4"/>
    <mergeCell ref="DL3:DP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  <mergeCell ref="DK3:DK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2017-12-08T15:03:47Z</cp:lastPrinted>
  <dcterms:created xsi:type="dcterms:W3CDTF">2002-08-27T17:11:09Z</dcterms:created>
  <dcterms:modified xsi:type="dcterms:W3CDTF">2017-12-08T15:12:33Z</dcterms:modified>
</cp:coreProperties>
</file>