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pub'!$C$1:$CC$13</definedName>
    <definedName name="_xlnm.Print_Area" localSheetId="0">entero!$C$1:$CC$106</definedName>
    <definedName name="_xlnm.Print_Area" localSheetId="2">monet!$C$1:$CC$28</definedName>
    <definedName name="_xlnm.Print_Area" localSheetId="3">omas!$C$1:$CC$25</definedName>
    <definedName name="_xlnm.Print_Area" localSheetId="4">opersisfinanc!$C$1:$CC$43</definedName>
    <definedName name="_xlnm.Print_Area" localSheetId="1">opex!$C$3:$CC$29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10" i="8"/>
  <c r="BW9" i="8"/>
  <c r="BW8" i="8"/>
  <c r="BW7" i="8"/>
  <c r="BW6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D30" i="9" l="1"/>
  <c r="CA13" i="9"/>
  <c r="BZ13" i="9" l="1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C15" i="9" l="1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C13" i="9" l="1"/>
  <c r="CB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A20" i="4" l="1"/>
  <c r="BZ20" i="4"/>
  <c r="BY20" i="4"/>
  <c r="BX20" i="4"/>
  <c r="CA19" i="4"/>
  <c r="BZ19" i="4"/>
  <c r="BY19" i="4"/>
  <c r="BX19" i="4"/>
  <c r="CA10" i="10" l="1"/>
  <c r="BZ10" i="10"/>
  <c r="BY10" i="10"/>
  <c r="BX10" i="10"/>
  <c r="CA9" i="10"/>
  <c r="BZ9" i="10"/>
  <c r="BY9" i="10"/>
  <c r="BX9" i="10"/>
  <c r="CA8" i="10"/>
  <c r="BZ8" i="10"/>
  <c r="BY8" i="10"/>
  <c r="BX8" i="10"/>
  <c r="CA7" i="10"/>
  <c r="BZ7" i="10"/>
  <c r="BY7" i="10"/>
  <c r="BX7" i="10"/>
  <c r="CA6" i="10"/>
  <c r="BZ6" i="10"/>
  <c r="BY6" i="10"/>
  <c r="BX6" i="10"/>
  <c r="CA10" i="5"/>
  <c r="BZ10" i="5"/>
  <c r="BY10" i="5"/>
  <c r="BX10" i="5"/>
  <c r="CA8" i="5"/>
  <c r="BZ8" i="5"/>
  <c r="BY8" i="5"/>
  <c r="BX8" i="5"/>
  <c r="CA7" i="5"/>
  <c r="BZ7" i="5"/>
  <c r="BY7" i="5"/>
  <c r="BX7" i="5"/>
  <c r="BZ6" i="5"/>
  <c r="BY6" i="5"/>
  <c r="BX6" i="5"/>
  <c r="CA19" i="7"/>
  <c r="BZ19" i="7"/>
  <c r="BY19" i="7"/>
  <c r="BX19" i="7"/>
  <c r="CA18" i="7"/>
  <c r="BZ18" i="7"/>
  <c r="BY18" i="7"/>
  <c r="BX18" i="7"/>
  <c r="BZ17" i="7"/>
  <c r="BY17" i="7"/>
  <c r="BX17" i="7"/>
  <c r="CA16" i="7"/>
  <c r="BZ16" i="7"/>
  <c r="BY16" i="7"/>
  <c r="BX16" i="7"/>
  <c r="CA15" i="7"/>
  <c r="BZ15" i="7"/>
  <c r="BY15" i="7"/>
  <c r="BX15" i="7"/>
  <c r="BZ14" i="7"/>
  <c r="BY14" i="7"/>
  <c r="BX14" i="7"/>
  <c r="BZ13" i="7"/>
  <c r="BY13" i="7"/>
  <c r="BX13" i="7"/>
  <c r="CA12" i="7"/>
  <c r="BZ12" i="7"/>
  <c r="BY12" i="7"/>
  <c r="BX12" i="7"/>
  <c r="CA11" i="7"/>
  <c r="BZ11" i="7"/>
  <c r="BY11" i="7"/>
  <c r="BX11" i="7"/>
  <c r="CA10" i="7"/>
  <c r="BZ10" i="7"/>
  <c r="BY10" i="7"/>
  <c r="BX10" i="7"/>
  <c r="CA9" i="7"/>
  <c r="BZ9" i="7"/>
  <c r="BY9" i="7"/>
  <c r="BX9" i="7"/>
  <c r="CA8" i="7"/>
  <c r="BZ8" i="7"/>
  <c r="BY8" i="7"/>
  <c r="BX8" i="7"/>
  <c r="CA7" i="7"/>
  <c r="BZ7" i="7"/>
  <c r="BY7" i="7"/>
  <c r="BX7" i="7"/>
  <c r="CA6" i="7"/>
  <c r="BZ6" i="7"/>
  <c r="BY6" i="7"/>
  <c r="BX6" i="7"/>
  <c r="CA18" i="8"/>
  <c r="BZ18" i="8"/>
  <c r="BY18" i="8"/>
  <c r="BX18" i="8"/>
  <c r="CA17" i="8"/>
  <c r="BZ17" i="8"/>
  <c r="BY17" i="8"/>
  <c r="BX17" i="8"/>
  <c r="CA16" i="8"/>
  <c r="BZ16" i="8"/>
  <c r="BY16" i="8"/>
  <c r="BX16" i="8"/>
  <c r="CA14" i="8"/>
  <c r="BZ14" i="8"/>
  <c r="BY14" i="8"/>
  <c r="BX14" i="8"/>
  <c r="CA13" i="8"/>
  <c r="BZ13" i="8"/>
  <c r="BY13" i="8"/>
  <c r="BX13" i="8"/>
  <c r="CA12" i="8"/>
  <c r="BZ12" i="8"/>
  <c r="BY12" i="8"/>
  <c r="BX12" i="8"/>
  <c r="CA20" i="9"/>
  <c r="BZ20" i="9"/>
  <c r="BY20" i="9"/>
  <c r="BX20" i="9"/>
  <c r="CA19" i="9"/>
  <c r="BZ19" i="9"/>
  <c r="BY19" i="9"/>
  <c r="BX19" i="9"/>
  <c r="CA18" i="9"/>
  <c r="BZ18" i="9"/>
  <c r="BY18" i="9"/>
  <c r="BX18" i="9"/>
  <c r="CA16" i="9"/>
  <c r="BZ16" i="9"/>
  <c r="BY16" i="9"/>
  <c r="BX16" i="9"/>
  <c r="CA12" i="9"/>
  <c r="BZ12" i="9"/>
  <c r="BY12" i="9"/>
  <c r="BX12" i="9"/>
  <c r="CA10" i="9"/>
  <c r="BZ10" i="9"/>
  <c r="BY10" i="9"/>
  <c r="BX10" i="9"/>
  <c r="CA9" i="9"/>
  <c r="BZ9" i="9"/>
  <c r="BY9" i="9"/>
  <c r="BX9" i="9"/>
  <c r="CA8" i="9"/>
  <c r="BZ8" i="9"/>
  <c r="BY8" i="9"/>
  <c r="BX8" i="9"/>
  <c r="CA7" i="9"/>
  <c r="BZ7" i="9"/>
  <c r="BY7" i="9"/>
  <c r="BX7" i="9"/>
  <c r="CA6" i="9"/>
  <c r="BZ6" i="9"/>
  <c r="BY6" i="9"/>
  <c r="BX6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A14" i="7" l="1"/>
  <c r="BZ11" i="9"/>
  <c r="BY11" i="9"/>
  <c r="BX11" i="9"/>
  <c r="CA17" i="7" l="1"/>
  <c r="CA13" i="7"/>
  <c r="CA11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X4" i="4" l="1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1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1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C14" i="7"/>
  <c r="CC16" i="7"/>
  <c r="CC17" i="7"/>
  <c r="CB8" i="5"/>
  <c r="CB6" i="10"/>
  <c r="CB7" i="10"/>
  <c r="CC7" i="10"/>
  <c r="CB8" i="10"/>
  <c r="CC8" i="10"/>
  <c r="CB9" i="10"/>
  <c r="CC9" i="10"/>
  <c r="CB10" i="10"/>
  <c r="CC10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1" i="9"/>
  <c r="D12" i="9"/>
  <c r="D6" i="9"/>
  <c r="CC10" i="9"/>
  <c r="CB10" i="9"/>
  <c r="CC9" i="9"/>
  <c r="CB9" i="9"/>
  <c r="CC8" i="9"/>
  <c r="CB8" i="9"/>
  <c r="CC7" i="9"/>
  <c r="CB7" i="9"/>
  <c r="CC6" i="9"/>
  <c r="CB6" i="9"/>
  <c r="D3" i="9"/>
  <c r="CB20" i="9"/>
  <c r="CC19" i="9"/>
  <c r="CB19" i="9"/>
  <c r="CB18" i="9"/>
  <c r="CB16" i="9"/>
  <c r="CC22" i="9"/>
  <c r="CC12" i="9"/>
  <c r="CB12" i="9"/>
  <c r="D3" i="5"/>
  <c r="D11" i="5"/>
  <c r="D10" i="5"/>
  <c r="CC6" i="5"/>
  <c r="CC7" i="5"/>
  <c r="CC8" i="5"/>
  <c r="CC10" i="5"/>
  <c r="CB10" i="5"/>
  <c r="CB7" i="5"/>
  <c r="CB6" i="5"/>
  <c r="CC15" i="5"/>
  <c r="G11" i="9" l="1"/>
  <c r="F13" i="7"/>
  <c r="J13" i="7"/>
  <c r="K13" i="7"/>
  <c r="G13" i="7"/>
  <c r="E13" i="7"/>
  <c r="H13" i="7"/>
  <c r="N6" i="7"/>
  <c r="CB11" i="9"/>
  <c r="F11" i="9"/>
  <c r="I13" i="7"/>
  <c r="K14" i="7"/>
  <c r="L13" i="7"/>
  <c r="M13" i="7"/>
  <c r="N13" i="7"/>
  <c r="N7" i="7"/>
  <c r="O13" i="7"/>
  <c r="I14" i="7"/>
  <c r="J14" i="7"/>
  <c r="R13" i="7"/>
  <c r="CC11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<sst xmlns="http://schemas.openxmlformats.org/spreadsheetml/2006/main" count="403" uniqueCount="223">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</sst>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4" xfId="0" applyNumberFormat="1" applyFont="1" applyFill="1" applyBorder="1" applyAlignment="1" applyProtection="1">
      <alignment horizontal="right"/>
      <protection locked="0"/>
    </xf>
    <xf numFmtId="171" fontId="1" fillId="2" borderId="34" xfId="0" applyNumberFormat="1" applyFont="1" applyFill="1" applyBorder="1" applyAlignment="1" applyProtection="1">
      <alignment horizontal="right"/>
      <protection locked="0"/>
    </xf>
    <xf numFmtId="171" fontId="35" fillId="2" borderId="35" xfId="0" applyNumberFormat="1" applyFont="1" applyFill="1" applyBorder="1" applyAlignment="1" applyProtection="1">
      <alignment horizontal="right"/>
      <protection locked="0"/>
    </xf>
    <xf numFmtId="171" fontId="35" fillId="2" borderId="36" xfId="0" applyNumberFormat="1" applyFont="1" applyFill="1" applyBorder="1" applyAlignment="1" applyProtection="1">
      <alignment horizontal="right"/>
      <protection locked="0"/>
    </xf>
    <xf numFmtId="171" fontId="1" fillId="2" borderId="35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1" fillId="2" borderId="36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4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7" hidden="1" customWidth="1" outlineLevel="1" collapsed="1"/>
    <col min="14" max="16" width="8.7109375" style="197" hidden="1" customWidth="1" outlineLevel="1"/>
    <col min="17" max="17" width="8.7109375" style="197" customWidth="1" collapsed="1"/>
    <col min="18" max="24" width="8.7109375" style="197" hidden="1" customWidth="1" outlineLevel="1"/>
    <col min="25" max="25" width="8.85546875" style="197" hidden="1" customWidth="1" outlineLevel="1"/>
    <col min="26" max="28" width="8.7109375" style="197" hidden="1" customWidth="1" outlineLevel="1"/>
    <col min="29" max="29" width="8.7109375" style="197" customWidth="1" collapsed="1"/>
    <col min="30" max="35" width="8.7109375" style="197" hidden="1" customWidth="1" outlineLevel="1"/>
    <col min="36" max="40" width="8.85546875" style="197" hidden="1" customWidth="1" outlineLevel="1"/>
    <col min="41" max="41" width="8.85546875" style="197" customWidth="1" collapsed="1"/>
    <col min="42" max="46" width="8.85546875" style="197" hidden="1" customWidth="1" outlineLevel="1"/>
    <col min="47" max="52" width="8.85546875" style="260" hidden="1" customWidth="1" outlineLevel="1"/>
    <col min="53" max="53" width="8.85546875" style="260" customWidth="1" collapsed="1"/>
    <col min="54" max="56" width="8.85546875" style="260" customWidth="1"/>
    <col min="57" max="58" width="8.85546875" style="260" hidden="1" customWidth="1"/>
    <col min="59" max="59" width="8.85546875" style="260" customWidth="1"/>
    <col min="60" max="60" width="8.85546875" style="260" hidden="1" customWidth="1"/>
    <col min="61" max="61" width="8.7109375" style="260" hidden="1" customWidth="1"/>
    <col min="62" max="62" width="8.85546875" style="260" customWidth="1"/>
    <col min="63" max="64" width="8.85546875" style="260" hidden="1" customWidth="1"/>
    <col min="65" max="75" width="8.85546875" style="260" customWidth="1"/>
    <col min="76" max="77" width="9.7109375" style="260" customWidth="1"/>
    <col min="78" max="78" width="9.7109375" style="312" customWidth="1"/>
    <col min="79" max="79" width="9.7109375" style="260" customWidth="1"/>
    <col min="80" max="80" width="9" style="260" customWidth="1"/>
    <col min="81" max="81" width="10" style="260" customWidth="1"/>
    <col min="82" max="82" width="14.85546875" customWidth="1"/>
  </cols>
  <sheetData>
    <row r="1" spans="1:84" x14ac:dyDescent="0.2">
      <c r="D1" s="282" t="s">
        <v>6</v>
      </c>
      <c r="E1" s="8"/>
      <c r="F1" s="8"/>
      <c r="G1" s="8"/>
      <c r="H1" s="8"/>
      <c r="I1" s="8"/>
      <c r="J1" s="8"/>
      <c r="K1" s="8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09"/>
      <c r="CA1" s="382"/>
      <c r="CB1" s="382"/>
      <c r="CC1" s="382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09"/>
      <c r="CA2" s="382"/>
      <c r="CB2" s="382"/>
      <c r="CC2" s="382"/>
    </row>
    <row r="3" spans="1:84" ht="19.5" customHeight="1" thickBot="1" x14ac:dyDescent="0.3">
      <c r="C3" s="16"/>
      <c r="D3" s="714" t="s">
        <v>123</v>
      </c>
      <c r="E3" s="716" t="s">
        <v>103</v>
      </c>
      <c r="F3" s="716" t="s">
        <v>105</v>
      </c>
      <c r="G3" s="716" t="s">
        <v>106</v>
      </c>
      <c r="H3" s="716" t="s">
        <v>107</v>
      </c>
      <c r="I3" s="716" t="s">
        <v>108</v>
      </c>
      <c r="J3" s="716" t="s">
        <v>110</v>
      </c>
      <c r="K3" s="716" t="s">
        <v>112</v>
      </c>
      <c r="L3" s="699" t="s">
        <v>113</v>
      </c>
      <c r="M3" s="705" t="s">
        <v>114</v>
      </c>
      <c r="N3" s="699" t="s">
        <v>115</v>
      </c>
      <c r="O3" s="699" t="s">
        <v>116</v>
      </c>
      <c r="P3" s="705" t="s">
        <v>117</v>
      </c>
      <c r="Q3" s="699" t="s">
        <v>118</v>
      </c>
      <c r="R3" s="699" t="s">
        <v>119</v>
      </c>
      <c r="S3" s="699" t="s">
        <v>120</v>
      </c>
      <c r="T3" s="699" t="s">
        <v>121</v>
      </c>
      <c r="U3" s="699" t="s">
        <v>129</v>
      </c>
      <c r="V3" s="699" t="s">
        <v>130</v>
      </c>
      <c r="W3" s="699" t="s">
        <v>131</v>
      </c>
      <c r="X3" s="699" t="s">
        <v>132</v>
      </c>
      <c r="Y3" s="699" t="s">
        <v>134</v>
      </c>
      <c r="Z3" s="699" t="s">
        <v>136</v>
      </c>
      <c r="AA3" s="699" t="s">
        <v>137</v>
      </c>
      <c r="AB3" s="699" t="s">
        <v>138</v>
      </c>
      <c r="AC3" s="699" t="s">
        <v>139</v>
      </c>
      <c r="AD3" s="699" t="s">
        <v>140</v>
      </c>
      <c r="AE3" s="699" t="s">
        <v>141</v>
      </c>
      <c r="AF3" s="699" t="s">
        <v>142</v>
      </c>
      <c r="AG3" s="699" t="s">
        <v>143</v>
      </c>
      <c r="AH3" s="699" t="s">
        <v>144</v>
      </c>
      <c r="AI3" s="699" t="s">
        <v>145</v>
      </c>
      <c r="AJ3" s="699" t="s">
        <v>146</v>
      </c>
      <c r="AK3" s="699" t="s">
        <v>147</v>
      </c>
      <c r="AL3" s="699" t="s">
        <v>149</v>
      </c>
      <c r="AM3" s="699" t="s">
        <v>150</v>
      </c>
      <c r="AN3" s="699" t="s">
        <v>151</v>
      </c>
      <c r="AO3" s="699" t="s">
        <v>152</v>
      </c>
      <c r="AP3" s="699" t="s">
        <v>153</v>
      </c>
      <c r="AQ3" s="699" t="s">
        <v>154</v>
      </c>
      <c r="AR3" s="699" t="s">
        <v>155</v>
      </c>
      <c r="AS3" s="699" t="s">
        <v>156</v>
      </c>
      <c r="AT3" s="699" t="s">
        <v>157</v>
      </c>
      <c r="AU3" s="699" t="s">
        <v>158</v>
      </c>
      <c r="AV3" s="705" t="s">
        <v>159</v>
      </c>
      <c r="AW3" s="699" t="s">
        <v>160</v>
      </c>
      <c r="AX3" s="699" t="s">
        <v>161</v>
      </c>
      <c r="AY3" s="699" t="s">
        <v>162</v>
      </c>
      <c r="AZ3" s="699" t="s">
        <v>163</v>
      </c>
      <c r="BA3" s="699" t="s">
        <v>164</v>
      </c>
      <c r="BB3" s="699" t="s">
        <v>170</v>
      </c>
      <c r="BC3" s="699" t="s">
        <v>171</v>
      </c>
      <c r="BD3" s="699" t="s">
        <v>172</v>
      </c>
      <c r="BE3" s="699" t="s">
        <v>173</v>
      </c>
      <c r="BF3" s="699" t="s">
        <v>175</v>
      </c>
      <c r="BG3" s="699" t="s">
        <v>184</v>
      </c>
      <c r="BH3" s="699" t="s">
        <v>185</v>
      </c>
      <c r="BI3" s="699" t="s">
        <v>186</v>
      </c>
      <c r="BJ3" s="699" t="s">
        <v>187</v>
      </c>
      <c r="BK3" s="699" t="s">
        <v>189</v>
      </c>
      <c r="BL3" s="705" t="s">
        <v>190</v>
      </c>
      <c r="BM3" s="699" t="s">
        <v>191</v>
      </c>
      <c r="BN3" s="699" t="s">
        <v>192</v>
      </c>
      <c r="BO3" s="699" t="s">
        <v>193</v>
      </c>
      <c r="BP3" s="699" t="s">
        <v>194</v>
      </c>
      <c r="BQ3" s="699" t="s">
        <v>195</v>
      </c>
      <c r="BR3" s="699" t="s">
        <v>196</v>
      </c>
      <c r="BS3" s="703" t="s">
        <v>197</v>
      </c>
      <c r="BT3" s="699" t="s">
        <v>198</v>
      </c>
      <c r="BU3" s="701" t="s">
        <v>212</v>
      </c>
      <c r="BV3" s="699" t="s">
        <v>214</v>
      </c>
      <c r="BW3" s="699" t="s">
        <v>222</v>
      </c>
      <c r="BX3" s="710"/>
      <c r="BY3" s="710"/>
      <c r="BZ3" s="710"/>
      <c r="CA3" s="710"/>
      <c r="CB3" s="708" t="s">
        <v>148</v>
      </c>
      <c r="CC3" s="709"/>
    </row>
    <row r="4" spans="1:84" ht="16.5" customHeight="1" x14ac:dyDescent="0.2">
      <c r="C4" s="24"/>
      <c r="D4" s="715"/>
      <c r="E4" s="717"/>
      <c r="F4" s="717"/>
      <c r="G4" s="717"/>
      <c r="H4" s="717"/>
      <c r="I4" s="717"/>
      <c r="J4" s="717"/>
      <c r="K4" s="717"/>
      <c r="L4" s="700"/>
      <c r="M4" s="706"/>
      <c r="N4" s="700"/>
      <c r="O4" s="700"/>
      <c r="P4" s="706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6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6"/>
      <c r="BM4" s="700"/>
      <c r="BN4" s="700"/>
      <c r="BO4" s="700"/>
      <c r="BP4" s="700"/>
      <c r="BQ4" s="700"/>
      <c r="BR4" s="700"/>
      <c r="BS4" s="704"/>
      <c r="BT4" s="700"/>
      <c r="BU4" s="702"/>
      <c r="BV4" s="700"/>
      <c r="BW4" s="700"/>
      <c r="BX4" s="466">
        <v>41947</v>
      </c>
      <c r="BY4" s="466">
        <v>41948</v>
      </c>
      <c r="BZ4" s="466">
        <v>41949</v>
      </c>
      <c r="CA4" s="575">
        <v>41950</v>
      </c>
      <c r="CB4" s="465" t="s">
        <v>15</v>
      </c>
      <c r="CC4" s="383" t="s">
        <v>84</v>
      </c>
    </row>
    <row r="5" spans="1:84" ht="9" customHeight="1" thickBot="1" x14ac:dyDescent="0.25">
      <c r="A5" s="144"/>
      <c r="B5" s="144"/>
      <c r="C5" s="21"/>
      <c r="D5" s="142"/>
      <c r="E5" s="147"/>
      <c r="F5" s="147"/>
      <c r="G5" s="147"/>
      <c r="H5" s="147"/>
      <c r="I5" s="147"/>
      <c r="J5" s="147"/>
      <c r="K5" s="147"/>
      <c r="L5" s="220"/>
      <c r="M5" s="224"/>
      <c r="N5" s="220"/>
      <c r="O5" s="220"/>
      <c r="P5" s="224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447"/>
      <c r="AV5" s="467"/>
      <c r="AW5" s="447"/>
      <c r="AX5" s="447"/>
      <c r="AY5" s="447"/>
      <c r="AZ5" s="447"/>
      <c r="BA5" s="447"/>
      <c r="BB5" s="447"/>
      <c r="BC5" s="447"/>
      <c r="BD5" s="447"/>
      <c r="BE5" s="447"/>
      <c r="BF5" s="447"/>
      <c r="BG5" s="447"/>
      <c r="BH5" s="447"/>
      <c r="BI5" s="447"/>
      <c r="BJ5" s="447"/>
      <c r="BK5" s="447"/>
      <c r="BL5" s="467"/>
      <c r="BM5" s="447"/>
      <c r="BN5" s="447"/>
      <c r="BO5" s="447"/>
      <c r="BP5" s="447"/>
      <c r="BQ5" s="447"/>
      <c r="BR5" s="447"/>
      <c r="BS5" s="393"/>
      <c r="BT5" s="447"/>
      <c r="BU5" s="392"/>
      <c r="BV5" s="447"/>
      <c r="BW5" s="447"/>
      <c r="BX5" s="392"/>
      <c r="BY5" s="392"/>
      <c r="BZ5" s="440"/>
      <c r="CA5" s="393"/>
      <c r="CB5" s="384"/>
      <c r="CC5" s="264"/>
    </row>
    <row r="6" spans="1:84" ht="13.5" x14ac:dyDescent="0.2">
      <c r="C6" s="77" t="s">
        <v>88</v>
      </c>
      <c r="D6" s="30"/>
      <c r="E6" s="143"/>
      <c r="F6" s="143"/>
      <c r="G6" s="143"/>
      <c r="H6" s="143"/>
      <c r="I6" s="143"/>
      <c r="J6" s="143"/>
      <c r="K6" s="143"/>
      <c r="L6" s="221"/>
      <c r="M6" s="225"/>
      <c r="N6" s="221"/>
      <c r="O6" s="221"/>
      <c r="P6" s="225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48"/>
      <c r="AV6" s="46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68"/>
      <c r="BM6" s="448"/>
      <c r="BN6" s="448"/>
      <c r="BO6" s="448"/>
      <c r="BP6" s="448"/>
      <c r="BQ6" s="448"/>
      <c r="BR6" s="597"/>
      <c r="BS6" s="689"/>
      <c r="BT6" s="597"/>
      <c r="BU6" s="690"/>
      <c r="BV6" s="597"/>
      <c r="BW6" s="597"/>
      <c r="BX6" s="527"/>
      <c r="BY6" s="527"/>
      <c r="BZ6" s="527"/>
      <c r="CA6" s="528"/>
      <c r="CB6" s="375"/>
      <c r="CC6" s="376"/>
    </row>
    <row r="7" spans="1:84" ht="12.75" customHeight="1" x14ac:dyDescent="0.2">
      <c r="C7" s="77"/>
      <c r="D7" s="30" t="s">
        <v>95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49">
        <v>12438.352775580001</v>
      </c>
      <c r="AV7" s="46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69">
        <v>14516.472777220002</v>
      </c>
      <c r="BK7" s="323">
        <v>14249.595009229999</v>
      </c>
      <c r="BL7" s="550">
        <v>14227.499851910001</v>
      </c>
      <c r="BM7" s="323">
        <v>14430.174842069999</v>
      </c>
      <c r="BN7" s="449">
        <v>14519.25549734</v>
      </c>
      <c r="BO7" s="449">
        <v>14557.481059989999</v>
      </c>
      <c r="BP7" s="449">
        <v>14490.071293269999</v>
      </c>
      <c r="BQ7" s="449">
        <v>14530.755664389999</v>
      </c>
      <c r="BR7" s="449">
        <v>14540.232896129999</v>
      </c>
      <c r="BS7" s="586">
        <v>14808.530374419999</v>
      </c>
      <c r="BT7" s="449">
        <v>14873.52632809</v>
      </c>
      <c r="BU7" s="586">
        <v>15396.291196100003</v>
      </c>
      <c r="BV7" s="449">
        <v>15272.013237600002</v>
      </c>
      <c r="BW7" s="695">
        <v>15386.647503849999</v>
      </c>
      <c r="BX7" s="586">
        <v>15334.675554230002</v>
      </c>
      <c r="BY7" s="586">
        <v>15323.544955200001</v>
      </c>
      <c r="BZ7" s="586">
        <v>15291.02523573</v>
      </c>
      <c r="CA7" s="586">
        <v>15544.853311229999</v>
      </c>
      <c r="CB7" s="488">
        <v>158.2058073799999</v>
      </c>
      <c r="CC7" s="508">
        <v>1.0282019350895899E-2</v>
      </c>
      <c r="CD7" s="608"/>
      <c r="CE7" s="363"/>
      <c r="CF7" s="373"/>
    </row>
    <row r="8" spans="1:84" ht="12.75" customHeight="1" x14ac:dyDescent="0.2">
      <c r="C8" s="77"/>
      <c r="D8" s="146" t="s">
        <v>96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49">
        <v>10052.95385747</v>
      </c>
      <c r="AV8" s="46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69">
        <v>12419.849562019999</v>
      </c>
      <c r="BK8" s="323">
        <v>12138.228049270001</v>
      </c>
      <c r="BL8" s="550">
        <v>12252.706747440001</v>
      </c>
      <c r="BM8" s="323">
        <v>12512.38251189</v>
      </c>
      <c r="BN8" s="449">
        <v>12542.926991599999</v>
      </c>
      <c r="BO8" s="449">
        <v>12463.37808282</v>
      </c>
      <c r="BP8" s="449">
        <v>12444.990834029999</v>
      </c>
      <c r="BQ8" s="449">
        <v>12482.011362249999</v>
      </c>
      <c r="BR8" s="449">
        <v>12550.077685249998</v>
      </c>
      <c r="BS8" s="586">
        <v>12732.47977045</v>
      </c>
      <c r="BT8" s="449">
        <v>12828.00857407</v>
      </c>
      <c r="BU8" s="586">
        <v>13364.027498040003</v>
      </c>
      <c r="BV8" s="449">
        <v>13346.469576200001</v>
      </c>
      <c r="BW8" s="695">
        <v>13486.38388123</v>
      </c>
      <c r="BX8" s="586">
        <v>13469.684344079998</v>
      </c>
      <c r="BY8" s="586">
        <v>13464.47273829</v>
      </c>
      <c r="BZ8" s="586">
        <v>13464.654242410001</v>
      </c>
      <c r="CA8" s="586">
        <v>13718.79857596</v>
      </c>
      <c r="CB8" s="488">
        <v>232.41469472999961</v>
      </c>
      <c r="CC8" s="508">
        <v>1.7233284828371831E-2</v>
      </c>
      <c r="CD8" s="608"/>
      <c r="CE8" s="363"/>
      <c r="CF8" s="373"/>
    </row>
    <row r="9" spans="1:84" ht="12.75" customHeight="1" x14ac:dyDescent="0.2">
      <c r="C9" s="77"/>
      <c r="D9" s="146" t="s">
        <v>97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49">
        <v>249.16715267000001</v>
      </c>
      <c r="AV9" s="46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69">
        <v>253.54975819000001</v>
      </c>
      <c r="BK9" s="323">
        <v>257.31836711</v>
      </c>
      <c r="BL9" s="550">
        <v>255.90211614</v>
      </c>
      <c r="BM9" s="323">
        <v>256.72523954000002</v>
      </c>
      <c r="BN9" s="449">
        <v>256.12689373000001</v>
      </c>
      <c r="BO9" s="449">
        <v>256.93122971999998</v>
      </c>
      <c r="BP9" s="449">
        <v>257.35690604999996</v>
      </c>
      <c r="BQ9" s="449">
        <v>258.52814720999999</v>
      </c>
      <c r="BR9" s="449">
        <v>256.83536541000001</v>
      </c>
      <c r="BS9" s="586">
        <v>257.41016827999999</v>
      </c>
      <c r="BT9" s="449">
        <v>255.60281583</v>
      </c>
      <c r="BU9" s="586">
        <v>253.0576437</v>
      </c>
      <c r="BV9" s="449">
        <v>247.92992516999999</v>
      </c>
      <c r="BW9" s="695">
        <v>246.84372042999999</v>
      </c>
      <c r="BX9" s="586">
        <v>246.43530924000001</v>
      </c>
      <c r="BY9" s="586">
        <v>245.64515861999999</v>
      </c>
      <c r="BZ9" s="586">
        <v>244.93191321999998</v>
      </c>
      <c r="CA9" s="586">
        <v>245.36694029999998</v>
      </c>
      <c r="CB9" s="488">
        <v>-1.4767801300000087</v>
      </c>
      <c r="CC9" s="508">
        <v>-5.9826522118021641E-3</v>
      </c>
      <c r="CD9" s="608"/>
      <c r="CE9" s="363"/>
      <c r="CF9" s="373"/>
    </row>
    <row r="10" spans="1:84" ht="12.75" customHeight="1" x14ac:dyDescent="0.2">
      <c r="C10" s="77"/>
      <c r="D10" s="146" t="s">
        <v>98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49">
        <v>2122.8251904399999</v>
      </c>
      <c r="AV10" s="46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69">
        <v>1829.47136576</v>
      </c>
      <c r="BK10" s="323">
        <v>1840.3496753499999</v>
      </c>
      <c r="BL10" s="550">
        <v>1705.26599958</v>
      </c>
      <c r="BM10" s="323">
        <v>1647.39959064</v>
      </c>
      <c r="BN10" s="449">
        <v>1706.56739326</v>
      </c>
      <c r="BO10" s="449">
        <v>1823.4921774500001</v>
      </c>
      <c r="BP10" s="449">
        <v>1774.02277194</v>
      </c>
      <c r="BQ10" s="449">
        <v>1776.4544911799999</v>
      </c>
      <c r="BR10" s="449">
        <v>1719.64542297</v>
      </c>
      <c r="BS10" s="586">
        <v>1804.9363706900001</v>
      </c>
      <c r="BT10" s="449">
        <v>1776.3079656899999</v>
      </c>
      <c r="BU10" s="586">
        <v>1765.73238436</v>
      </c>
      <c r="BV10" s="449">
        <v>1664.41359373</v>
      </c>
      <c r="BW10" s="695">
        <v>1640.2779796899999</v>
      </c>
      <c r="BX10" s="586">
        <v>1605.4357221599998</v>
      </c>
      <c r="BY10" s="586">
        <v>1600.34894704</v>
      </c>
      <c r="BZ10" s="586">
        <v>1568.3972675999999</v>
      </c>
      <c r="CA10" s="586">
        <v>1567.6228187200002</v>
      </c>
      <c r="CB10" s="488">
        <v>-72.65516096999977</v>
      </c>
      <c r="CC10" s="508">
        <v>-4.4294419524994799E-2</v>
      </c>
      <c r="CD10" s="608"/>
      <c r="CE10" s="363"/>
      <c r="CF10" s="373"/>
    </row>
    <row r="11" spans="1:84" x14ac:dyDescent="0.2">
      <c r="C11" s="77"/>
      <c r="D11" s="146" t="s">
        <v>188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49">
        <v>13.406575</v>
      </c>
      <c r="AV11" s="46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69">
        <v>13.602091249999999</v>
      </c>
      <c r="BK11" s="323">
        <v>13.6989175</v>
      </c>
      <c r="BL11" s="550">
        <v>13.62498875</v>
      </c>
      <c r="BM11" s="323">
        <v>13.6675</v>
      </c>
      <c r="BN11" s="449">
        <v>13.63421875</v>
      </c>
      <c r="BO11" s="449">
        <v>13.67957</v>
      </c>
      <c r="BP11" s="449">
        <v>13.70078125</v>
      </c>
      <c r="BQ11" s="449">
        <v>13.76166375</v>
      </c>
      <c r="BR11" s="449">
        <v>13.6744225</v>
      </c>
      <c r="BS11" s="586">
        <v>13.704065</v>
      </c>
      <c r="BT11" s="449">
        <v>13.606972499999999</v>
      </c>
      <c r="BU11" s="586">
        <v>13.47367</v>
      </c>
      <c r="BV11" s="449">
        <v>13.2001425</v>
      </c>
      <c r="BW11" s="695">
        <v>13.1419225</v>
      </c>
      <c r="BX11" s="586">
        <v>13.120178749999999</v>
      </c>
      <c r="BY11" s="586">
        <v>13.078111249999999</v>
      </c>
      <c r="BZ11" s="586">
        <v>13.041812500000001</v>
      </c>
      <c r="CA11" s="586">
        <v>13.064976249999999</v>
      </c>
      <c r="CB11" s="488">
        <v>-7.694625000000066E-2</v>
      </c>
      <c r="CC11" s="508">
        <v>-5.855022353084216E-3</v>
      </c>
      <c r="CD11" s="608"/>
      <c r="CE11" s="363"/>
      <c r="CF11" s="373"/>
    </row>
    <row r="12" spans="1:84" x14ac:dyDescent="0.2">
      <c r="C12" s="26"/>
      <c r="D12" s="207" t="s">
        <v>133</v>
      </c>
      <c r="E12" s="212">
        <v>8743.2895402275499</v>
      </c>
      <c r="F12" s="212">
        <v>8758.8968720378925</v>
      </c>
      <c r="G12" s="212">
        <v>8832.801706008293</v>
      </c>
      <c r="H12" s="212">
        <v>8903.0932443082656</v>
      </c>
      <c r="I12" s="212">
        <v>8965.3807423447834</v>
      </c>
      <c r="J12" s="212">
        <v>9166.5563745374457</v>
      </c>
      <c r="K12" s="212">
        <v>9282.7767054417764</v>
      </c>
      <c r="L12" s="212">
        <v>9386.3178678064742</v>
      </c>
      <c r="M12" s="211">
        <v>9761.553099470284</v>
      </c>
      <c r="N12" s="212">
        <v>10074.247068419012</v>
      </c>
      <c r="O12" s="212">
        <v>10169.930657556471</v>
      </c>
      <c r="P12" s="213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7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51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18421.086133559853</v>
      </c>
      <c r="BT12" s="329">
        <v>18673.515795229825</v>
      </c>
      <c r="BU12" s="329">
        <v>19098.880607656472</v>
      </c>
      <c r="BV12" s="329">
        <v>19003.324860640761</v>
      </c>
      <c r="BW12" s="329">
        <v>19096.084768122186</v>
      </c>
      <c r="BX12" s="630">
        <v>19004.808681382015</v>
      </c>
      <c r="BY12" s="630">
        <v>18993.082773532809</v>
      </c>
      <c r="BZ12" s="630">
        <v>18958.183159066648</v>
      </c>
      <c r="CA12" s="634">
        <v>19197.202700821836</v>
      </c>
      <c r="CB12" s="488">
        <v>101.11793269964983</v>
      </c>
      <c r="CC12" s="508">
        <v>5.2952180474423738E-3</v>
      </c>
      <c r="CD12" s="691"/>
      <c r="CE12" s="363"/>
      <c r="CF12" s="373"/>
    </row>
    <row r="13" spans="1:84" x14ac:dyDescent="0.2">
      <c r="C13" s="26"/>
      <c r="D13" s="693" t="s">
        <v>12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0">
        <v>12439.75889637</v>
      </c>
      <c r="AV13" s="47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70">
        <v>14517.55248541</v>
      </c>
      <c r="BK13" s="322">
        <v>14249.976692519998</v>
      </c>
      <c r="BL13" s="535">
        <v>14228.16842362</v>
      </c>
      <c r="BM13" s="322">
        <v>14430.144569389999</v>
      </c>
      <c r="BN13" s="450">
        <v>14519.412020229998</v>
      </c>
      <c r="BO13" s="450">
        <v>14557.695143659999</v>
      </c>
      <c r="BP13" s="450">
        <v>14490.556153199999</v>
      </c>
      <c r="BQ13" s="450">
        <v>14533.02594127</v>
      </c>
      <c r="BR13" s="450">
        <v>14540.68758611</v>
      </c>
      <c r="BS13" s="587">
        <v>14808.851179669999</v>
      </c>
      <c r="BT13" s="450">
        <v>14873.382846199998</v>
      </c>
      <c r="BU13" s="587">
        <v>15395.173086740002</v>
      </c>
      <c r="BV13" s="450">
        <v>15271.853066600002</v>
      </c>
      <c r="BW13" s="606">
        <v>15386.73098504</v>
      </c>
      <c r="BX13" s="587">
        <v>15335.78437084</v>
      </c>
      <c r="BY13" s="587">
        <v>15324.912668010002</v>
      </c>
      <c r="BZ13" s="587">
        <v>15292.39294854</v>
      </c>
      <c r="CA13" s="587">
        <v>15551.283479450001</v>
      </c>
      <c r="CB13" s="488">
        <v>164.5524944100016</v>
      </c>
      <c r="CC13" s="508">
        <v>1.0694441500926466E-2</v>
      </c>
      <c r="CD13" s="608"/>
      <c r="CE13" s="363"/>
      <c r="CF13" s="373"/>
    </row>
    <row r="14" spans="1:84" ht="12.75" customHeight="1" x14ac:dyDescent="0.2">
      <c r="C14" s="26"/>
      <c r="D14" s="693" t="s">
        <v>213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71">
        <v>1588.0928546314085</v>
      </c>
      <c r="BL14" s="47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2061.3454177092135</v>
      </c>
      <c r="BT14" s="324">
        <v>2230.4617808476983</v>
      </c>
      <c r="BU14" s="324">
        <v>2205.7857082660657</v>
      </c>
      <c r="BV14" s="324">
        <v>2245.7993692791852</v>
      </c>
      <c r="BW14" s="696">
        <v>2215.0343099358597</v>
      </c>
      <c r="BX14" s="551">
        <v>2174.4033809037901</v>
      </c>
      <c r="BY14" s="551">
        <v>2173.5271593950438</v>
      </c>
      <c r="BZ14" s="551">
        <v>2171.1322728163263</v>
      </c>
      <c r="CA14" s="551">
        <v>2151.2335209110784</v>
      </c>
      <c r="CB14" s="488">
        <v>-63.800789024781352</v>
      </c>
      <c r="CC14" s="508">
        <v>-2.8803521795844667E-2</v>
      </c>
      <c r="CD14" s="691"/>
      <c r="CE14" s="363"/>
      <c r="CF14" s="373"/>
    </row>
    <row r="15" spans="1:84" ht="12.75" customHeight="1" x14ac:dyDescent="0.2">
      <c r="C15" s="26"/>
      <c r="D15" s="693" t="s">
        <v>220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7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71">
        <v>360.91215137</v>
      </c>
      <c r="BL15" s="551">
        <v>361.04945961999999</v>
      </c>
      <c r="BM15" s="471">
        <v>361.21354291999995</v>
      </c>
      <c r="BN15" s="471">
        <v>379.25841911999993</v>
      </c>
      <c r="BO15" s="471">
        <v>379.41075351000001</v>
      </c>
      <c r="BP15" s="471">
        <v>379.56875712999999</v>
      </c>
      <c r="BQ15" s="471">
        <v>398.72907887999997</v>
      </c>
      <c r="BR15" s="324">
        <v>398.82348139999999</v>
      </c>
      <c r="BS15" s="551">
        <v>398.90758372000005</v>
      </c>
      <c r="BT15" s="324">
        <v>418.15905979000001</v>
      </c>
      <c r="BU15" s="551">
        <v>418.17426862999997</v>
      </c>
      <c r="BV15" s="324">
        <v>418.18273454000001</v>
      </c>
      <c r="BW15" s="696">
        <v>438.32451271484001</v>
      </c>
      <c r="BX15" s="551">
        <v>438.555722577003</v>
      </c>
      <c r="BY15" s="551">
        <v>438.55938694700302</v>
      </c>
      <c r="BZ15" s="551">
        <v>438.56305149020301</v>
      </c>
      <c r="CA15" s="551">
        <v>438.56647127999997</v>
      </c>
      <c r="CB15" s="488">
        <v>0.24195856515996184</v>
      </c>
      <c r="CC15" s="508">
        <v>5.5200783470077397E-4</v>
      </c>
      <c r="CD15" s="608"/>
      <c r="CE15" s="363"/>
      <c r="CF15" s="373"/>
    </row>
    <row r="16" spans="1:84" ht="12.75" customHeight="1" x14ac:dyDescent="0.2">
      <c r="C16" s="26"/>
      <c r="D16" s="693" t="s">
        <v>219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7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71">
        <v>1200.6244486093294</v>
      </c>
      <c r="BL16" s="551">
        <v>1201.1920222609328</v>
      </c>
      <c r="BM16" s="471">
        <v>1201.7932987405247</v>
      </c>
      <c r="BN16" s="471">
        <v>1178.1406325626822</v>
      </c>
      <c r="BO16" s="471">
        <v>1178.7122283600584</v>
      </c>
      <c r="BP16" s="471">
        <v>1150.4885183950437</v>
      </c>
      <c r="BQ16" s="471">
        <v>1151.0615541457726</v>
      </c>
      <c r="BR16" s="324">
        <v>1151.5367716793003</v>
      </c>
      <c r="BS16" s="551">
        <v>1151.9819524606414</v>
      </c>
      <c r="BT16" s="324">
        <v>1151.5121083921283</v>
      </c>
      <c r="BU16" s="551">
        <v>1079.7475440204082</v>
      </c>
      <c r="BV16" s="324">
        <v>1067.4896902215744</v>
      </c>
      <c r="BW16" s="696">
        <v>1055.9949604314868</v>
      </c>
      <c r="BX16" s="551">
        <v>1056.0652070612243</v>
      </c>
      <c r="BY16" s="551">
        <v>1056.0835591807579</v>
      </c>
      <c r="BZ16" s="551">
        <v>1056.0948862201167</v>
      </c>
      <c r="CA16" s="551">
        <v>1056.1192291807581</v>
      </c>
      <c r="CB16" s="488">
        <v>0.12426874927132303</v>
      </c>
      <c r="CC16" s="508">
        <v>1.1767930144346295E-4</v>
      </c>
      <c r="CD16" s="608"/>
      <c r="CE16" s="363"/>
      <c r="CF16" s="373"/>
    </row>
    <row r="17" spans="1:84" ht="12.75" customHeight="1" x14ac:dyDescent="0.2">
      <c r="C17" s="26"/>
      <c r="D17" s="208" t="s">
        <v>124</v>
      </c>
      <c r="E17" s="184">
        <v>232</v>
      </c>
      <c r="F17" s="184">
        <v>236.7</v>
      </c>
      <c r="G17" s="184">
        <v>139.19999999999999</v>
      </c>
      <c r="H17" s="184">
        <v>91.1</v>
      </c>
      <c r="I17" s="184">
        <v>45.4</v>
      </c>
      <c r="J17" s="184">
        <v>0.4</v>
      </c>
      <c r="K17" s="184">
        <v>29.8</v>
      </c>
      <c r="L17" s="184">
        <v>17</v>
      </c>
      <c r="M17" s="153">
        <v>19.2</v>
      </c>
      <c r="N17" s="184">
        <v>59</v>
      </c>
      <c r="O17" s="184">
        <v>66.5</v>
      </c>
      <c r="P17" s="203">
        <v>106.7</v>
      </c>
      <c r="Q17" s="184">
        <v>142.6</v>
      </c>
      <c r="R17" s="184">
        <v>130</v>
      </c>
      <c r="S17" s="249">
        <v>214.89999999999998</v>
      </c>
      <c r="T17" s="249">
        <v>170.7</v>
      </c>
      <c r="U17" s="249">
        <v>57.1</v>
      </c>
      <c r="V17" s="249">
        <v>12.8</v>
      </c>
      <c r="W17" s="249">
        <v>54.6</v>
      </c>
      <c r="X17" s="249">
        <v>28.1</v>
      </c>
      <c r="Y17" s="249">
        <v>17.100000000000001</v>
      </c>
      <c r="Z17" s="249">
        <v>32.5</v>
      </c>
      <c r="AA17" s="249">
        <v>24.1</v>
      </c>
      <c r="AB17" s="249">
        <v>7.1</v>
      </c>
      <c r="AC17" s="249">
        <v>4</v>
      </c>
      <c r="AD17" s="249">
        <v>55</v>
      </c>
      <c r="AE17" s="249">
        <v>35.5</v>
      </c>
      <c r="AF17" s="249">
        <v>0</v>
      </c>
      <c r="AG17" s="249">
        <v>3.8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21</v>
      </c>
      <c r="AQ17" s="249">
        <v>0.5</v>
      </c>
      <c r="AR17" s="249">
        <v>24.7</v>
      </c>
      <c r="AS17" s="249">
        <v>55</v>
      </c>
      <c r="AT17" s="249">
        <v>23</v>
      </c>
      <c r="AU17" s="451">
        <v>2</v>
      </c>
      <c r="AV17" s="472">
        <v>36.6</v>
      </c>
      <c r="AW17" s="249">
        <v>31.1</v>
      </c>
      <c r="AX17" s="249">
        <v>66.3</v>
      </c>
      <c r="AY17" s="249">
        <v>253.7</v>
      </c>
      <c r="AZ17" s="249">
        <v>136.80000000000001</v>
      </c>
      <c r="BA17" s="249">
        <v>124.5</v>
      </c>
      <c r="BB17" s="249">
        <v>80.400000000000006</v>
      </c>
      <c r="BC17" s="249">
        <v>1.4</v>
      </c>
      <c r="BD17" s="249">
        <v>2.5</v>
      </c>
      <c r="BE17" s="249">
        <v>5.9</v>
      </c>
      <c r="BF17" s="249">
        <v>3.7</v>
      </c>
      <c r="BG17" s="249">
        <v>2.2999999999999998</v>
      </c>
      <c r="BH17" s="249">
        <v>5.4</v>
      </c>
      <c r="BI17" s="249">
        <v>0.4</v>
      </c>
      <c r="BJ17" s="472">
        <v>0</v>
      </c>
      <c r="BK17" s="249">
        <v>1</v>
      </c>
      <c r="BL17" s="552">
        <v>4.5</v>
      </c>
      <c r="BM17" s="249">
        <v>1.3</v>
      </c>
      <c r="BN17" s="451">
        <v>5.0999999999999996</v>
      </c>
      <c r="BO17" s="451">
        <v>0</v>
      </c>
      <c r="BP17" s="451">
        <v>2.0999999999999996</v>
      </c>
      <c r="BQ17" s="451">
        <v>1.3</v>
      </c>
      <c r="BR17" s="451">
        <v>0</v>
      </c>
      <c r="BS17" s="588">
        <v>0.8</v>
      </c>
      <c r="BT17" s="451">
        <v>0</v>
      </c>
      <c r="BU17" s="588">
        <v>0</v>
      </c>
      <c r="BV17" s="451">
        <v>0.30000000000000004</v>
      </c>
      <c r="BW17" s="589">
        <v>0</v>
      </c>
      <c r="BX17" s="588">
        <v>0</v>
      </c>
      <c r="BY17" s="588">
        <v>0</v>
      </c>
      <c r="BZ17" s="588">
        <v>0</v>
      </c>
      <c r="CA17" s="589">
        <v>0</v>
      </c>
      <c r="CB17" s="488">
        <v>0</v>
      </c>
      <c r="CC17" s="698" t="e">
        <v>#DIV/0!</v>
      </c>
      <c r="CD17" s="608"/>
      <c r="CE17" s="363"/>
      <c r="CF17" s="373"/>
    </row>
    <row r="18" spans="1:84" ht="12.75" customHeight="1" x14ac:dyDescent="0.2">
      <c r="C18" s="26"/>
      <c r="D18" s="208" t="s">
        <v>165</v>
      </c>
      <c r="E18" s="184"/>
      <c r="F18" s="184"/>
      <c r="G18" s="184"/>
      <c r="H18" s="184"/>
      <c r="I18" s="184"/>
      <c r="J18" s="184"/>
      <c r="K18" s="184"/>
      <c r="L18" s="184"/>
      <c r="M18" s="153"/>
      <c r="N18" s="184"/>
      <c r="O18" s="184"/>
      <c r="P18" s="203"/>
      <c r="Q18" s="184"/>
      <c r="R18" s="184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451"/>
      <c r="AV18" s="472"/>
      <c r="AW18" s="249"/>
      <c r="AX18" s="249"/>
      <c r="AY18" s="249"/>
      <c r="AZ18" s="249"/>
      <c r="BA18" s="249"/>
      <c r="BB18" s="249">
        <v>97.8</v>
      </c>
      <c r="BC18" s="249">
        <v>128.69999999999999</v>
      </c>
      <c r="BD18" s="249">
        <v>83.9</v>
      </c>
      <c r="BE18" s="249">
        <v>41.3</v>
      </c>
      <c r="BF18" s="249">
        <v>53</v>
      </c>
      <c r="BG18" s="249">
        <v>12.299999999999999</v>
      </c>
      <c r="BH18" s="249">
        <v>11.9</v>
      </c>
      <c r="BI18" s="249">
        <v>1.1000000000000001</v>
      </c>
      <c r="BJ18" s="472">
        <v>5.2</v>
      </c>
      <c r="BK18" s="249">
        <v>10.399999999999999</v>
      </c>
      <c r="BL18" s="552">
        <v>43.800000000000004</v>
      </c>
      <c r="BM18" s="249">
        <v>33.699999999999996</v>
      </c>
      <c r="BN18" s="451">
        <v>19.5</v>
      </c>
      <c r="BO18" s="451">
        <v>52.8</v>
      </c>
      <c r="BP18" s="451">
        <v>22.400000000000002</v>
      </c>
      <c r="BQ18" s="451">
        <v>5.4</v>
      </c>
      <c r="BR18" s="451">
        <v>3.3000000000000003</v>
      </c>
      <c r="BS18" s="588">
        <v>2.5</v>
      </c>
      <c r="BT18" s="451">
        <v>2.7</v>
      </c>
      <c r="BU18" s="588">
        <v>3.7</v>
      </c>
      <c r="BV18" s="451">
        <v>1.6</v>
      </c>
      <c r="BW18" s="589">
        <v>7.4</v>
      </c>
      <c r="BX18" s="588">
        <v>0.2</v>
      </c>
      <c r="BY18" s="588">
        <v>0.1</v>
      </c>
      <c r="BZ18" s="588">
        <v>0</v>
      </c>
      <c r="CA18" s="589">
        <v>0</v>
      </c>
      <c r="CB18" s="488">
        <v>-7.4</v>
      </c>
      <c r="CC18" s="508">
        <v>-1</v>
      </c>
      <c r="CD18" s="608"/>
      <c r="CE18" s="363"/>
      <c r="CF18" s="373"/>
    </row>
    <row r="19" spans="1:84" ht="12.75" customHeight="1" x14ac:dyDescent="0.2">
      <c r="C19" s="26"/>
      <c r="D19" s="207" t="s">
        <v>56</v>
      </c>
      <c r="E19" s="184">
        <v>0</v>
      </c>
      <c r="F19" s="184">
        <v>0.15</v>
      </c>
      <c r="G19" s="184">
        <v>0</v>
      </c>
      <c r="H19" s="184">
        <v>14.060257999999999</v>
      </c>
      <c r="I19" s="184">
        <v>0.21</v>
      </c>
      <c r="J19" s="184">
        <v>1.65</v>
      </c>
      <c r="K19" s="184">
        <v>0</v>
      </c>
      <c r="L19" s="184">
        <v>0</v>
      </c>
      <c r="M19" s="153">
        <v>0</v>
      </c>
      <c r="N19" s="184">
        <v>0</v>
      </c>
      <c r="O19" s="184">
        <v>0</v>
      </c>
      <c r="P19" s="203">
        <v>0</v>
      </c>
      <c r="Q19" s="184">
        <v>0</v>
      </c>
      <c r="R19" s="184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9">
        <v>0</v>
      </c>
      <c r="Y19" s="249">
        <v>0</v>
      </c>
      <c r="Z19" s="249">
        <v>0</v>
      </c>
      <c r="AA19" s="249">
        <v>0</v>
      </c>
      <c r="AB19" s="249">
        <v>31.4</v>
      </c>
      <c r="AC19" s="249">
        <v>431.16999999999996</v>
      </c>
      <c r="AD19" s="249">
        <v>4.6789999999999994</v>
      </c>
      <c r="AE19" s="249">
        <v>5.0410000000000004</v>
      </c>
      <c r="AF19" s="249">
        <v>5.0000099999999996</v>
      </c>
      <c r="AG19" s="249">
        <v>8.85</v>
      </c>
      <c r="AH19" s="249">
        <v>43.79</v>
      </c>
      <c r="AI19" s="249">
        <v>11.035</v>
      </c>
      <c r="AJ19" s="249">
        <v>91.63</v>
      </c>
      <c r="AK19" s="249">
        <v>129.28</v>
      </c>
      <c r="AL19" s="249">
        <v>72.2</v>
      </c>
      <c r="AM19" s="249">
        <v>12.543668</v>
      </c>
      <c r="AN19" s="249">
        <v>1</v>
      </c>
      <c r="AO19" s="249">
        <v>0</v>
      </c>
      <c r="AP19" s="249">
        <v>0</v>
      </c>
      <c r="AQ19" s="249">
        <v>0</v>
      </c>
      <c r="AR19" s="249">
        <v>0</v>
      </c>
      <c r="AS19" s="249">
        <v>0</v>
      </c>
      <c r="AT19" s="249">
        <v>0</v>
      </c>
      <c r="AU19" s="451">
        <v>0</v>
      </c>
      <c r="AV19" s="472">
        <v>0</v>
      </c>
      <c r="AW19" s="249">
        <v>0</v>
      </c>
      <c r="AX19" s="249">
        <v>0</v>
      </c>
      <c r="AY19" s="249">
        <v>0</v>
      </c>
      <c r="AZ19" s="249">
        <v>0</v>
      </c>
      <c r="BA19" s="249">
        <v>0</v>
      </c>
      <c r="BB19" s="249">
        <v>0</v>
      </c>
      <c r="BC19" s="249">
        <v>0.75</v>
      </c>
      <c r="BD19" s="249">
        <v>0.2</v>
      </c>
      <c r="BE19" s="249">
        <v>0.5</v>
      </c>
      <c r="BF19" s="249">
        <v>0</v>
      </c>
      <c r="BG19" s="249">
        <v>0.5</v>
      </c>
      <c r="BH19" s="249">
        <v>0.5</v>
      </c>
      <c r="BI19" s="249">
        <v>0</v>
      </c>
      <c r="BJ19" s="472">
        <v>0</v>
      </c>
      <c r="BK19" s="249">
        <v>3</v>
      </c>
      <c r="BL19" s="552">
        <v>0</v>
      </c>
      <c r="BM19" s="249">
        <v>0</v>
      </c>
      <c r="BN19" s="451">
        <v>0</v>
      </c>
      <c r="BO19" s="451">
        <v>0</v>
      </c>
      <c r="BP19" s="451">
        <v>0</v>
      </c>
      <c r="BQ19" s="451">
        <v>0</v>
      </c>
      <c r="BR19" s="451">
        <v>0</v>
      </c>
      <c r="BS19" s="588">
        <v>9.8999999999999994E-5</v>
      </c>
      <c r="BT19" s="451">
        <v>0</v>
      </c>
      <c r="BU19" s="588">
        <v>0</v>
      </c>
      <c r="BV19" s="451">
        <v>0</v>
      </c>
      <c r="BW19" s="589">
        <v>0</v>
      </c>
      <c r="BX19" s="588">
        <v>0</v>
      </c>
      <c r="BY19" s="588">
        <v>0</v>
      </c>
      <c r="BZ19" s="588">
        <v>0</v>
      </c>
      <c r="CA19" s="589">
        <v>0</v>
      </c>
      <c r="CB19" s="488">
        <v>0</v>
      </c>
      <c r="CC19" s="698" t="e">
        <v>#DIV/0!</v>
      </c>
      <c r="CD19" s="608"/>
      <c r="CE19" s="363"/>
    </row>
    <row r="20" spans="1:84" ht="12.75" customHeight="1" x14ac:dyDescent="0.2">
      <c r="C20" s="26"/>
      <c r="D20" s="207" t="s">
        <v>48</v>
      </c>
      <c r="E20" s="184">
        <v>6.2228979999999998</v>
      </c>
      <c r="F20" s="184">
        <v>0.15</v>
      </c>
      <c r="G20" s="184">
        <v>0</v>
      </c>
      <c r="H20" s="184">
        <v>0</v>
      </c>
      <c r="I20" s="184">
        <v>1.3007379999999999</v>
      </c>
      <c r="J20" s="184">
        <v>0</v>
      </c>
      <c r="K20" s="184">
        <v>0</v>
      </c>
      <c r="L20" s="184">
        <v>0</v>
      </c>
      <c r="M20" s="153">
        <v>0</v>
      </c>
      <c r="N20" s="184">
        <v>0</v>
      </c>
      <c r="O20" s="184">
        <v>0</v>
      </c>
      <c r="P20" s="203">
        <v>0</v>
      </c>
      <c r="Q20" s="184">
        <v>0</v>
      </c>
      <c r="R20" s="184">
        <v>0</v>
      </c>
      <c r="S20" s="249">
        <v>0</v>
      </c>
      <c r="T20" s="249">
        <v>0</v>
      </c>
      <c r="U20" s="249">
        <v>7</v>
      </c>
      <c r="V20" s="249">
        <v>2</v>
      </c>
      <c r="W20" s="249">
        <v>0</v>
      </c>
      <c r="X20" s="249">
        <v>0</v>
      </c>
      <c r="Y20" s="249">
        <v>0</v>
      </c>
      <c r="Z20" s="249">
        <v>0</v>
      </c>
      <c r="AA20" s="249">
        <v>0</v>
      </c>
      <c r="AB20" s="249">
        <v>0</v>
      </c>
      <c r="AC20" s="249">
        <v>25.499919999999999</v>
      </c>
      <c r="AD20" s="249">
        <v>0</v>
      </c>
      <c r="AE20" s="249">
        <v>0</v>
      </c>
      <c r="AF20" s="249">
        <v>0</v>
      </c>
      <c r="AG20" s="249">
        <v>1.1713750000000001</v>
      </c>
      <c r="AH20" s="249">
        <v>0</v>
      </c>
      <c r="AI20" s="249">
        <v>0</v>
      </c>
      <c r="AJ20" s="249">
        <v>0</v>
      </c>
      <c r="AK20" s="249">
        <v>13.2</v>
      </c>
      <c r="AL20" s="249">
        <v>0</v>
      </c>
      <c r="AM20" s="249">
        <v>0</v>
      </c>
      <c r="AN20" s="249">
        <v>0</v>
      </c>
      <c r="AO20" s="249">
        <v>0</v>
      </c>
      <c r="AP20" s="249">
        <v>0</v>
      </c>
      <c r="AQ20" s="249">
        <v>0</v>
      </c>
      <c r="AR20" s="249">
        <v>0</v>
      </c>
      <c r="AS20" s="249">
        <v>0</v>
      </c>
      <c r="AT20" s="249">
        <v>18</v>
      </c>
      <c r="AU20" s="451">
        <v>0</v>
      </c>
      <c r="AV20" s="472">
        <v>0</v>
      </c>
      <c r="AW20" s="249">
        <v>0</v>
      </c>
      <c r="AX20" s="249">
        <v>0</v>
      </c>
      <c r="AY20" s="249">
        <v>0</v>
      </c>
      <c r="AZ20" s="249">
        <v>0</v>
      </c>
      <c r="BA20" s="249">
        <v>0</v>
      </c>
      <c r="BB20" s="249">
        <v>0</v>
      </c>
      <c r="BC20" s="249">
        <v>0</v>
      </c>
      <c r="BD20" s="249">
        <v>0</v>
      </c>
      <c r="BE20" s="249">
        <v>0</v>
      </c>
      <c r="BF20" s="249">
        <v>0</v>
      </c>
      <c r="BG20" s="249">
        <v>0</v>
      </c>
      <c r="BH20" s="249">
        <v>0</v>
      </c>
      <c r="BI20" s="249">
        <v>0</v>
      </c>
      <c r="BJ20" s="472">
        <v>0</v>
      </c>
      <c r="BK20" s="249">
        <v>0</v>
      </c>
      <c r="BL20" s="552">
        <v>10</v>
      </c>
      <c r="BM20" s="249">
        <v>0</v>
      </c>
      <c r="BN20" s="451">
        <v>0</v>
      </c>
      <c r="BO20" s="451">
        <v>0</v>
      </c>
      <c r="BP20" s="451">
        <v>0</v>
      </c>
      <c r="BQ20" s="451">
        <v>0</v>
      </c>
      <c r="BR20" s="451">
        <v>0</v>
      </c>
      <c r="BS20" s="588">
        <v>0</v>
      </c>
      <c r="BT20" s="451">
        <v>0</v>
      </c>
      <c r="BU20" s="588">
        <v>22</v>
      </c>
      <c r="BV20" s="451">
        <v>0</v>
      </c>
      <c r="BW20" s="589">
        <v>8.6</v>
      </c>
      <c r="BX20" s="588">
        <v>0</v>
      </c>
      <c r="BY20" s="588">
        <v>0</v>
      </c>
      <c r="BZ20" s="588">
        <v>0</v>
      </c>
      <c r="CA20" s="589">
        <v>0</v>
      </c>
      <c r="CB20" s="488">
        <v>-8.6</v>
      </c>
      <c r="CC20" s="508">
        <v>-1</v>
      </c>
      <c r="CD20" s="608"/>
      <c r="CE20" s="363"/>
    </row>
    <row r="21" spans="1:84" ht="13.5" customHeight="1" thickBot="1" x14ac:dyDescent="0.25">
      <c r="C21" s="26"/>
      <c r="D21" s="207" t="s">
        <v>49</v>
      </c>
      <c r="E21" s="185">
        <v>81</v>
      </c>
      <c r="F21" s="185">
        <v>46.9</v>
      </c>
      <c r="G21" s="185">
        <v>37.5</v>
      </c>
      <c r="H21" s="185">
        <v>14.5</v>
      </c>
      <c r="I21" s="185">
        <v>7.4349999999999996</v>
      </c>
      <c r="J21" s="185">
        <v>0</v>
      </c>
      <c r="K21" s="185">
        <v>0</v>
      </c>
      <c r="L21" s="185">
        <v>12</v>
      </c>
      <c r="M21" s="154">
        <v>0</v>
      </c>
      <c r="N21" s="185">
        <v>0</v>
      </c>
      <c r="O21" s="185">
        <v>0</v>
      </c>
      <c r="P21" s="204">
        <v>26</v>
      </c>
      <c r="Q21" s="185">
        <v>78.2</v>
      </c>
      <c r="R21" s="185">
        <v>16.8</v>
      </c>
      <c r="S21" s="250">
        <v>84.2</v>
      </c>
      <c r="T21" s="250">
        <v>114.9</v>
      </c>
      <c r="U21" s="250">
        <v>21.5</v>
      </c>
      <c r="V21" s="250">
        <v>17</v>
      </c>
      <c r="W21" s="250">
        <v>7.5</v>
      </c>
      <c r="X21" s="250">
        <v>3</v>
      </c>
      <c r="Y21" s="250">
        <v>0</v>
      </c>
      <c r="Z21" s="250">
        <v>0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0</v>
      </c>
      <c r="AI21" s="250">
        <v>0</v>
      </c>
      <c r="AJ21" s="250">
        <v>3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452">
        <v>0</v>
      </c>
      <c r="AV21" s="473">
        <v>0</v>
      </c>
      <c r="AW21" s="250">
        <v>0</v>
      </c>
      <c r="AX21" s="250">
        <v>0</v>
      </c>
      <c r="AY21" s="250">
        <v>17</v>
      </c>
      <c r="AZ21" s="250">
        <v>3.5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5</v>
      </c>
      <c r="BJ21" s="473">
        <v>2</v>
      </c>
      <c r="BK21" s="250">
        <v>0</v>
      </c>
      <c r="BL21" s="553">
        <v>14.5</v>
      </c>
      <c r="BM21" s="250">
        <v>32</v>
      </c>
      <c r="BN21" s="452">
        <v>37</v>
      </c>
      <c r="BO21" s="452">
        <v>43</v>
      </c>
      <c r="BP21" s="452">
        <v>1</v>
      </c>
      <c r="BQ21" s="452">
        <v>0</v>
      </c>
      <c r="BR21" s="452">
        <v>0</v>
      </c>
      <c r="BS21" s="590">
        <v>0</v>
      </c>
      <c r="BT21" s="452">
        <v>0</v>
      </c>
      <c r="BU21" s="590">
        <v>0</v>
      </c>
      <c r="BV21" s="452">
        <v>0</v>
      </c>
      <c r="BW21" s="591">
        <v>0</v>
      </c>
      <c r="BX21" s="590">
        <v>0</v>
      </c>
      <c r="BY21" s="590">
        <v>0</v>
      </c>
      <c r="BZ21" s="590">
        <v>0</v>
      </c>
      <c r="CA21" s="591">
        <v>0</v>
      </c>
      <c r="CB21" s="488">
        <v>0</v>
      </c>
      <c r="CC21" s="698" t="e">
        <v>#DIV/0!</v>
      </c>
      <c r="CD21" s="608"/>
      <c r="CE21" s="363"/>
    </row>
    <row r="22" spans="1:84" x14ac:dyDescent="0.2">
      <c r="A22" s="3"/>
      <c r="B22" s="3"/>
      <c r="C22" s="76" t="s">
        <v>65</v>
      </c>
      <c r="D22" s="130"/>
      <c r="E22" s="155"/>
      <c r="F22" s="155">
        <v>61049.511198104112</v>
      </c>
      <c r="G22" s="155">
        <v>61564.627890877797</v>
      </c>
      <c r="H22" s="155">
        <v>62054.559912828612</v>
      </c>
      <c r="I22" s="155">
        <v>62488.703774143141</v>
      </c>
      <c r="J22" s="155">
        <v>1.6829268292682926</v>
      </c>
      <c r="K22" s="155">
        <v>1.6829268292682926</v>
      </c>
      <c r="L22" s="155">
        <v>1.6829268292682926</v>
      </c>
      <c r="M22" s="210"/>
      <c r="N22" s="227"/>
      <c r="O22" s="155">
        <v>1.6829268292682926</v>
      </c>
      <c r="P22" s="210"/>
      <c r="Q22" s="238"/>
      <c r="R22" s="238"/>
      <c r="S22" s="265"/>
      <c r="T22" s="265"/>
      <c r="U22" s="265"/>
      <c r="V22" s="265"/>
      <c r="W22" s="265"/>
      <c r="X22" s="251"/>
      <c r="Y22" s="251"/>
      <c r="Z22" s="251"/>
      <c r="AA22" s="251"/>
      <c r="AB22" s="320"/>
      <c r="AC22" s="251"/>
      <c r="AD22" s="360"/>
      <c r="AE22" s="360"/>
      <c r="AF22" s="360"/>
      <c r="AG22" s="365"/>
      <c r="AH22" s="320"/>
      <c r="AI22" s="251"/>
      <c r="AJ22" s="251"/>
      <c r="AK22" s="381"/>
      <c r="AL22" s="381"/>
      <c r="AM22" s="381"/>
      <c r="AN22" s="360"/>
      <c r="AO22" s="251"/>
      <c r="AP22" s="320"/>
      <c r="AQ22" s="320"/>
      <c r="AR22" s="251"/>
      <c r="AS22" s="251"/>
      <c r="AT22" s="251"/>
      <c r="AU22" s="251"/>
      <c r="AV22" s="47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1"/>
      <c r="BO22" s="251"/>
      <c r="BP22" s="251"/>
      <c r="BQ22" s="251"/>
      <c r="BR22" s="251"/>
      <c r="BS22" s="412"/>
      <c r="BT22" s="251"/>
      <c r="BU22" s="497"/>
      <c r="BV22" s="665"/>
      <c r="BW22" s="497"/>
      <c r="BX22" s="411"/>
      <c r="BY22" s="412"/>
      <c r="BZ22" s="410"/>
      <c r="CA22" s="497"/>
      <c r="CB22" s="402"/>
      <c r="CC22" s="509" t="s">
        <v>3</v>
      </c>
      <c r="CD22" s="491"/>
      <c r="CE22" s="363"/>
    </row>
    <row r="23" spans="1:84" x14ac:dyDescent="0.2">
      <c r="A23" s="3"/>
      <c r="B23" s="711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0">
        <v>37503.828244931763</v>
      </c>
      <c r="AV23" s="47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32">
        <v>43314.165693718947</v>
      </c>
      <c r="BH23" s="532">
        <v>42593.305946749912</v>
      </c>
      <c r="BI23" s="450">
        <v>43705.429036464229</v>
      </c>
      <c r="BJ23" s="322">
        <v>42603.226659873195</v>
      </c>
      <c r="BK23" s="322">
        <v>43193.946014306799</v>
      </c>
      <c r="BL23" s="535">
        <v>43378.118544281475</v>
      </c>
      <c r="BM23" s="322">
        <v>51605.915081477302</v>
      </c>
      <c r="BN23" s="450">
        <v>46502.025808538099</v>
      </c>
      <c r="BO23" s="450">
        <v>44971.025892743819</v>
      </c>
      <c r="BP23" s="450">
        <v>43583.380129660538</v>
      </c>
      <c r="BQ23" s="450">
        <v>44933.133215966773</v>
      </c>
      <c r="BR23" s="450">
        <v>44710.185835211887</v>
      </c>
      <c r="BS23" s="587">
        <v>46248.208124989978</v>
      </c>
      <c r="BT23" s="450">
        <v>45999.454656780101</v>
      </c>
      <c r="BU23" s="606">
        <v>47132.791285223575</v>
      </c>
      <c r="BV23" s="606">
        <v>48305.382136724707</v>
      </c>
      <c r="BW23" s="606">
        <v>51843.43906314332</v>
      </c>
      <c r="BX23" s="587">
        <v>52516.940985708119</v>
      </c>
      <c r="BY23" s="587">
        <v>53217.846216596736</v>
      </c>
      <c r="BZ23" s="587">
        <v>53415.12433256553</v>
      </c>
      <c r="CA23" s="606">
        <v>53406.452071538137</v>
      </c>
      <c r="CB23" s="565">
        <v>1563.013008394817</v>
      </c>
      <c r="CC23" s="508">
        <v>3.0148713832258034E-2</v>
      </c>
      <c r="CD23" s="691"/>
      <c r="CE23" s="363"/>
      <c r="CF23" s="373"/>
    </row>
    <row r="24" spans="1:84" x14ac:dyDescent="0.2">
      <c r="A24" s="3"/>
      <c r="B24" s="711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0">
        <v>28361.012891549999</v>
      </c>
      <c r="AV24" s="47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32">
        <v>31641.167205549998</v>
      </c>
      <c r="BH24" s="532">
        <v>31888.061633040001</v>
      </c>
      <c r="BI24" s="450">
        <v>31958.471105610002</v>
      </c>
      <c r="BJ24" s="322">
        <v>32333.088900520001</v>
      </c>
      <c r="BK24" s="322">
        <v>32726.848775180002</v>
      </c>
      <c r="BL24" s="535">
        <v>33376.52294907</v>
      </c>
      <c r="BM24" s="322">
        <v>37001.012189349996</v>
      </c>
      <c r="BN24" s="450">
        <v>35908.594242320003</v>
      </c>
      <c r="BO24" s="450">
        <v>35170.474726610002</v>
      </c>
      <c r="BP24" s="450">
        <v>34508.930251170001</v>
      </c>
      <c r="BQ24" s="450">
        <v>34555.717835570002</v>
      </c>
      <c r="BR24" s="450">
        <v>34634.109018330004</v>
      </c>
      <c r="BS24" s="587">
        <v>35280.659298040002</v>
      </c>
      <c r="BT24" s="450">
        <v>35344.692928870005</v>
      </c>
      <c r="BU24" s="606">
        <v>35635.031122339999</v>
      </c>
      <c r="BV24" s="606">
        <v>36020.29927055</v>
      </c>
      <c r="BW24" s="606">
        <v>36636.916671539999</v>
      </c>
      <c r="BX24" s="587">
        <v>36826.797877309997</v>
      </c>
      <c r="BY24" s="587">
        <v>36912.612933570002</v>
      </c>
      <c r="BZ24" s="587">
        <v>36971.654222429999</v>
      </c>
      <c r="CA24" s="606">
        <v>37115.548623089999</v>
      </c>
      <c r="CB24" s="565">
        <v>478.63195154999994</v>
      </c>
      <c r="CC24" s="508">
        <v>1.3064198492495072E-2</v>
      </c>
      <c r="CD24" s="691"/>
      <c r="CE24" s="363"/>
      <c r="CF24" s="373"/>
    </row>
    <row r="25" spans="1:84" x14ac:dyDescent="0.2">
      <c r="A25" s="3"/>
      <c r="B25" s="711"/>
      <c r="C25" s="18"/>
      <c r="D25" s="23" t="s">
        <v>22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0">
        <v>-56975.733137620555</v>
      </c>
      <c r="AV25" s="47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32">
        <v>-64067.514772103619</v>
      </c>
      <c r="BH25" s="532">
        <v>-66282.880942301694</v>
      </c>
      <c r="BI25" s="450">
        <v>-66834.390144024423</v>
      </c>
      <c r="BJ25" s="322">
        <v>-67257.32114892808</v>
      </c>
      <c r="BK25" s="322">
        <v>-65027.991334582759</v>
      </c>
      <c r="BL25" s="535">
        <v>-64228.712436513662</v>
      </c>
      <c r="BM25" s="322">
        <v>-61989.77955595086</v>
      </c>
      <c r="BN25" s="450">
        <v>-63694.572215758635</v>
      </c>
      <c r="BO25" s="450">
        <v>-64695.313957981081</v>
      </c>
      <c r="BP25" s="450">
        <v>-64896.284958885997</v>
      </c>
      <c r="BQ25" s="450">
        <v>-65140.840120823574</v>
      </c>
      <c r="BR25" s="450">
        <v>-65115.007822482745</v>
      </c>
      <c r="BS25" s="587">
        <v>-66308.059794521148</v>
      </c>
      <c r="BT25" s="450">
        <v>-66686.713396128602</v>
      </c>
      <c r="BU25" s="606">
        <v>-69975.856252409969</v>
      </c>
      <c r="BV25" s="606">
        <v>-68744.612766179111</v>
      </c>
      <c r="BW25" s="606">
        <v>-68916.057885444578</v>
      </c>
      <c r="BX25" s="587">
        <v>-68376.682906354923</v>
      </c>
      <c r="BY25" s="587">
        <v>-68216.287968653254</v>
      </c>
      <c r="BZ25" s="587">
        <v>-67934.161404181126</v>
      </c>
      <c r="CA25" s="606">
        <v>-69566.256045752147</v>
      </c>
      <c r="CB25" s="565">
        <v>-650.1981603075692</v>
      </c>
      <c r="CC25" s="508">
        <v>9.4346394767437225E-3</v>
      </c>
      <c r="CD25" s="691"/>
      <c r="CE25" s="363"/>
      <c r="CF25" s="373"/>
    </row>
    <row r="26" spans="1:84" x14ac:dyDescent="0.2">
      <c r="A26" s="3"/>
      <c r="B26" s="711"/>
      <c r="C26" s="18"/>
      <c r="D26" s="23" t="s">
        <v>111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0">
        <v>-29131.072663441082</v>
      </c>
      <c r="AV26" s="47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32">
        <v>-35653.62847587213</v>
      </c>
      <c r="BH26" s="532">
        <v>-37909.190004581549</v>
      </c>
      <c r="BI26" s="450">
        <v>-41299.918654736801</v>
      </c>
      <c r="BJ26" s="322">
        <v>-41345.434098601705</v>
      </c>
      <c r="BK26" s="322">
        <v>-41671.917323780086</v>
      </c>
      <c r="BL26" s="535">
        <v>-41205.002824314797</v>
      </c>
      <c r="BM26" s="322">
        <v>-33813.097812691674</v>
      </c>
      <c r="BN26" s="450">
        <v>-35379.873657794473</v>
      </c>
      <c r="BO26" s="450">
        <v>-35909.120431382136</v>
      </c>
      <c r="BP26" s="450">
        <v>-37354.259685190009</v>
      </c>
      <c r="BQ26" s="450">
        <v>-38644.746607878733</v>
      </c>
      <c r="BR26" s="450">
        <v>-39922.86813474472</v>
      </c>
      <c r="BS26" s="587">
        <v>-39064.965928607722</v>
      </c>
      <c r="BT26" s="450">
        <v>-41939.025653690995</v>
      </c>
      <c r="BU26" s="606">
        <v>-44207.526102950054</v>
      </c>
      <c r="BV26" s="606">
        <v>-42349.181198990605</v>
      </c>
      <c r="BW26" s="606">
        <v>-40838.065709731833</v>
      </c>
      <c r="BX26" s="587">
        <v>-40141.038475394198</v>
      </c>
      <c r="BY26" s="587">
        <v>-39377.816869852082</v>
      </c>
      <c r="BZ26" s="587">
        <v>-39275.067750479597</v>
      </c>
      <c r="CA26" s="606">
        <v>-40853.320503888863</v>
      </c>
      <c r="CB26" s="565">
        <v>-15.254794157030119</v>
      </c>
      <c r="CC26" s="508">
        <v>3.7354350388341118E-4</v>
      </c>
      <c r="CD26" s="691"/>
      <c r="CE26" s="363"/>
      <c r="CF26" s="373"/>
    </row>
    <row r="27" spans="1:84" x14ac:dyDescent="0.2">
      <c r="A27" s="3"/>
      <c r="B27" s="711"/>
      <c r="C27" s="18"/>
      <c r="D27" s="23" t="s">
        <v>42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0">
        <v>-19539.097882377366</v>
      </c>
      <c r="AV27" s="47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32">
        <v>-20884.613886331947</v>
      </c>
      <c r="BH27" s="532">
        <v>-19397.731755786917</v>
      </c>
      <c r="BI27" s="450">
        <v>-19867.041891014229</v>
      </c>
      <c r="BJ27" s="322">
        <v>-20552.202760187993</v>
      </c>
      <c r="BK27" s="322">
        <v>-17701.943133792804</v>
      </c>
      <c r="BL27" s="535">
        <v>-17094.613477168277</v>
      </c>
      <c r="BM27" s="322">
        <v>-21991.052165524507</v>
      </c>
      <c r="BN27" s="450">
        <v>-21900.323259415698</v>
      </c>
      <c r="BO27" s="450">
        <v>-21526.710041651819</v>
      </c>
      <c r="BP27" s="450">
        <v>-20339.928715470745</v>
      </c>
      <c r="BQ27" s="450">
        <v>-18231.845552791969</v>
      </c>
      <c r="BR27" s="450">
        <v>-16496.19163810289</v>
      </c>
      <c r="BS27" s="587">
        <v>-17889.864321413577</v>
      </c>
      <c r="BT27" s="450">
        <v>-15485.911303125698</v>
      </c>
      <c r="BU27" s="606">
        <v>-16570.952583215374</v>
      </c>
      <c r="BV27" s="606">
        <v>-18423.402480635905</v>
      </c>
      <c r="BW27" s="606">
        <v>-20409.876567855114</v>
      </c>
      <c r="BX27" s="587">
        <v>-20898.866338766726</v>
      </c>
      <c r="BY27" s="587">
        <v>-21509.557918212533</v>
      </c>
      <c r="BZ27" s="587">
        <v>-21649.177849757529</v>
      </c>
      <c r="CA27" s="606">
        <v>-21720.352640686539</v>
      </c>
      <c r="CB27" s="565">
        <v>-1310.476072831425</v>
      </c>
      <c r="CC27" s="508">
        <v>6.4207937195239095E-2</v>
      </c>
      <c r="CD27" s="691"/>
      <c r="CE27" s="363"/>
      <c r="CF27" s="373"/>
    </row>
    <row r="28" spans="1:84" ht="13.5" x14ac:dyDescent="0.2">
      <c r="A28" s="3"/>
      <c r="B28" s="711"/>
      <c r="C28" s="18"/>
      <c r="D28" s="107" t="s">
        <v>166</v>
      </c>
      <c r="E28" s="156"/>
      <c r="F28" s="156"/>
      <c r="G28" s="156"/>
      <c r="H28" s="156"/>
      <c r="I28" s="156"/>
      <c r="J28" s="156"/>
      <c r="K28" s="156"/>
      <c r="L28" s="156"/>
      <c r="M28" s="218"/>
      <c r="N28" s="156"/>
      <c r="O28" s="156"/>
      <c r="P28" s="218"/>
      <c r="Q28" s="156"/>
      <c r="R28" s="156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475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44"/>
      <c r="BM28" s="252"/>
      <c r="BN28" s="252"/>
      <c r="BO28" s="252"/>
      <c r="BP28" s="252"/>
      <c r="BQ28" s="252"/>
      <c r="BR28" s="252"/>
      <c r="BS28" s="244"/>
      <c r="BT28" s="252"/>
      <c r="BU28" s="498"/>
      <c r="BV28" s="498"/>
      <c r="BW28" s="498"/>
      <c r="BX28" s="244"/>
      <c r="BY28" s="244"/>
      <c r="BZ28" s="244"/>
      <c r="CA28" s="498"/>
      <c r="CB28" s="599"/>
      <c r="CC28" s="510"/>
      <c r="CD28" s="491"/>
      <c r="CE28" s="363"/>
    </row>
    <row r="29" spans="1:84" x14ac:dyDescent="0.2">
      <c r="A29" s="3"/>
      <c r="B29" s="711"/>
      <c r="C29" s="18"/>
      <c r="D29" s="23" t="s">
        <v>70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43">
        <v>43964.826877606894</v>
      </c>
      <c r="AV29" s="47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51">
        <v>52708.053935999997</v>
      </c>
      <c r="BM29" s="324">
        <v>57981.186573919993</v>
      </c>
      <c r="BN29" s="443">
        <v>55745.036374110001</v>
      </c>
      <c r="BO29" s="443">
        <v>55341.436452139998</v>
      </c>
      <c r="BP29" s="443">
        <v>55421.626092499995</v>
      </c>
      <c r="BQ29" s="443">
        <v>54927.41316222</v>
      </c>
      <c r="BR29" s="443">
        <v>55637.674639310004</v>
      </c>
      <c r="BS29" s="460">
        <v>56683.818950964123</v>
      </c>
      <c r="BT29" s="443">
        <v>55634.640593514116</v>
      </c>
      <c r="BU29" s="490">
        <v>55336.900258520007</v>
      </c>
      <c r="BV29" s="490">
        <v>56981.886635284107</v>
      </c>
      <c r="BW29" s="490">
        <v>58016.77367742412</v>
      </c>
      <c r="BX29" s="460">
        <v>58684.873772534105</v>
      </c>
      <c r="BY29" s="460">
        <v>58654.981152774111</v>
      </c>
      <c r="BZ29" s="460">
        <v>58997.29394723411</v>
      </c>
      <c r="CA29" s="490">
        <v>59234.343925414105</v>
      </c>
      <c r="CB29" s="565">
        <v>1217.5702479899846</v>
      </c>
      <c r="CC29" s="508">
        <v>2.0986521152653648E-2</v>
      </c>
      <c r="CD29" s="608"/>
      <c r="CE29" s="363"/>
      <c r="CF29" s="373"/>
    </row>
    <row r="30" spans="1:84" x14ac:dyDescent="0.2">
      <c r="A30" s="3"/>
      <c r="B30" s="711"/>
      <c r="C30" s="18"/>
      <c r="D30" s="23" t="s">
        <v>71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43">
        <v>72379.4522285977</v>
      </c>
      <c r="AV30" s="47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51">
        <v>86764.301130570006</v>
      </c>
      <c r="BM30" s="324">
        <v>95835.928591749995</v>
      </c>
      <c r="BN30" s="443">
        <v>93159.19932947999</v>
      </c>
      <c r="BO30" s="443">
        <v>92215.998880779996</v>
      </c>
      <c r="BP30" s="443">
        <v>92757.126277439995</v>
      </c>
      <c r="BQ30" s="443">
        <v>93653.09530115001</v>
      </c>
      <c r="BR30" s="443">
        <v>93856.359839099998</v>
      </c>
      <c r="BS30" s="460">
        <v>95117.771729285407</v>
      </c>
      <c r="BT30" s="443">
        <v>93650.617788625386</v>
      </c>
      <c r="BU30" s="490">
        <v>93915.253035380025</v>
      </c>
      <c r="BV30" s="490">
        <v>96517.406697115395</v>
      </c>
      <c r="BW30" s="490">
        <v>98429.91387374539</v>
      </c>
      <c r="BX30" s="460">
        <v>98882.617242435372</v>
      </c>
      <c r="BY30" s="460">
        <v>99283.677322345378</v>
      </c>
      <c r="BZ30" s="460">
        <v>99534.986738635373</v>
      </c>
      <c r="CA30" s="490">
        <v>99715.664602985373</v>
      </c>
      <c r="CB30" s="565">
        <v>1285.7507292399823</v>
      </c>
      <c r="CC30" s="508">
        <v>1.3062601384465244E-2</v>
      </c>
      <c r="CD30" s="608"/>
      <c r="CE30" s="363"/>
      <c r="CF30" s="373"/>
    </row>
    <row r="31" spans="1:84" x14ac:dyDescent="0.2">
      <c r="A31" s="3"/>
      <c r="B31" s="711"/>
      <c r="C31" s="18"/>
      <c r="D31" s="23" t="s">
        <v>72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43">
        <v>105188.5761322771</v>
      </c>
      <c r="AV31" s="47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51">
        <v>128997.96135686</v>
      </c>
      <c r="BM31" s="324">
        <v>138661.27142405001</v>
      </c>
      <c r="BN31" s="443">
        <v>136049.80942356001</v>
      </c>
      <c r="BO31" s="443">
        <v>135287.90724203998</v>
      </c>
      <c r="BP31" s="443">
        <v>135897.95399149001</v>
      </c>
      <c r="BQ31" s="443">
        <v>136879.31941299999</v>
      </c>
      <c r="BR31" s="443">
        <v>137284.39870665001</v>
      </c>
      <c r="BS31" s="460">
        <v>139383.44222388294</v>
      </c>
      <c r="BT31" s="443">
        <v>138593.40914641292</v>
      </c>
      <c r="BU31" s="490">
        <v>139926.12404522</v>
      </c>
      <c r="BV31" s="490">
        <v>143402.65672319292</v>
      </c>
      <c r="BW31" s="490">
        <v>146328.10233233296</v>
      </c>
      <c r="BX31" s="460">
        <v>146760.35997041292</v>
      </c>
      <c r="BY31" s="460">
        <v>147206.65071908291</v>
      </c>
      <c r="BZ31" s="460">
        <v>147379.10684754292</v>
      </c>
      <c r="CA31" s="490">
        <v>147559.55043304295</v>
      </c>
      <c r="CB31" s="565">
        <v>1231.4481007099967</v>
      </c>
      <c r="CC31" s="508">
        <v>8.4156637110839316E-3</v>
      </c>
      <c r="CD31" s="608"/>
      <c r="CE31" s="363"/>
      <c r="CF31" s="373"/>
    </row>
    <row r="32" spans="1:84" x14ac:dyDescent="0.2">
      <c r="A32" s="3"/>
      <c r="B32" s="49"/>
      <c r="C32" s="18"/>
      <c r="D32" s="107" t="s">
        <v>53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3"/>
      <c r="AD32" s="253"/>
      <c r="AE32" s="253"/>
      <c r="AF32" s="253"/>
      <c r="AG32" s="366"/>
      <c r="AH32" s="253"/>
      <c r="AI32" s="253"/>
      <c r="AJ32" s="253"/>
      <c r="AK32" s="253"/>
      <c r="AL32" s="253"/>
      <c r="AM32" s="366"/>
      <c r="AN32" s="253"/>
      <c r="AO32" s="253"/>
      <c r="AP32" s="253"/>
      <c r="AQ32" s="253"/>
      <c r="AR32" s="253"/>
      <c r="AS32" s="253"/>
      <c r="AT32" s="253"/>
      <c r="AU32" s="253"/>
      <c r="AV32" s="47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76"/>
      <c r="BK32" s="366"/>
      <c r="BL32" s="554"/>
      <c r="BM32" s="366"/>
      <c r="BN32" s="253"/>
      <c r="BO32" s="253"/>
      <c r="BP32" s="253"/>
      <c r="BQ32" s="253"/>
      <c r="BR32" s="253"/>
      <c r="BS32" s="464"/>
      <c r="BT32" s="253"/>
      <c r="BU32" s="499"/>
      <c r="BV32" s="499"/>
      <c r="BW32" s="499"/>
      <c r="BX32" s="464"/>
      <c r="BY32" s="464"/>
      <c r="BZ32" s="464"/>
      <c r="CA32" s="499"/>
      <c r="CB32" s="403"/>
      <c r="CC32" s="511"/>
      <c r="CD32" s="491"/>
      <c r="CE32" s="363"/>
    </row>
    <row r="33" spans="1:84" x14ac:dyDescent="0.2">
      <c r="A33" s="3"/>
      <c r="B33" s="49"/>
      <c r="C33" s="18"/>
      <c r="D33" s="23" t="s">
        <v>73</v>
      </c>
      <c r="E33" s="190">
        <v>0.84687568656156287</v>
      </c>
      <c r="F33" s="190">
        <v>0.84331973948542238</v>
      </c>
      <c r="G33" s="190">
        <v>0.83249717358655817</v>
      </c>
      <c r="H33" s="190">
        <v>0.82103227596010397</v>
      </c>
      <c r="I33" s="190">
        <v>0.81663372572488602</v>
      </c>
      <c r="J33" s="190">
        <v>0.81295185621186894</v>
      </c>
      <c r="K33" s="175">
        <v>0.81272318063214655</v>
      </c>
      <c r="L33" s="175">
        <v>0.81868035979462139</v>
      </c>
      <c r="M33" s="163">
        <v>0.80900064247308356</v>
      </c>
      <c r="N33" s="175">
        <v>0.79436936014041593</v>
      </c>
      <c r="O33" s="175">
        <v>0.80520731842702675</v>
      </c>
      <c r="P33" s="231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7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77">
        <v>0.85225451256538953</v>
      </c>
      <c r="BK33" s="371">
        <v>0.85182964786824533</v>
      </c>
      <c r="BL33" s="555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1">
        <v>0.86248134971333346</v>
      </c>
      <c r="BT33" s="102">
        <v>0.86503620026125028</v>
      </c>
      <c r="BU33" s="649">
        <v>0.86899514816094459</v>
      </c>
      <c r="BV33" s="649">
        <v>0.87492916553420441</v>
      </c>
      <c r="BW33" s="649">
        <v>0.87076823300589923</v>
      </c>
      <c r="BX33" s="598">
        <v>0.87207838007204108</v>
      </c>
      <c r="BY33" s="598">
        <v>0.87174194647943304</v>
      </c>
      <c r="BZ33" s="598">
        <v>0.87053224958297526</v>
      </c>
      <c r="CA33" s="649">
        <v>0.87060264991317249</v>
      </c>
      <c r="CB33" s="565">
        <v>-1.6558309272673988E-4</v>
      </c>
      <c r="CC33" s="508">
        <v>-1.9015747985562381E-4</v>
      </c>
      <c r="CD33" s="608"/>
      <c r="CE33" s="363"/>
    </row>
    <row r="34" spans="1:84" x14ac:dyDescent="0.2">
      <c r="A34" s="3"/>
      <c r="B34" s="49"/>
      <c r="C34" s="18"/>
      <c r="D34" s="23" t="s">
        <v>74</v>
      </c>
      <c r="E34" s="190">
        <v>0.73669928665821327</v>
      </c>
      <c r="F34" s="190">
        <v>0.72638456988386346</v>
      </c>
      <c r="G34" s="190">
        <v>0.71802722371860328</v>
      </c>
      <c r="H34" s="190">
        <v>0.70306627157396651</v>
      </c>
      <c r="I34" s="190">
        <v>0.69683255699729885</v>
      </c>
      <c r="J34" s="190">
        <v>0.68901883119263962</v>
      </c>
      <c r="K34" s="175">
        <v>0.69118470186383663</v>
      </c>
      <c r="L34" s="175">
        <v>0.69227597793128903</v>
      </c>
      <c r="M34" s="163">
        <v>0.68448876821469351</v>
      </c>
      <c r="N34" s="175">
        <v>0.68030329095236319</v>
      </c>
      <c r="O34" s="175">
        <v>0.68445696584434934</v>
      </c>
      <c r="P34" s="231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7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77">
        <v>0.7951935985796218</v>
      </c>
      <c r="BK34" s="371">
        <v>0.79711980426499396</v>
      </c>
      <c r="BL34" s="555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1">
        <v>0.80933068495558635</v>
      </c>
      <c r="BT34" s="102">
        <v>0.80881584667743223</v>
      </c>
      <c r="BU34" s="649">
        <v>0.81270729737954717</v>
      </c>
      <c r="BV34" s="649">
        <v>0.81903012564586675</v>
      </c>
      <c r="BW34" s="649">
        <v>0.81920860682059038</v>
      </c>
      <c r="BX34" s="598">
        <v>0.82027023647846131</v>
      </c>
      <c r="BY34" s="598">
        <v>0.8199954977724071</v>
      </c>
      <c r="BZ34" s="598">
        <v>0.81949172567569417</v>
      </c>
      <c r="CA34" s="649">
        <v>0.81970422573671042</v>
      </c>
      <c r="CB34" s="565">
        <v>4.9561891612004416E-4</v>
      </c>
      <c r="CC34" s="508">
        <v>6.0499720339080021E-4</v>
      </c>
      <c r="CD34" s="608"/>
      <c r="CE34" s="363"/>
    </row>
    <row r="35" spans="1:84" x14ac:dyDescent="0.2">
      <c r="A35" s="3"/>
      <c r="B35" s="49"/>
      <c r="C35" s="18"/>
      <c r="D35" s="23" t="s">
        <v>75</v>
      </c>
      <c r="E35" s="190">
        <v>0.60273576235717685</v>
      </c>
      <c r="F35" s="190">
        <v>0.59003816889426841</v>
      </c>
      <c r="G35" s="190">
        <v>0.581131954491653</v>
      </c>
      <c r="H35" s="190">
        <v>0.56732519402305415</v>
      </c>
      <c r="I35" s="190">
        <v>0.56042252284811689</v>
      </c>
      <c r="J35" s="190">
        <v>0.55239901421683191</v>
      </c>
      <c r="K35" s="175">
        <v>0.55833681285608727</v>
      </c>
      <c r="L35" s="175">
        <v>0.55806218671809171</v>
      </c>
      <c r="M35" s="163">
        <v>0.55534033126282367</v>
      </c>
      <c r="N35" s="175">
        <v>0.56046024180998444</v>
      </c>
      <c r="O35" s="175">
        <v>0.57061137116288108</v>
      </c>
      <c r="P35" s="231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7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77">
        <v>0.80973807231566219</v>
      </c>
      <c r="BK35" s="371">
        <v>0.81203623633035604</v>
      </c>
      <c r="BL35" s="555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1">
        <v>0.82860840720363083</v>
      </c>
      <c r="BT35" s="102">
        <v>0.83021177659442091</v>
      </c>
      <c r="BU35" s="649">
        <v>0.83427521905848046</v>
      </c>
      <c r="BV35" s="649">
        <v>0.83940657653654649</v>
      </c>
      <c r="BW35" s="649">
        <v>0.8412337709660257</v>
      </c>
      <c r="BX35" s="598">
        <v>0.84192170696747359</v>
      </c>
      <c r="BY35" s="598">
        <v>0.84169737829358049</v>
      </c>
      <c r="BZ35" s="598">
        <v>0.84094009762793698</v>
      </c>
      <c r="CA35" s="649">
        <v>0.84098452568023219</v>
      </c>
      <c r="CB35" s="565">
        <v>-2.4924528579350902E-4</v>
      </c>
      <c r="CC35" s="508">
        <v>-2.962854017466432E-4</v>
      </c>
      <c r="CD35" s="608"/>
      <c r="CE35" s="363"/>
    </row>
    <row r="36" spans="1:84" ht="12.75" customHeight="1" x14ac:dyDescent="0.2">
      <c r="A36" s="3"/>
      <c r="B36" s="12"/>
      <c r="C36" s="27" t="s">
        <v>26</v>
      </c>
      <c r="D36" s="23"/>
      <c r="E36" s="158"/>
      <c r="F36" s="158"/>
      <c r="G36" s="158"/>
      <c r="H36" s="158"/>
      <c r="I36" s="158"/>
      <c r="J36" s="158"/>
      <c r="K36" s="158"/>
      <c r="L36" s="158"/>
      <c r="M36" s="205"/>
      <c r="N36" s="158"/>
      <c r="O36" s="158"/>
      <c r="P36" s="205"/>
      <c r="Q36" s="158"/>
      <c r="R36" s="158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478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478"/>
      <c r="BK36" s="255"/>
      <c r="BL36" s="245"/>
      <c r="BM36" s="255"/>
      <c r="BN36" s="255"/>
      <c r="BO36" s="255"/>
      <c r="BP36" s="255"/>
      <c r="BQ36" s="255"/>
      <c r="BR36" s="255"/>
      <c r="BS36" s="245"/>
      <c r="BT36" s="255"/>
      <c r="BU36" s="500"/>
      <c r="BV36" s="500"/>
      <c r="BW36" s="500"/>
      <c r="BX36" s="245"/>
      <c r="BY36" s="245"/>
      <c r="BZ36" s="245"/>
      <c r="CA36" s="500"/>
      <c r="CB36" s="404" t="s">
        <v>3</v>
      </c>
      <c r="CC36" s="512"/>
      <c r="CD36" s="491"/>
      <c r="CE36" s="363"/>
    </row>
    <row r="37" spans="1:84" ht="12.75" customHeight="1" x14ac:dyDescent="0.2">
      <c r="A37" s="3"/>
      <c r="B37" s="713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7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79">
        <v>2734.0830655976679</v>
      </c>
      <c r="BK37" s="325">
        <v>2904.2346188046645</v>
      </c>
      <c r="BL37" s="556">
        <v>3169.9099883381923</v>
      </c>
      <c r="BM37" s="325">
        <v>3295.8235714285711</v>
      </c>
      <c r="BN37" s="541">
        <v>3967.5796355685125</v>
      </c>
      <c r="BO37" s="541">
        <v>4103.6273381924193</v>
      </c>
      <c r="BP37" s="541">
        <v>4147.3039067055388</v>
      </c>
      <c r="BQ37" s="541">
        <v>4196.7717055393578</v>
      </c>
      <c r="BR37" s="443">
        <v>4189.0607434402327</v>
      </c>
      <c r="BS37" s="601">
        <v>4229.0890816326528</v>
      </c>
      <c r="BT37" s="443">
        <v>4076.1638688046646</v>
      </c>
      <c r="BU37" s="490">
        <v>4030.7952230320698</v>
      </c>
      <c r="BV37" s="490">
        <v>4130.0212201166187</v>
      </c>
      <c r="BW37" s="490">
        <v>4084.7479162886293</v>
      </c>
      <c r="BX37" s="460">
        <v>4084.7479162886293</v>
      </c>
      <c r="BY37" s="460">
        <v>4084.7479162886293</v>
      </c>
      <c r="BZ37" s="460">
        <v>4084.7479162886293</v>
      </c>
      <c r="CA37" s="460">
        <v>4061.7873584781346</v>
      </c>
      <c r="CB37" s="488">
        <v>-22.96055781049472</v>
      </c>
      <c r="CC37" s="508">
        <v>-5.6210464589345754E-3</v>
      </c>
      <c r="CD37" s="608"/>
      <c r="CE37" s="363"/>
      <c r="CF37" s="373"/>
    </row>
    <row r="38" spans="1:84" x14ac:dyDescent="0.2">
      <c r="A38" s="3"/>
      <c r="B38" s="713"/>
      <c r="C38" s="18"/>
      <c r="D38" s="23" t="s">
        <v>7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8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80">
        <v>1033.3311268221576</v>
      </c>
      <c r="BK38" s="326">
        <v>1039.9703330903792</v>
      </c>
      <c r="BL38" s="557">
        <v>1068.3026559766768</v>
      </c>
      <c r="BM38" s="326">
        <v>1095.9069096209917</v>
      </c>
      <c r="BN38" s="542">
        <v>1163.3753644314872</v>
      </c>
      <c r="BO38" s="542">
        <v>1234.3716093294463</v>
      </c>
      <c r="BP38" s="542">
        <v>1297.5395772594757</v>
      </c>
      <c r="BQ38" s="542">
        <v>1342.4616034985427</v>
      </c>
      <c r="BR38" s="443">
        <v>1353.8394169096216</v>
      </c>
      <c r="BS38" s="601">
        <v>1367.6451603498547</v>
      </c>
      <c r="BT38" s="443">
        <v>1389.4676151603503</v>
      </c>
      <c r="BU38" s="490">
        <v>1389.2718556851316</v>
      </c>
      <c r="BV38" s="490">
        <v>1394.0366720116624</v>
      </c>
      <c r="BW38" s="490">
        <v>1407.4330415451898</v>
      </c>
      <c r="BX38" s="460">
        <v>1407.4330415451898</v>
      </c>
      <c r="BY38" s="460">
        <v>1407.4330415451898</v>
      </c>
      <c r="BZ38" s="460">
        <v>1407.4330415451898</v>
      </c>
      <c r="CA38" s="460">
        <v>1410.2490685131199</v>
      </c>
      <c r="CB38" s="488">
        <v>2.8160269679301564</v>
      </c>
      <c r="CC38" s="508">
        <v>2.0008248242051607E-3</v>
      </c>
      <c r="CD38" s="608"/>
      <c r="CE38" s="363"/>
      <c r="CF38" s="373"/>
    </row>
    <row r="39" spans="1:84" ht="12.75" customHeight="1" x14ac:dyDescent="0.2">
      <c r="A39" s="3"/>
      <c r="B39" s="713"/>
      <c r="C39" s="18"/>
      <c r="D39" s="23" t="s">
        <v>167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7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71">
        <v>7088.6515300000019</v>
      </c>
      <c r="BK39" s="324">
        <v>7134.1964850000022</v>
      </c>
      <c r="BL39" s="551">
        <v>7328.5562200000022</v>
      </c>
      <c r="BM39" s="324">
        <v>7517.9214000000029</v>
      </c>
      <c r="BN39" s="443">
        <v>7980.7550000000028</v>
      </c>
      <c r="BO39" s="443">
        <v>8467.7892400000019</v>
      </c>
      <c r="BP39" s="443">
        <v>8901.1215000000029</v>
      </c>
      <c r="BQ39" s="443">
        <v>9209.2866000000031</v>
      </c>
      <c r="BR39" s="443">
        <v>9287.3384000000042</v>
      </c>
      <c r="BS39" s="601">
        <v>9382.0458000000035</v>
      </c>
      <c r="BT39" s="443">
        <v>9531.7478400000036</v>
      </c>
      <c r="BU39" s="490">
        <v>9530.4049300000042</v>
      </c>
      <c r="BV39" s="490">
        <v>9563.0915700000041</v>
      </c>
      <c r="BW39" s="490">
        <v>9654.990665000003</v>
      </c>
      <c r="BX39" s="460">
        <v>9654.990665000003</v>
      </c>
      <c r="BY39" s="460">
        <v>9654.990665000003</v>
      </c>
      <c r="BZ39" s="460">
        <v>9654.990665000003</v>
      </c>
      <c r="CA39" s="460">
        <v>9674.3086100000037</v>
      </c>
      <c r="CB39" s="488">
        <v>19.317945000000691</v>
      </c>
      <c r="CC39" s="508">
        <v>2.0008248242051607E-3</v>
      </c>
      <c r="CD39" s="608"/>
      <c r="CE39" s="363"/>
      <c r="CF39" s="373"/>
    </row>
    <row r="40" spans="1:84" ht="12.75" customHeight="1" x14ac:dyDescent="0.2">
      <c r="A40" s="3"/>
      <c r="B40" s="713"/>
      <c r="C40" s="18"/>
      <c r="D40" s="23" t="s">
        <v>168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7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71">
        <v>1.0047518372857667E-14</v>
      </c>
      <c r="BK40" s="324">
        <v>1.0047518372857667E-14</v>
      </c>
      <c r="BL40" s="551">
        <v>1.0047518372857667E-14</v>
      </c>
      <c r="BM40" s="324">
        <v>1.0047518372857667E-14</v>
      </c>
      <c r="BN40" s="443">
        <v>1.0047518372857667E-14</v>
      </c>
      <c r="BO40" s="443">
        <v>1.0047518372857667E-14</v>
      </c>
      <c r="BP40" s="443">
        <v>1.0047518372857667E-14</v>
      </c>
      <c r="BQ40" s="443">
        <v>1.0047518372857667E-14</v>
      </c>
      <c r="BR40" s="443">
        <v>1.0047518372857667E-14</v>
      </c>
      <c r="BS40" s="601">
        <v>1.0047518372857667E-14</v>
      </c>
      <c r="BT40" s="443">
        <v>1.0047518372857667E-14</v>
      </c>
      <c r="BU40" s="490">
        <v>1.0047518372857667E-14</v>
      </c>
      <c r="BV40" s="490">
        <v>1.0047518372857667E-14</v>
      </c>
      <c r="BW40" s="490">
        <v>1.0047518372857667E-14</v>
      </c>
      <c r="BX40" s="460">
        <v>1.0047518372857667E-14</v>
      </c>
      <c r="BY40" s="460">
        <v>1.0047518372857667E-14</v>
      </c>
      <c r="BZ40" s="460">
        <v>1.0047518372857667E-14</v>
      </c>
      <c r="CA40" s="460">
        <v>1.0047518372857667E-14</v>
      </c>
      <c r="CB40" s="488" t="s">
        <v>3</v>
      </c>
      <c r="CC40" s="508" t="s">
        <v>3</v>
      </c>
      <c r="CD40" s="608"/>
      <c r="CE40" s="363"/>
      <c r="CF40" s="373"/>
    </row>
    <row r="41" spans="1:84" x14ac:dyDescent="0.2">
      <c r="A41" s="3"/>
      <c r="B41" s="713"/>
      <c r="C41" s="18"/>
      <c r="D41" s="23" t="s">
        <v>8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8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80">
        <v>1700.7519387755101</v>
      </c>
      <c r="BK41" s="326">
        <v>1864.2642857142853</v>
      </c>
      <c r="BL41" s="557">
        <v>2101.6073323615155</v>
      </c>
      <c r="BM41" s="326">
        <v>2199.9166618075797</v>
      </c>
      <c r="BN41" s="542">
        <v>2804.2042711370254</v>
      </c>
      <c r="BO41" s="542">
        <v>2869.2557288629732</v>
      </c>
      <c r="BP41" s="542">
        <v>2849.7643294460631</v>
      </c>
      <c r="BQ41" s="542">
        <v>2854.3101020408153</v>
      </c>
      <c r="BR41" s="443">
        <v>2835.2213265306113</v>
      </c>
      <c r="BS41" s="601">
        <v>2861.4439212827983</v>
      </c>
      <c r="BT41" s="443">
        <v>2686.6962536443143</v>
      </c>
      <c r="BU41" s="490">
        <v>2641.5233673469384</v>
      </c>
      <c r="BV41" s="490">
        <v>2735.984548104956</v>
      </c>
      <c r="BW41" s="490">
        <v>2677.3148747434398</v>
      </c>
      <c r="BX41" s="460">
        <v>2677.3148747434398</v>
      </c>
      <c r="BY41" s="460">
        <v>2677.3148747434398</v>
      </c>
      <c r="BZ41" s="460">
        <v>2677.3148747434398</v>
      </c>
      <c r="CA41" s="460">
        <v>2651.5382899650144</v>
      </c>
      <c r="CB41" s="488">
        <v>-25.776584778425331</v>
      </c>
      <c r="CC41" s="508">
        <v>-9.6277748357467274E-3</v>
      </c>
      <c r="CD41" s="608"/>
      <c r="CE41" s="363"/>
      <c r="CF41" s="373"/>
    </row>
    <row r="42" spans="1:84" ht="13.5" x14ac:dyDescent="0.2">
      <c r="A42" s="3"/>
      <c r="B42" s="713"/>
      <c r="C42" s="18"/>
      <c r="D42" s="23" t="s">
        <v>176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7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71">
        <v>11667.158299999999</v>
      </c>
      <c r="BK42" s="324">
        <v>12788.852999999997</v>
      </c>
      <c r="BL42" s="551">
        <v>14417.026299999996</v>
      </c>
      <c r="BM42" s="324">
        <v>15091.428299999996</v>
      </c>
      <c r="BN42" s="443">
        <v>19236.841299999996</v>
      </c>
      <c r="BO42" s="443">
        <v>19683.094299999997</v>
      </c>
      <c r="BP42" s="443">
        <v>19549.383299999994</v>
      </c>
      <c r="BQ42" s="443">
        <v>19580.567299999995</v>
      </c>
      <c r="BR42" s="443">
        <v>19449.618299999995</v>
      </c>
      <c r="BS42" s="601">
        <v>19629.505299999997</v>
      </c>
      <c r="BT42" s="443">
        <v>18430.736299999997</v>
      </c>
      <c r="BU42" s="490">
        <v>18120.850299999998</v>
      </c>
      <c r="BV42" s="490">
        <v>18768.853999999999</v>
      </c>
      <c r="BW42" s="490">
        <v>18366.380040739998</v>
      </c>
      <c r="BX42" s="460">
        <v>18366.380040739998</v>
      </c>
      <c r="BY42" s="460">
        <v>18366.380040739998</v>
      </c>
      <c r="BZ42" s="460">
        <v>18366.380040739998</v>
      </c>
      <c r="CA42" s="460">
        <v>18189.552669159999</v>
      </c>
      <c r="CB42" s="488">
        <v>-176.82737157999873</v>
      </c>
      <c r="CC42" s="508">
        <v>-9.6277748357468385E-3</v>
      </c>
      <c r="CD42" s="608"/>
      <c r="CE42" s="363"/>
      <c r="CF42" s="373"/>
    </row>
    <row r="43" spans="1:84" ht="12.75" customHeight="1" x14ac:dyDescent="0.2">
      <c r="A43" s="3"/>
      <c r="B43" s="713"/>
      <c r="C43" s="18"/>
      <c r="D43" s="23" t="s">
        <v>104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7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71">
        <v>215.1642999999998</v>
      </c>
      <c r="BK43" s="324">
        <v>222.06499999999977</v>
      </c>
      <c r="BL43" s="551">
        <v>230.99329999999978</v>
      </c>
      <c r="BM43" s="324">
        <v>329.63329999999974</v>
      </c>
      <c r="BN43" s="443">
        <v>428.98729999999966</v>
      </c>
      <c r="BO43" s="443">
        <v>456.27929999999969</v>
      </c>
      <c r="BP43" s="443">
        <v>521.53629999999976</v>
      </c>
      <c r="BQ43" s="443">
        <v>595.46029999999973</v>
      </c>
      <c r="BR43" s="443">
        <v>673.60229999999967</v>
      </c>
      <c r="BS43" s="601">
        <v>749.7602999999998</v>
      </c>
      <c r="BT43" s="443">
        <v>808.34429999999975</v>
      </c>
      <c r="BU43" s="490">
        <v>812.43329999999969</v>
      </c>
      <c r="BV43" s="490">
        <v>866.75800000000004</v>
      </c>
      <c r="BW43" s="490">
        <v>882.48299999999995</v>
      </c>
      <c r="BX43" s="460">
        <v>882.48299999999995</v>
      </c>
      <c r="BY43" s="460">
        <v>882.48299999999995</v>
      </c>
      <c r="BZ43" s="460">
        <v>882.48299999999995</v>
      </c>
      <c r="CA43" s="460">
        <v>880.57999999999993</v>
      </c>
      <c r="CB43" s="488">
        <v>-1.90300000000002</v>
      </c>
      <c r="CC43" s="508">
        <v>-2.1564154776919642E-3</v>
      </c>
      <c r="CD43" s="608"/>
      <c r="CE43" s="363"/>
      <c r="CF43" s="373"/>
    </row>
    <row r="44" spans="1:84" x14ac:dyDescent="0.2">
      <c r="A44" s="3"/>
      <c r="B44" s="713"/>
      <c r="C44" s="18"/>
      <c r="D44" s="23" t="s">
        <v>9</v>
      </c>
      <c r="E44" s="157">
        <v>6.1509999999999998</v>
      </c>
      <c r="F44" s="157">
        <v>10</v>
      </c>
      <c r="G44" s="157">
        <v>12</v>
      </c>
      <c r="H44" s="157">
        <v>11.1</v>
      </c>
      <c r="I44" s="157">
        <v>7.2999999999999847</v>
      </c>
      <c r="J44" s="157">
        <v>2.3999999999999848</v>
      </c>
      <c r="K44" s="157">
        <v>0.39999999999998481</v>
      </c>
      <c r="L44" s="157">
        <v>0.29999999999998483</v>
      </c>
      <c r="M44" s="150">
        <v>0.59999999999998477</v>
      </c>
      <c r="N44" s="157">
        <v>0.8999999999999847</v>
      </c>
      <c r="O44" s="157">
        <v>1.0999999999999848</v>
      </c>
      <c r="P44" s="152">
        <v>0.79999999999998483</v>
      </c>
      <c r="Q44" s="157">
        <v>0.39999999999998492</v>
      </c>
      <c r="R44" s="157">
        <v>0.19999999999998494</v>
      </c>
      <c r="S44" s="243">
        <v>0.29999999999998495</v>
      </c>
      <c r="T44" s="243">
        <v>0.4999999999999849</v>
      </c>
      <c r="U44" s="243">
        <v>0.69999999999998486</v>
      </c>
      <c r="V44" s="243">
        <v>0.69999999999998486</v>
      </c>
      <c r="W44" s="243">
        <v>0.89999999999998481</v>
      </c>
      <c r="X44" s="243">
        <v>0.79999999999998483</v>
      </c>
      <c r="Y44" s="243">
        <v>0.89999999999998481</v>
      </c>
      <c r="Z44" s="243">
        <v>0.79999999999998483</v>
      </c>
      <c r="AA44" s="243">
        <v>0.89999999999998481</v>
      </c>
      <c r="AB44" s="243">
        <v>0.89999999999998481</v>
      </c>
      <c r="AC44" s="243">
        <v>0.7</v>
      </c>
      <c r="AD44" s="243">
        <v>0.59999999999998488</v>
      </c>
      <c r="AE44" s="243">
        <v>0.69999999999998486</v>
      </c>
      <c r="AF44" s="243">
        <v>0.79999999999998483</v>
      </c>
      <c r="AG44" s="243">
        <v>0.79999999999998483</v>
      </c>
      <c r="AH44" s="243">
        <v>0.79999999999998483</v>
      </c>
      <c r="AI44" s="243">
        <v>0.79999999999998483</v>
      </c>
      <c r="AJ44" s="243">
        <v>0.79999999999998483</v>
      </c>
      <c r="AK44" s="243">
        <v>0.59999999999998488</v>
      </c>
      <c r="AL44" s="243">
        <v>0.39999999999998492</v>
      </c>
      <c r="AM44" s="243">
        <v>0.29999999999998495</v>
      </c>
      <c r="AN44" s="243">
        <v>9.9999999999984934E-2</v>
      </c>
      <c r="AO44" s="243">
        <v>-1.5959455978986625E-14</v>
      </c>
      <c r="AP44" s="243">
        <v>0</v>
      </c>
      <c r="AQ44" s="243">
        <v>0</v>
      </c>
      <c r="AR44" s="243">
        <v>0</v>
      </c>
      <c r="AS44" s="243">
        <v>0</v>
      </c>
      <c r="AT44" s="243">
        <v>-1.5959455978986625E-14</v>
      </c>
      <c r="AU44" s="243">
        <v>-1.50712775592865E-14</v>
      </c>
      <c r="AV44" s="481">
        <v>-1.50712775592865E-14</v>
      </c>
      <c r="AW44" s="243">
        <v>-1.50712775592865E-14</v>
      </c>
      <c r="AX44" s="243">
        <v>-1.50712775592865E-14</v>
      </c>
      <c r="AY44" s="243">
        <v>-1.50712775592865E-14</v>
      </c>
      <c r="AZ44" s="243">
        <v>-1.50712775592865E-14</v>
      </c>
      <c r="BA44" s="243">
        <v>-1.50712775592865E-14</v>
      </c>
      <c r="BB44" s="243">
        <v>-1.50712775592865E-14</v>
      </c>
      <c r="BC44" s="243">
        <v>-1.50712775592865E-14</v>
      </c>
      <c r="BD44" s="243">
        <v>-1.50712775592865E-14</v>
      </c>
      <c r="BE44" s="243">
        <v>-1.50712775592865E-14</v>
      </c>
      <c r="BF44" s="243">
        <v>-1.50712775592865E-14</v>
      </c>
      <c r="BG44" s="243">
        <v>-1.50712775592865E-14</v>
      </c>
      <c r="BH44" s="243">
        <v>-1.50712775592865E-14</v>
      </c>
      <c r="BI44" s="243">
        <v>-1.50712775592865E-14</v>
      </c>
      <c r="BJ44" s="481">
        <v>-1.50712775592865E-14</v>
      </c>
      <c r="BK44" s="243">
        <v>-1.50712775592865E-14</v>
      </c>
      <c r="BL44" s="558">
        <v>-1.50712775592865E-14</v>
      </c>
      <c r="BM44" s="243">
        <v>-1.50712775592865E-14</v>
      </c>
      <c r="BN44" s="444">
        <v>-1.50712775592865E-14</v>
      </c>
      <c r="BO44" s="444">
        <v>0</v>
      </c>
      <c r="BP44" s="444">
        <v>0</v>
      </c>
      <c r="BQ44" s="444">
        <v>0</v>
      </c>
      <c r="BR44" s="443">
        <v>0</v>
      </c>
      <c r="BS44" s="601">
        <v>0</v>
      </c>
      <c r="BT44" s="443">
        <v>0</v>
      </c>
      <c r="BU44" s="490">
        <v>0</v>
      </c>
      <c r="BV44" s="490">
        <v>0</v>
      </c>
      <c r="BW44" s="490">
        <v>0</v>
      </c>
      <c r="BX44" s="460">
        <v>0</v>
      </c>
      <c r="BY44" s="460">
        <v>0</v>
      </c>
      <c r="BZ44" s="460">
        <v>0</v>
      </c>
      <c r="CA44" s="460">
        <v>0</v>
      </c>
      <c r="CB44" s="488" t="s">
        <v>3</v>
      </c>
      <c r="CC44" s="508" t="s">
        <v>3</v>
      </c>
      <c r="CD44" s="608"/>
      <c r="CE44" s="363"/>
    </row>
    <row r="45" spans="1:84" x14ac:dyDescent="0.2">
      <c r="A45" s="3"/>
      <c r="B45" s="713"/>
      <c r="C45" s="18"/>
      <c r="D45" s="23" t="s">
        <v>31</v>
      </c>
      <c r="E45" s="160">
        <v>3.5868005738880919</v>
      </c>
      <c r="F45" s="160">
        <v>0</v>
      </c>
      <c r="G45" s="160">
        <v>4.3294978479196553</v>
      </c>
      <c r="H45" s="160">
        <v>0</v>
      </c>
      <c r="I45" s="160">
        <v>0</v>
      </c>
      <c r="J45" s="160">
        <v>5.7388809182209476E-2</v>
      </c>
      <c r="K45" s="160">
        <v>0</v>
      </c>
      <c r="L45" s="160">
        <v>0</v>
      </c>
      <c r="M45" s="159">
        <v>0.03</v>
      </c>
      <c r="N45" s="160">
        <v>0.02</v>
      </c>
      <c r="O45" s="160">
        <v>0.02</v>
      </c>
      <c r="P45" s="232">
        <v>0.02</v>
      </c>
      <c r="Q45" s="160">
        <v>0.02</v>
      </c>
      <c r="R45" s="160">
        <v>0</v>
      </c>
      <c r="S45" s="256">
        <v>0</v>
      </c>
      <c r="T45" s="256">
        <v>0</v>
      </c>
      <c r="U45" s="256">
        <v>0</v>
      </c>
      <c r="V45" s="256">
        <v>0</v>
      </c>
      <c r="W45" s="256">
        <v>0</v>
      </c>
      <c r="X45" s="256">
        <v>0</v>
      </c>
      <c r="Y45" s="256">
        <v>0</v>
      </c>
      <c r="Z45" s="256">
        <v>0</v>
      </c>
      <c r="AA45" s="256">
        <v>0</v>
      </c>
      <c r="AB45" s="256">
        <v>9.5504655172413792E-3</v>
      </c>
      <c r="AC45" s="256">
        <v>15.950432276657061</v>
      </c>
      <c r="AD45" s="256">
        <v>0</v>
      </c>
      <c r="AE45" s="256">
        <v>0</v>
      </c>
      <c r="AF45" s="256">
        <v>0</v>
      </c>
      <c r="AG45" s="256">
        <v>3.6269956458635702</v>
      </c>
      <c r="AH45" s="256">
        <v>18.143686502177069</v>
      </c>
      <c r="AI45" s="256">
        <v>0</v>
      </c>
      <c r="AJ45" s="256">
        <v>7.2765647743813684</v>
      </c>
      <c r="AK45" s="256">
        <v>0</v>
      </c>
      <c r="AL45" s="256">
        <v>0</v>
      </c>
      <c r="AM45" s="256">
        <v>0</v>
      </c>
      <c r="AN45" s="256">
        <v>0</v>
      </c>
      <c r="AO45" s="256">
        <v>0</v>
      </c>
      <c r="AP45" s="256">
        <v>0</v>
      </c>
      <c r="AQ45" s="416">
        <v>0</v>
      </c>
      <c r="AR45" s="416">
        <v>0</v>
      </c>
      <c r="AS45" s="416">
        <v>0</v>
      </c>
      <c r="AT45" s="256">
        <v>0.40466472303207002</v>
      </c>
      <c r="AU45" s="416">
        <v>1.2771137026239066E-3</v>
      </c>
      <c r="AV45" s="461">
        <v>1.2771137026239066E-3</v>
      </c>
      <c r="AW45" s="256">
        <v>0.15</v>
      </c>
      <c r="AX45" s="256">
        <v>0</v>
      </c>
      <c r="AY45" s="256">
        <v>0</v>
      </c>
      <c r="AZ45" s="256">
        <v>0</v>
      </c>
      <c r="BA45" s="256">
        <v>0.5</v>
      </c>
      <c r="BB45" s="256">
        <v>0.9</v>
      </c>
      <c r="BC45" s="256">
        <v>0.9</v>
      </c>
      <c r="BD45" s="256">
        <v>1.1000000000000001</v>
      </c>
      <c r="BE45" s="256">
        <v>0.35</v>
      </c>
      <c r="BF45" s="256">
        <v>0.2</v>
      </c>
      <c r="BG45" s="256">
        <v>8.7463556851311949E-2</v>
      </c>
      <c r="BH45" s="256">
        <v>0.13119533527696792</v>
      </c>
      <c r="BI45" s="256">
        <v>0.64577259475218662</v>
      </c>
      <c r="BJ45" s="256">
        <v>0.35</v>
      </c>
      <c r="BK45" s="256">
        <v>0</v>
      </c>
      <c r="BL45" s="559">
        <v>42.889775510204082</v>
      </c>
      <c r="BM45" s="559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57">
        <v>167.33179602623909</v>
      </c>
      <c r="BS45" s="582">
        <v>120.92988466034986</v>
      </c>
      <c r="BT45" s="457">
        <v>209.33883865597659</v>
      </c>
      <c r="BU45" s="650">
        <v>87.879145138483906</v>
      </c>
      <c r="BV45" s="650">
        <v>0.49577259475218655</v>
      </c>
      <c r="BW45" s="650">
        <v>67.394652016034996</v>
      </c>
      <c r="BX45" s="582">
        <v>67.294652016034988</v>
      </c>
      <c r="BY45" s="582">
        <v>68.004652016034996</v>
      </c>
      <c r="BZ45" s="582">
        <v>67.990074756559778</v>
      </c>
      <c r="CA45" s="582">
        <v>9.8152478134110783</v>
      </c>
      <c r="CB45" s="488">
        <v>-57.57940420262392</v>
      </c>
      <c r="CC45" s="508">
        <v>-0.85436162188246378</v>
      </c>
      <c r="CD45" s="491"/>
      <c r="CE45" s="363"/>
    </row>
    <row r="46" spans="1:84" x14ac:dyDescent="0.2">
      <c r="A46" s="3"/>
      <c r="B46" s="713"/>
      <c r="C46" s="18"/>
      <c r="D46" s="23" t="s">
        <v>17</v>
      </c>
      <c r="E46" s="160">
        <v>0</v>
      </c>
      <c r="F46" s="160">
        <v>0</v>
      </c>
      <c r="G46" s="160">
        <v>0.78</v>
      </c>
      <c r="H46" s="160">
        <v>0</v>
      </c>
      <c r="I46" s="160">
        <v>0</v>
      </c>
      <c r="J46" s="160">
        <v>5.7388809182209476E-2</v>
      </c>
      <c r="K46" s="160">
        <v>0</v>
      </c>
      <c r="L46" s="160">
        <v>0</v>
      </c>
      <c r="M46" s="159">
        <v>0.03</v>
      </c>
      <c r="N46" s="160">
        <v>0.02</v>
      </c>
      <c r="O46" s="160">
        <v>0.02</v>
      </c>
      <c r="P46" s="232">
        <v>0</v>
      </c>
      <c r="Q46" s="160">
        <v>0</v>
      </c>
      <c r="R46" s="160">
        <v>0</v>
      </c>
      <c r="S46" s="256">
        <v>0</v>
      </c>
      <c r="T46" s="256">
        <v>0</v>
      </c>
      <c r="U46" s="256">
        <v>0</v>
      </c>
      <c r="V46" s="256">
        <v>0</v>
      </c>
      <c r="W46" s="256">
        <v>0</v>
      </c>
      <c r="X46" s="256">
        <v>0</v>
      </c>
      <c r="Y46" s="256">
        <v>0</v>
      </c>
      <c r="Z46" s="256">
        <v>0</v>
      </c>
      <c r="AA46" s="256">
        <v>0</v>
      </c>
      <c r="AB46" s="256">
        <v>9.5504655172413792E-3</v>
      </c>
      <c r="AC46" s="256">
        <v>15.950432276657061</v>
      </c>
      <c r="AD46" s="256">
        <v>0</v>
      </c>
      <c r="AE46" s="256">
        <v>0</v>
      </c>
      <c r="AF46" s="256">
        <v>0</v>
      </c>
      <c r="AG46" s="256">
        <v>0</v>
      </c>
      <c r="AH46" s="256">
        <v>4.3541364296081275E-3</v>
      </c>
      <c r="AI46" s="256">
        <v>0</v>
      </c>
      <c r="AJ46" s="256">
        <v>7.2765647743813684</v>
      </c>
      <c r="AK46" s="256">
        <v>0</v>
      </c>
      <c r="AL46" s="256">
        <v>0</v>
      </c>
      <c r="AM46" s="256">
        <v>0</v>
      </c>
      <c r="AN46" s="256">
        <v>0</v>
      </c>
      <c r="AO46" s="256">
        <v>0</v>
      </c>
      <c r="AP46" s="256">
        <v>0</v>
      </c>
      <c r="AQ46" s="256">
        <v>0</v>
      </c>
      <c r="AR46" s="256">
        <v>0</v>
      </c>
      <c r="AS46" s="256">
        <v>0</v>
      </c>
      <c r="AT46" s="256">
        <v>0.40466472303207002</v>
      </c>
      <c r="AU46" s="256">
        <v>1.2771137026239066E-3</v>
      </c>
      <c r="AV46" s="461">
        <v>1.2771137026239066E-3</v>
      </c>
      <c r="AW46" s="256">
        <v>0.15</v>
      </c>
      <c r="AX46" s="256">
        <v>0</v>
      </c>
      <c r="AY46" s="256">
        <v>0</v>
      </c>
      <c r="AZ46" s="256">
        <v>0</v>
      </c>
      <c r="BA46" s="256">
        <v>0.5</v>
      </c>
      <c r="BB46" s="256">
        <v>0.9</v>
      </c>
      <c r="BC46" s="256">
        <v>0.9</v>
      </c>
      <c r="BD46" s="256">
        <v>1.1000000000000001</v>
      </c>
      <c r="BE46" s="256">
        <v>0.35</v>
      </c>
      <c r="BF46" s="256">
        <v>0.2</v>
      </c>
      <c r="BG46" s="256">
        <v>8.7463556851311949E-2</v>
      </c>
      <c r="BH46" s="256">
        <v>0.13119533527696792</v>
      </c>
      <c r="BI46" s="256">
        <v>0.64577259475218662</v>
      </c>
      <c r="BJ46" s="256">
        <v>0.35</v>
      </c>
      <c r="BK46" s="256">
        <v>0</v>
      </c>
      <c r="BL46" s="559">
        <v>0.2</v>
      </c>
      <c r="BM46" s="559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57">
        <v>0.47288629737609333</v>
      </c>
      <c r="BS46" s="582">
        <v>0.25</v>
      </c>
      <c r="BT46" s="457">
        <v>0</v>
      </c>
      <c r="BU46" s="650">
        <v>5.0736151603498545</v>
      </c>
      <c r="BV46" s="650">
        <v>0.49577259475218655</v>
      </c>
      <c r="BW46" s="650">
        <v>0.35830903790087465</v>
      </c>
      <c r="BX46" s="582">
        <v>0.25830903790087467</v>
      </c>
      <c r="BY46" s="582">
        <v>0.96830903790087464</v>
      </c>
      <c r="BZ46" s="582">
        <v>0.95373177842565604</v>
      </c>
      <c r="CA46" s="582">
        <v>0.95373177842565604</v>
      </c>
      <c r="CB46" s="488">
        <v>0.59542274052478139</v>
      </c>
      <c r="CC46" s="508">
        <v>1.6617575264442639</v>
      </c>
      <c r="CD46" s="491"/>
      <c r="CE46" s="363"/>
    </row>
    <row r="47" spans="1:84" ht="12.75" customHeight="1" outlineLevel="1" x14ac:dyDescent="0.2">
      <c r="A47" s="3"/>
      <c r="B47" s="713"/>
      <c r="C47" s="18"/>
      <c r="D47" s="23" t="s">
        <v>36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60">
        <v>0.4</v>
      </c>
      <c r="K47" s="160">
        <v>0</v>
      </c>
      <c r="L47" s="160">
        <v>0</v>
      </c>
      <c r="M47" s="159">
        <v>0</v>
      </c>
      <c r="N47" s="160">
        <v>0</v>
      </c>
      <c r="O47" s="160">
        <v>0</v>
      </c>
      <c r="P47" s="232">
        <v>0</v>
      </c>
      <c r="Q47" s="160">
        <v>0</v>
      </c>
      <c r="R47" s="160">
        <v>0</v>
      </c>
      <c r="S47" s="256">
        <v>0</v>
      </c>
      <c r="T47" s="256">
        <v>0</v>
      </c>
      <c r="U47" s="256">
        <v>0</v>
      </c>
      <c r="V47" s="256">
        <v>0</v>
      </c>
      <c r="W47" s="256">
        <v>0</v>
      </c>
      <c r="X47" s="256">
        <v>0</v>
      </c>
      <c r="Y47" s="256">
        <v>0</v>
      </c>
      <c r="Z47" s="256">
        <v>0</v>
      </c>
      <c r="AA47" s="256">
        <v>0</v>
      </c>
      <c r="AB47" s="256">
        <v>4.0470000000000002E-3</v>
      </c>
      <c r="AC47" s="256">
        <v>17.7</v>
      </c>
      <c r="AD47" s="256">
        <v>0</v>
      </c>
      <c r="AE47" s="256">
        <v>0</v>
      </c>
      <c r="AF47" s="256">
        <v>0</v>
      </c>
      <c r="AG47" s="256">
        <v>0</v>
      </c>
      <c r="AH47" s="256">
        <v>0.03</v>
      </c>
      <c r="AI47" s="256">
        <v>0</v>
      </c>
      <c r="AJ47" s="256">
        <v>49.99</v>
      </c>
      <c r="AK47" s="256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8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82">
        <v>0</v>
      </c>
      <c r="BK47" s="397">
        <v>0</v>
      </c>
      <c r="BL47" s="560">
        <v>0</v>
      </c>
      <c r="BM47" s="397">
        <v>0</v>
      </c>
      <c r="BN47" s="543">
        <v>0</v>
      </c>
      <c r="BO47" s="543">
        <v>0</v>
      </c>
      <c r="BP47" s="543">
        <v>0</v>
      </c>
      <c r="BQ47" s="543">
        <v>0</v>
      </c>
      <c r="BR47" s="457">
        <v>0.5</v>
      </c>
      <c r="BS47" s="582">
        <v>0</v>
      </c>
      <c r="BT47" s="457">
        <v>0</v>
      </c>
      <c r="BU47" s="650">
        <v>0.505</v>
      </c>
      <c r="BV47" s="650">
        <v>1</v>
      </c>
      <c r="BW47" s="650">
        <v>0.4</v>
      </c>
      <c r="BX47" s="582">
        <v>0.4</v>
      </c>
      <c r="BY47" s="582">
        <v>0.4</v>
      </c>
      <c r="BZ47" s="582">
        <v>0.3</v>
      </c>
      <c r="CA47" s="582">
        <v>0.3</v>
      </c>
      <c r="CB47" s="488">
        <v>-0.10000000000000003</v>
      </c>
      <c r="CC47" s="508">
        <v>-0.25000000000000011</v>
      </c>
      <c r="CD47" s="491"/>
      <c r="CE47" s="363"/>
    </row>
    <row r="48" spans="1:84" ht="12.75" customHeight="1" outlineLevel="1" x14ac:dyDescent="0.2">
      <c r="A48" s="3"/>
      <c r="B48" s="713"/>
      <c r="C48" s="18"/>
      <c r="D48" s="23" t="s">
        <v>37</v>
      </c>
      <c r="E48" s="157">
        <v>0</v>
      </c>
      <c r="F48" s="157">
        <v>0</v>
      </c>
      <c r="G48" s="157">
        <v>0.78</v>
      </c>
      <c r="H48" s="157">
        <v>0</v>
      </c>
      <c r="I48" s="157">
        <v>0</v>
      </c>
      <c r="J48" s="160">
        <v>0</v>
      </c>
      <c r="K48" s="160">
        <v>0</v>
      </c>
      <c r="L48" s="160">
        <v>0</v>
      </c>
      <c r="M48" s="159">
        <v>0.03</v>
      </c>
      <c r="N48" s="160">
        <v>0.02</v>
      </c>
      <c r="O48" s="160">
        <v>0.02</v>
      </c>
      <c r="P48" s="232">
        <v>0</v>
      </c>
      <c r="Q48" s="160">
        <v>0</v>
      </c>
      <c r="R48" s="160">
        <v>0</v>
      </c>
      <c r="S48" s="256">
        <v>0</v>
      </c>
      <c r="T48" s="256">
        <v>0</v>
      </c>
      <c r="U48" s="256">
        <v>0</v>
      </c>
      <c r="V48" s="256">
        <v>0</v>
      </c>
      <c r="W48" s="256">
        <v>0</v>
      </c>
      <c r="X48" s="256">
        <v>0</v>
      </c>
      <c r="Y48" s="256">
        <v>0</v>
      </c>
      <c r="Z48" s="256">
        <v>0</v>
      </c>
      <c r="AA48" s="256">
        <v>0</v>
      </c>
      <c r="AB48" s="256">
        <v>8.9689999999999995E-3</v>
      </c>
      <c r="AC48" s="256">
        <v>13.4</v>
      </c>
      <c r="AD48" s="256">
        <v>0</v>
      </c>
      <c r="AE48" s="256">
        <v>0</v>
      </c>
      <c r="AF48" s="256">
        <v>0</v>
      </c>
      <c r="AG48" s="256">
        <v>0</v>
      </c>
      <c r="AH48" s="256">
        <v>0</v>
      </c>
      <c r="AI48" s="256">
        <v>0</v>
      </c>
      <c r="AJ48" s="256">
        <v>0</v>
      </c>
      <c r="AK48" s="256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8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82">
        <v>0.35</v>
      </c>
      <c r="BK48" s="397">
        <v>0</v>
      </c>
      <c r="BL48" s="560">
        <v>0.2</v>
      </c>
      <c r="BM48" s="397">
        <v>0.2</v>
      </c>
      <c r="BN48" s="543">
        <v>0.55000000000000004</v>
      </c>
      <c r="BO48" s="543">
        <v>0.6</v>
      </c>
      <c r="BP48" s="543">
        <v>1.1000000000000001</v>
      </c>
      <c r="BQ48" s="543">
        <v>0.7</v>
      </c>
      <c r="BR48" s="457">
        <v>0.4</v>
      </c>
      <c r="BS48" s="582">
        <v>0.25</v>
      </c>
      <c r="BT48" s="457">
        <v>0</v>
      </c>
      <c r="BU48" s="650">
        <v>5</v>
      </c>
      <c r="BV48" s="650">
        <v>0.35</v>
      </c>
      <c r="BW48" s="650">
        <v>0.3</v>
      </c>
      <c r="BX48" s="582">
        <v>0.2</v>
      </c>
      <c r="BY48" s="582">
        <v>0.91</v>
      </c>
      <c r="BZ48" s="582">
        <v>0.91</v>
      </c>
      <c r="CA48" s="582">
        <v>0.91</v>
      </c>
      <c r="CB48" s="488">
        <v>0.6100000000000001</v>
      </c>
      <c r="CC48" s="508">
        <v>2.0333333333333337</v>
      </c>
      <c r="CD48" s="491"/>
      <c r="CE48" s="363"/>
    </row>
    <row r="49" spans="1:84" x14ac:dyDescent="0.2">
      <c r="A49" s="3"/>
      <c r="B49" s="713"/>
      <c r="C49" s="18"/>
      <c r="D49" s="23" t="s">
        <v>35</v>
      </c>
      <c r="E49" s="160">
        <v>3.5868005738880919</v>
      </c>
      <c r="F49" s="160">
        <v>0</v>
      </c>
      <c r="G49" s="160">
        <v>3.5494978479196555</v>
      </c>
      <c r="H49" s="160">
        <v>0</v>
      </c>
      <c r="I49" s="160">
        <v>0</v>
      </c>
      <c r="J49" s="160">
        <v>0</v>
      </c>
      <c r="K49" s="160">
        <v>0</v>
      </c>
      <c r="L49" s="160">
        <v>0</v>
      </c>
      <c r="M49" s="159">
        <v>0</v>
      </c>
      <c r="N49" s="160">
        <v>0</v>
      </c>
      <c r="O49" s="160">
        <v>0</v>
      </c>
      <c r="P49" s="232">
        <v>0</v>
      </c>
      <c r="Q49" s="160">
        <v>0</v>
      </c>
      <c r="R49" s="160">
        <v>0</v>
      </c>
      <c r="S49" s="256">
        <v>0</v>
      </c>
      <c r="T49" s="256">
        <v>0</v>
      </c>
      <c r="U49" s="256">
        <v>0</v>
      </c>
      <c r="V49" s="256">
        <v>0</v>
      </c>
      <c r="W49" s="256">
        <v>0</v>
      </c>
      <c r="X49" s="256">
        <v>0</v>
      </c>
      <c r="Y49" s="256">
        <v>0</v>
      </c>
      <c r="Z49" s="256">
        <v>0</v>
      </c>
      <c r="AA49" s="256">
        <v>0</v>
      </c>
      <c r="AB49" s="256">
        <v>0</v>
      </c>
      <c r="AC49" s="256">
        <v>0</v>
      </c>
      <c r="AD49" s="256">
        <v>0</v>
      </c>
      <c r="AE49" s="256">
        <v>0</v>
      </c>
      <c r="AF49" s="256">
        <v>0</v>
      </c>
      <c r="AG49" s="256">
        <v>3.6269956458635702</v>
      </c>
      <c r="AH49" s="256">
        <v>18.13933236574746</v>
      </c>
      <c r="AI49" s="256">
        <v>0</v>
      </c>
      <c r="AJ49" s="256">
        <v>0</v>
      </c>
      <c r="AK49" s="256">
        <v>0</v>
      </c>
      <c r="AL49" s="256">
        <v>0</v>
      </c>
      <c r="AM49" s="256">
        <v>0</v>
      </c>
      <c r="AN49" s="256">
        <v>0</v>
      </c>
      <c r="AO49" s="256">
        <v>0</v>
      </c>
      <c r="AP49" s="256">
        <v>0</v>
      </c>
      <c r="AQ49" s="256">
        <v>0</v>
      </c>
      <c r="AR49" s="256">
        <v>0</v>
      </c>
      <c r="AS49" s="256">
        <v>0</v>
      </c>
      <c r="AT49" s="256">
        <v>0</v>
      </c>
      <c r="AU49" s="256">
        <v>0</v>
      </c>
      <c r="AV49" s="461">
        <v>0</v>
      </c>
      <c r="AW49" s="256">
        <v>0</v>
      </c>
      <c r="AX49" s="256">
        <v>0</v>
      </c>
      <c r="AY49" s="256">
        <v>0</v>
      </c>
      <c r="AZ49" s="256">
        <v>0</v>
      </c>
      <c r="BA49" s="256">
        <v>0</v>
      </c>
      <c r="BB49" s="256">
        <v>0</v>
      </c>
      <c r="BC49" s="256">
        <v>0</v>
      </c>
      <c r="BD49" s="256">
        <v>0</v>
      </c>
      <c r="BE49" s="256">
        <v>0</v>
      </c>
      <c r="BF49" s="256">
        <v>0</v>
      </c>
      <c r="BG49" s="256">
        <v>0</v>
      </c>
      <c r="BH49" s="256">
        <v>0</v>
      </c>
      <c r="BI49" s="256">
        <v>0</v>
      </c>
      <c r="BJ49" s="256">
        <v>0</v>
      </c>
      <c r="BK49" s="256">
        <v>0</v>
      </c>
      <c r="BL49" s="559">
        <v>42.689775510204079</v>
      </c>
      <c r="BM49" s="256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57">
        <v>166.85890972886298</v>
      </c>
      <c r="BS49" s="582">
        <v>120.67988466034986</v>
      </c>
      <c r="BT49" s="457">
        <v>209.33883865597659</v>
      </c>
      <c r="BU49" s="650">
        <v>82.805529978134047</v>
      </c>
      <c r="BV49" s="650">
        <v>0</v>
      </c>
      <c r="BW49" s="650">
        <v>67.036342978134115</v>
      </c>
      <c r="BX49" s="582">
        <v>67.036342978134115</v>
      </c>
      <c r="BY49" s="582">
        <v>67.036342978134115</v>
      </c>
      <c r="BZ49" s="582">
        <v>67.036342978134115</v>
      </c>
      <c r="CA49" s="582">
        <v>8.8615160349854225</v>
      </c>
      <c r="CB49" s="488">
        <v>-58.174826943148695</v>
      </c>
      <c r="CC49" s="508">
        <v>-0.86781027064862615</v>
      </c>
      <c r="CD49" s="491"/>
      <c r="CE49" s="363"/>
    </row>
    <row r="50" spans="1:84" ht="12.75" customHeight="1" outlineLevel="1" x14ac:dyDescent="0.2">
      <c r="A50" s="3"/>
      <c r="B50" s="713"/>
      <c r="C50" s="18"/>
      <c r="D50" s="23" t="s">
        <v>13</v>
      </c>
      <c r="E50" s="160">
        <v>25</v>
      </c>
      <c r="F50" s="160">
        <v>0</v>
      </c>
      <c r="G50" s="160">
        <v>24.74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59">
        <v>0</v>
      </c>
      <c r="N50" s="160">
        <v>0</v>
      </c>
      <c r="O50" s="160">
        <v>0</v>
      </c>
      <c r="P50" s="232">
        <v>0</v>
      </c>
      <c r="Q50" s="160">
        <v>0</v>
      </c>
      <c r="R50" s="160">
        <v>0</v>
      </c>
      <c r="S50" s="256">
        <v>0</v>
      </c>
      <c r="T50" s="256">
        <v>0</v>
      </c>
      <c r="U50" s="256">
        <v>0</v>
      </c>
      <c r="V50" s="256">
        <v>0</v>
      </c>
      <c r="W50" s="256">
        <v>0</v>
      </c>
      <c r="X50" s="256">
        <v>0</v>
      </c>
      <c r="Y50" s="256">
        <v>0</v>
      </c>
      <c r="Z50" s="256">
        <v>0</v>
      </c>
      <c r="AA50" s="256">
        <v>0</v>
      </c>
      <c r="AB50" s="416">
        <v>0</v>
      </c>
      <c r="AC50" s="256">
        <v>0</v>
      </c>
      <c r="AD50" s="256">
        <v>0</v>
      </c>
      <c r="AE50" s="256">
        <v>0</v>
      </c>
      <c r="AF50" s="256">
        <v>0</v>
      </c>
      <c r="AG50" s="256">
        <v>24.99</v>
      </c>
      <c r="AH50" s="256">
        <v>124.98</v>
      </c>
      <c r="AI50" s="256">
        <v>0</v>
      </c>
      <c r="AJ50" s="256">
        <v>0</v>
      </c>
      <c r="AK50" s="256">
        <v>0</v>
      </c>
      <c r="AL50" s="256">
        <v>0</v>
      </c>
      <c r="AM50" s="256">
        <v>0</v>
      </c>
      <c r="AN50" s="256">
        <v>0</v>
      </c>
      <c r="AO50" s="256">
        <v>0</v>
      </c>
      <c r="AP50" s="256">
        <v>0</v>
      </c>
      <c r="AQ50" s="256">
        <v>0</v>
      </c>
      <c r="AR50" s="256">
        <v>0</v>
      </c>
      <c r="AS50" s="256">
        <v>0</v>
      </c>
      <c r="AT50" s="256">
        <v>0</v>
      </c>
      <c r="AU50" s="256">
        <v>0</v>
      </c>
      <c r="AV50" s="461">
        <v>0</v>
      </c>
      <c r="AW50" s="256">
        <v>0</v>
      </c>
      <c r="AX50" s="256">
        <v>0</v>
      </c>
      <c r="AY50" s="256">
        <v>0</v>
      </c>
      <c r="AZ50" s="256">
        <v>0</v>
      </c>
      <c r="BA50" s="256">
        <v>0</v>
      </c>
      <c r="BB50" s="256">
        <v>0</v>
      </c>
      <c r="BC50" s="256">
        <v>0</v>
      </c>
      <c r="BD50" s="256">
        <v>0</v>
      </c>
      <c r="BE50" s="256">
        <v>0</v>
      </c>
      <c r="BF50" s="256">
        <v>0</v>
      </c>
      <c r="BG50" s="256">
        <v>0</v>
      </c>
      <c r="BH50" s="256">
        <v>0</v>
      </c>
      <c r="BI50" s="256">
        <v>0</v>
      </c>
      <c r="BJ50" s="461">
        <v>0</v>
      </c>
      <c r="BK50" s="256">
        <v>0</v>
      </c>
      <c r="BL50" s="559">
        <v>292.85185999999999</v>
      </c>
      <c r="BM50" s="256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57">
        <v>1144.6521207400001</v>
      </c>
      <c r="BS50" s="582">
        <v>827.86400877000005</v>
      </c>
      <c r="BT50" s="457">
        <v>1436.0644331799995</v>
      </c>
      <c r="BU50" s="650">
        <v>568.04593564999959</v>
      </c>
      <c r="BV50" s="650">
        <v>0</v>
      </c>
      <c r="BW50" s="650">
        <v>459.86931283000001</v>
      </c>
      <c r="BX50" s="582">
        <v>459.86931283000001</v>
      </c>
      <c r="BY50" s="582">
        <v>459.86931283000001</v>
      </c>
      <c r="BZ50" s="582">
        <v>459.86931283000001</v>
      </c>
      <c r="CA50" s="582">
        <v>60.79</v>
      </c>
      <c r="CB50" s="488">
        <v>-399.07931282999999</v>
      </c>
      <c r="CC50" s="508">
        <v>-0.86781027064862615</v>
      </c>
      <c r="CD50" s="491"/>
      <c r="CE50" s="363"/>
    </row>
    <row r="51" spans="1:84" ht="12.75" customHeight="1" outlineLevel="1" x14ac:dyDescent="0.2">
      <c r="A51" s="3"/>
      <c r="B51" s="713"/>
      <c r="C51" s="18"/>
      <c r="D51" s="23" t="s">
        <v>10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59">
        <v>0</v>
      </c>
      <c r="N51" s="160">
        <v>0</v>
      </c>
      <c r="O51" s="160">
        <v>0</v>
      </c>
      <c r="P51" s="232">
        <v>0</v>
      </c>
      <c r="Q51" s="160">
        <v>0</v>
      </c>
      <c r="R51" s="160">
        <v>0</v>
      </c>
      <c r="S51" s="256">
        <v>0</v>
      </c>
      <c r="T51" s="256">
        <v>0</v>
      </c>
      <c r="U51" s="256">
        <v>0</v>
      </c>
      <c r="V51" s="256">
        <v>0</v>
      </c>
      <c r="W51" s="256">
        <v>0</v>
      </c>
      <c r="X51" s="256">
        <v>0</v>
      </c>
      <c r="Y51" s="256">
        <v>0</v>
      </c>
      <c r="Z51" s="256">
        <v>0</v>
      </c>
      <c r="AA51" s="256">
        <v>0</v>
      </c>
      <c r="AB51" s="416">
        <v>0</v>
      </c>
      <c r="AC51" s="256">
        <v>0</v>
      </c>
      <c r="AD51" s="256">
        <v>0</v>
      </c>
      <c r="AE51" s="256">
        <v>0</v>
      </c>
      <c r="AF51" s="256">
        <v>0</v>
      </c>
      <c r="AG51" s="256">
        <v>0</v>
      </c>
      <c r="AH51" s="256">
        <v>0</v>
      </c>
      <c r="AI51" s="256">
        <v>0</v>
      </c>
      <c r="AJ51" s="256">
        <v>0</v>
      </c>
      <c r="AK51" s="256">
        <v>0</v>
      </c>
      <c r="AL51" s="256">
        <v>0</v>
      </c>
      <c r="AM51" s="256">
        <v>0</v>
      </c>
      <c r="AN51" s="256">
        <v>0</v>
      </c>
      <c r="AO51" s="256">
        <v>0</v>
      </c>
      <c r="AP51" s="256">
        <v>0</v>
      </c>
      <c r="AQ51" s="256">
        <v>0</v>
      </c>
      <c r="AR51" s="256">
        <v>0</v>
      </c>
      <c r="AS51" s="256">
        <v>0</v>
      </c>
      <c r="AT51" s="256">
        <v>0</v>
      </c>
      <c r="AU51" s="256">
        <v>0</v>
      </c>
      <c r="AV51" s="461">
        <v>0</v>
      </c>
      <c r="AW51" s="256">
        <v>0</v>
      </c>
      <c r="AX51" s="256">
        <v>0</v>
      </c>
      <c r="AY51" s="256">
        <v>0</v>
      </c>
      <c r="AZ51" s="256">
        <v>0</v>
      </c>
      <c r="BA51" s="256">
        <v>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461">
        <v>0</v>
      </c>
      <c r="BK51" s="256">
        <v>0</v>
      </c>
      <c r="BL51" s="559">
        <v>0</v>
      </c>
      <c r="BM51" s="256">
        <v>0</v>
      </c>
      <c r="BN51" s="416">
        <v>0</v>
      </c>
      <c r="BO51" s="416">
        <v>0</v>
      </c>
      <c r="BP51" s="416">
        <v>0</v>
      </c>
      <c r="BQ51" s="416">
        <v>0</v>
      </c>
      <c r="BR51" s="457">
        <v>0</v>
      </c>
      <c r="BS51" s="582">
        <v>0</v>
      </c>
      <c r="BT51" s="457">
        <v>0</v>
      </c>
      <c r="BU51" s="650">
        <v>0</v>
      </c>
      <c r="BV51" s="650">
        <v>0</v>
      </c>
      <c r="BW51" s="650">
        <v>0</v>
      </c>
      <c r="BX51" s="582">
        <v>0</v>
      </c>
      <c r="BY51" s="582">
        <v>0</v>
      </c>
      <c r="BZ51" s="582">
        <v>0</v>
      </c>
      <c r="CA51" s="582">
        <v>0</v>
      </c>
      <c r="CB51" s="488"/>
      <c r="CC51" s="508"/>
      <c r="CD51" s="491"/>
      <c r="CE51" s="363"/>
    </row>
    <row r="52" spans="1:84" x14ac:dyDescent="0.2">
      <c r="A52" s="3"/>
      <c r="B52" s="12"/>
      <c r="C52" s="27" t="s">
        <v>11</v>
      </c>
      <c r="D52" s="107"/>
      <c r="E52" s="161"/>
      <c r="F52" s="161"/>
      <c r="G52" s="161"/>
      <c r="H52" s="161"/>
      <c r="I52" s="161"/>
      <c r="J52" s="161"/>
      <c r="K52" s="161"/>
      <c r="L52" s="161"/>
      <c r="M52" s="206"/>
      <c r="N52" s="161"/>
      <c r="O52" s="161"/>
      <c r="P52" s="206"/>
      <c r="Q52" s="161"/>
      <c r="R52" s="161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483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483"/>
      <c r="BK52" s="257"/>
      <c r="BL52" s="246"/>
      <c r="BM52" s="257"/>
      <c r="BN52" s="257"/>
      <c r="BO52" s="257"/>
      <c r="BP52" s="257"/>
      <c r="BQ52" s="257"/>
      <c r="BR52" s="257"/>
      <c r="BS52" s="246"/>
      <c r="BT52" s="257"/>
      <c r="BU52" s="501"/>
      <c r="BV52" s="501"/>
      <c r="BW52" s="501"/>
      <c r="BX52" s="246"/>
      <c r="BY52" s="246"/>
      <c r="BZ52" s="246"/>
      <c r="CA52" s="501"/>
      <c r="CB52" s="600"/>
      <c r="CC52" s="512"/>
      <c r="CD52" s="491"/>
      <c r="CE52" s="363"/>
    </row>
    <row r="53" spans="1:84" x14ac:dyDescent="0.2">
      <c r="A53" s="3"/>
      <c r="B53" s="12"/>
      <c r="C53" s="27"/>
      <c r="D53" s="647" t="s">
        <v>206</v>
      </c>
      <c r="E53" s="63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34">
        <v>17705.527440096208</v>
      </c>
      <c r="BV53" s="634">
        <v>18173.917027022293</v>
      </c>
      <c r="BW53" s="634">
        <v>18587.777384541248</v>
      </c>
      <c r="BX53" s="630">
        <v>18626.804892294884</v>
      </c>
      <c r="BY53" s="630">
        <v>18666.830083348825</v>
      </c>
      <c r="BZ53" s="630">
        <v>18670.786492287596</v>
      </c>
      <c r="CA53" s="630">
        <v>18671.708114204506</v>
      </c>
      <c r="CB53" s="488">
        <v>83.930729663257807</v>
      </c>
      <c r="CC53" s="508">
        <v>4.5153720063948466E-3</v>
      </c>
      <c r="CD53" s="608"/>
      <c r="CE53" s="363"/>
    </row>
    <row r="54" spans="1:84" x14ac:dyDescent="0.2">
      <c r="A54" s="3"/>
      <c r="B54" s="12"/>
      <c r="C54" s="27"/>
      <c r="D54" s="638" t="s">
        <v>199</v>
      </c>
      <c r="E54" s="635">
        <v>0.517271520709355</v>
      </c>
      <c r="F54" s="615">
        <v>0.51133659524873487</v>
      </c>
      <c r="G54" s="615">
        <v>0.5061269609402651</v>
      </c>
      <c r="H54" s="615">
        <v>0.49611305595307714</v>
      </c>
      <c r="I54" s="615">
        <v>0.48916552660337781</v>
      </c>
      <c r="J54" s="615">
        <v>0.47411505283843886</v>
      </c>
      <c r="K54" s="615">
        <v>0.48232964993599919</v>
      </c>
      <c r="L54" s="615">
        <v>0.48262101736828006</v>
      </c>
      <c r="M54" s="615">
        <v>0.47316358988207191</v>
      </c>
      <c r="N54" s="615">
        <v>0.48255301523860017</v>
      </c>
      <c r="O54" s="615">
        <v>0.49012342617898147</v>
      </c>
      <c r="P54" s="615">
        <v>0.49813842218581511</v>
      </c>
      <c r="Q54" s="615">
        <v>0.51084002036702003</v>
      </c>
      <c r="R54" s="615">
        <v>0.51588184008947024</v>
      </c>
      <c r="S54" s="615">
        <v>0.5153850473391397</v>
      </c>
      <c r="T54" s="615">
        <v>0.51125387257072252</v>
      </c>
      <c r="U54" s="615">
        <v>0.50400947189409084</v>
      </c>
      <c r="V54" s="615">
        <v>0.5179691522258989</v>
      </c>
      <c r="W54" s="615">
        <v>0.51282813200760158</v>
      </c>
      <c r="X54" s="615">
        <v>0.51415036492172539</v>
      </c>
      <c r="Y54" s="615">
        <v>0.51909856787280262</v>
      </c>
      <c r="Z54" s="615">
        <v>0.52084092798897696</v>
      </c>
      <c r="AA54" s="615">
        <v>0.52348608723564038</v>
      </c>
      <c r="AB54" s="615">
        <v>0.53868066636793954</v>
      </c>
      <c r="AC54" s="615">
        <v>0.58145173517091531</v>
      </c>
      <c r="AD54" s="615">
        <v>0.58508550622322286</v>
      </c>
      <c r="AE54" s="615">
        <v>0.58927710034437153</v>
      </c>
      <c r="AF54" s="615">
        <v>0.5965775509020802</v>
      </c>
      <c r="AG54" s="615">
        <v>0.59209748647349314</v>
      </c>
      <c r="AH54" s="615">
        <v>0.59426855952568491</v>
      </c>
      <c r="AI54" s="615">
        <v>0.60654981499254679</v>
      </c>
      <c r="AJ54" s="615">
        <v>0.60596410525469069</v>
      </c>
      <c r="AK54" s="615">
        <v>0.62043506610533983</v>
      </c>
      <c r="AL54" s="615">
        <v>0.63234812242850413</v>
      </c>
      <c r="AM54" s="615">
        <v>0.63634045305593145</v>
      </c>
      <c r="AN54" s="615">
        <v>0.64733501351694722</v>
      </c>
      <c r="AO54" s="628">
        <v>0.65923134403640693</v>
      </c>
      <c r="AP54" s="628">
        <v>0.66302578529941636</v>
      </c>
      <c r="AQ54" s="628">
        <v>0.66875034158418789</v>
      </c>
      <c r="AR54" s="628">
        <v>0.67556351544803461</v>
      </c>
      <c r="AS54" s="628">
        <v>0.67567129428294248</v>
      </c>
      <c r="AT54" s="628">
        <v>0.68571418815778629</v>
      </c>
      <c r="AU54" s="628">
        <v>0.69539141819309447</v>
      </c>
      <c r="AV54" s="628">
        <v>0.70084031306119698</v>
      </c>
      <c r="AW54" s="628">
        <v>0.70739751166923226</v>
      </c>
      <c r="AX54" s="628">
        <v>0.71075641663918598</v>
      </c>
      <c r="AY54" s="628">
        <v>0.71152577002556516</v>
      </c>
      <c r="AZ54" s="628">
        <v>0.71723904175464326</v>
      </c>
      <c r="BA54" s="628">
        <v>0.72992539758709507</v>
      </c>
      <c r="BB54" s="628">
        <v>0.72671387608326043</v>
      </c>
      <c r="BC54" s="628">
        <v>0.72974455607668753</v>
      </c>
      <c r="BD54" s="628">
        <v>0.73396687822808648</v>
      </c>
      <c r="BE54" s="628">
        <v>0.73402048048442647</v>
      </c>
      <c r="BF54" s="628">
        <v>0.73860548456735875</v>
      </c>
      <c r="BG54" s="628">
        <v>0.7499976712778752</v>
      </c>
      <c r="BH54" s="628">
        <v>0.75568844232144228</v>
      </c>
      <c r="BI54" s="628">
        <v>0.76568266274161711</v>
      </c>
      <c r="BJ54" s="628">
        <v>0.7643469451152175</v>
      </c>
      <c r="BK54" s="628">
        <v>0.7681069417594677</v>
      </c>
      <c r="BL54" s="628">
        <v>0.77478874690076538</v>
      </c>
      <c r="BM54" s="628">
        <v>0.78810082551049765</v>
      </c>
      <c r="BN54" s="628">
        <v>0.78887526529308405</v>
      </c>
      <c r="BO54" s="628">
        <v>0.78936358657761174</v>
      </c>
      <c r="BP54" s="628">
        <v>0.7883614174380138</v>
      </c>
      <c r="BQ54" s="628">
        <v>0.7911757209048027</v>
      </c>
      <c r="BR54" s="628">
        <v>0.79129788897450548</v>
      </c>
      <c r="BS54" s="628">
        <v>0.79512540188773007</v>
      </c>
      <c r="BT54" s="628">
        <v>0.79876117148889703</v>
      </c>
      <c r="BU54" s="651">
        <v>0.80449481821665636</v>
      </c>
      <c r="BV54" s="651">
        <v>0.81167097383931686</v>
      </c>
      <c r="BW54" s="651">
        <v>0.81433839458624702</v>
      </c>
      <c r="BX54" s="631">
        <v>0.81500741766583795</v>
      </c>
      <c r="BY54" s="631">
        <v>0.81466169784980624</v>
      </c>
      <c r="BZ54" s="631">
        <v>0.81358007677470534</v>
      </c>
      <c r="CA54" s="631">
        <v>0.81343002404745457</v>
      </c>
      <c r="CB54" s="488">
        <v>-9.0837053879244678E-4</v>
      </c>
      <c r="CC54" s="660"/>
      <c r="CD54" s="608"/>
      <c r="CE54" s="363"/>
    </row>
    <row r="55" spans="1:84" ht="12.75" customHeight="1" x14ac:dyDescent="0.2">
      <c r="A55" s="3"/>
      <c r="B55" s="712" t="s">
        <v>3</v>
      </c>
      <c r="C55" s="19"/>
      <c r="D55" s="23" t="s">
        <v>205</v>
      </c>
      <c r="E55" s="63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34">
        <v>15835.703252415453</v>
      </c>
      <c r="BV55" s="634">
        <v>16307.986526370692</v>
      </c>
      <c r="BW55" s="634">
        <v>16656.539289449407</v>
      </c>
      <c r="BX55" s="630">
        <v>16695.172327633078</v>
      </c>
      <c r="BY55" s="630">
        <v>16734.941939996053</v>
      </c>
      <c r="BZ55" s="630">
        <v>16738.557296899842</v>
      </c>
      <c r="CA55" s="630">
        <v>16740.694268539784</v>
      </c>
      <c r="CB55" s="488">
        <v>84.15497909037731</v>
      </c>
      <c r="CC55" s="508">
        <v>5.0523687800911876E-3</v>
      </c>
      <c r="CD55" s="608"/>
      <c r="CE55" s="363"/>
      <c r="CF55" s="373"/>
    </row>
    <row r="56" spans="1:84" ht="12.75" customHeight="1" x14ac:dyDescent="0.2">
      <c r="A56" s="3"/>
      <c r="B56" s="712"/>
      <c r="C56" s="20"/>
      <c r="D56" s="638" t="s">
        <v>199</v>
      </c>
      <c r="E56" s="635">
        <v>0.46862771685166099</v>
      </c>
      <c r="F56" s="615">
        <v>0.46324261776591691</v>
      </c>
      <c r="G56" s="615">
        <v>0.45755709676836465</v>
      </c>
      <c r="H56" s="615">
        <v>0.44560042978442993</v>
      </c>
      <c r="I56" s="615">
        <v>0.43791842978449225</v>
      </c>
      <c r="J56" s="615">
        <v>0.42688610820507478</v>
      </c>
      <c r="K56" s="615">
        <v>0.43854588430115088</v>
      </c>
      <c r="L56" s="615">
        <v>0.43763649790868281</v>
      </c>
      <c r="M56" s="615">
        <v>0.43020278904289205</v>
      </c>
      <c r="N56" s="615">
        <v>0.4427496782323484</v>
      </c>
      <c r="O56" s="615">
        <v>0.45206314800105002</v>
      </c>
      <c r="P56" s="615">
        <v>0.45886285276097882</v>
      </c>
      <c r="Q56" s="615">
        <v>0.47528352868071583</v>
      </c>
      <c r="R56" s="615">
        <v>0.4826378402168095</v>
      </c>
      <c r="S56" s="615">
        <v>0.48436758880543707</v>
      </c>
      <c r="T56" s="615">
        <v>0.47985195381865858</v>
      </c>
      <c r="U56" s="615">
        <v>0.47303110509328783</v>
      </c>
      <c r="V56" s="615">
        <v>0.48705220800017934</v>
      </c>
      <c r="W56" s="615">
        <v>0.48502395339910681</v>
      </c>
      <c r="X56" s="615">
        <v>0.48667212205744997</v>
      </c>
      <c r="Y56" s="615">
        <v>0.49266792109175062</v>
      </c>
      <c r="Z56" s="615">
        <v>0.49657480226141676</v>
      </c>
      <c r="AA56" s="615">
        <v>0.50010920392071878</v>
      </c>
      <c r="AB56" s="615">
        <v>0.5168846866151765</v>
      </c>
      <c r="AC56" s="615">
        <v>0.56124015105746261</v>
      </c>
      <c r="AD56" s="615">
        <v>0.56412677422388857</v>
      </c>
      <c r="AE56" s="615">
        <v>0.56934003255619259</v>
      </c>
      <c r="AF56" s="615">
        <v>0.57534027061023518</v>
      </c>
      <c r="AG56" s="615">
        <v>0.56681660952818269</v>
      </c>
      <c r="AH56" s="615">
        <v>0.56871884883747048</v>
      </c>
      <c r="AI56" s="615">
        <v>0.58151328187593943</v>
      </c>
      <c r="AJ56" s="615">
        <v>0.5816649977689945</v>
      </c>
      <c r="AK56" s="615">
        <v>0.59911371375648514</v>
      </c>
      <c r="AL56" s="615">
        <v>0.61232514211766098</v>
      </c>
      <c r="AM56" s="615">
        <v>0.61628099620826704</v>
      </c>
      <c r="AN56" s="615">
        <v>0.62718616419154216</v>
      </c>
      <c r="AO56" s="628">
        <v>0.64016751848453446</v>
      </c>
      <c r="AP56" s="628">
        <v>0.64460235241607344</v>
      </c>
      <c r="AQ56" s="628">
        <v>0.65037528774567321</v>
      </c>
      <c r="AR56" s="628">
        <v>0.65780800707184295</v>
      </c>
      <c r="AS56" s="628">
        <v>0.65763272006741813</v>
      </c>
      <c r="AT56" s="628">
        <v>0.66735957005269941</v>
      </c>
      <c r="AU56" s="628">
        <v>0.67874892844027324</v>
      </c>
      <c r="AV56" s="628">
        <v>0.6829829953383042</v>
      </c>
      <c r="AW56" s="628">
        <v>0.69121992345233019</v>
      </c>
      <c r="AX56" s="628">
        <v>0.69654850409057945</v>
      </c>
      <c r="AY56" s="628">
        <v>0.69674572947042812</v>
      </c>
      <c r="AZ56" s="628">
        <v>0.70458375597270484</v>
      </c>
      <c r="BA56" s="628">
        <v>0.72001384554409753</v>
      </c>
      <c r="BB56" s="628">
        <v>0.71637449276334819</v>
      </c>
      <c r="BC56" s="628">
        <v>0.71832317959987102</v>
      </c>
      <c r="BD56" s="628">
        <v>0.72205866840483568</v>
      </c>
      <c r="BE56" s="628">
        <v>0.7221130905387968</v>
      </c>
      <c r="BF56" s="628">
        <v>0.72447195605412562</v>
      </c>
      <c r="BG56" s="628">
        <v>0.73332394270590051</v>
      </c>
      <c r="BH56" s="628">
        <v>0.73825885712356909</v>
      </c>
      <c r="BI56" s="628">
        <v>0.74960753739735497</v>
      </c>
      <c r="BJ56" s="628">
        <v>0.74976069313789451</v>
      </c>
      <c r="BK56" s="628">
        <v>0.75284922941338861</v>
      </c>
      <c r="BL56" s="628">
        <v>0.75580187469605631</v>
      </c>
      <c r="BM56" s="628">
        <v>0.77076293226000436</v>
      </c>
      <c r="BN56" s="628">
        <v>0.76910179581654459</v>
      </c>
      <c r="BO56" s="628">
        <v>0.76842381325389664</v>
      </c>
      <c r="BP56" s="628">
        <v>0.7661276610067419</v>
      </c>
      <c r="BQ56" s="628">
        <v>0.76805605481701122</v>
      </c>
      <c r="BR56" s="628">
        <v>0.76580797254595656</v>
      </c>
      <c r="BS56" s="628">
        <v>0.77051005334998446</v>
      </c>
      <c r="BT56" s="628">
        <v>0.77315801780356519</v>
      </c>
      <c r="BU56" s="651">
        <v>0.78035847120868584</v>
      </c>
      <c r="BV56" s="651">
        <v>0.78925366752463777</v>
      </c>
      <c r="BW56" s="651">
        <v>0.79195777664214406</v>
      </c>
      <c r="BX56" s="631">
        <v>0.79275010732231221</v>
      </c>
      <c r="BY56" s="631">
        <v>0.79241805872874604</v>
      </c>
      <c r="BZ56" s="631">
        <v>0.79120632950202008</v>
      </c>
      <c r="CA56" s="631">
        <v>0.79104598549927263</v>
      </c>
      <c r="CB56" s="488">
        <v>-9.1179114287143204E-4</v>
      </c>
      <c r="CC56" s="508"/>
      <c r="CD56" s="608"/>
      <c r="CE56" s="363"/>
      <c r="CF56" s="373"/>
    </row>
    <row r="57" spans="1:84" ht="3" customHeight="1" x14ac:dyDescent="0.2">
      <c r="A57" s="3"/>
      <c r="B57" s="712"/>
      <c r="C57" s="20"/>
      <c r="D57" s="23"/>
      <c r="E57" s="636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636"/>
      <c r="BV57" s="636"/>
      <c r="BW57" s="636"/>
      <c r="BX57" s="632"/>
      <c r="BY57" s="632"/>
      <c r="BZ57" s="632"/>
      <c r="CA57" s="632"/>
      <c r="CB57" s="488">
        <v>0</v>
      </c>
      <c r="CC57" s="513" t="s">
        <v>3</v>
      </c>
      <c r="CD57" s="608"/>
      <c r="CE57" s="363"/>
      <c r="CF57" s="373"/>
    </row>
    <row r="58" spans="1:84" x14ac:dyDescent="0.2">
      <c r="A58" s="3"/>
      <c r="B58" s="712"/>
      <c r="C58" s="18"/>
      <c r="D58" s="23" t="s">
        <v>200</v>
      </c>
      <c r="E58" s="63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34">
        <v>3504.9126129548099</v>
      </c>
      <c r="BV58" s="634">
        <v>3710.2066301740692</v>
      </c>
      <c r="BW58" s="634">
        <v>3783.1677654102214</v>
      </c>
      <c r="BX58" s="630">
        <v>3856.1801705078874</v>
      </c>
      <c r="BY58" s="630">
        <v>3826.5352976769841</v>
      </c>
      <c r="BZ58" s="630">
        <v>3854.911101519549</v>
      </c>
      <c r="CA58" s="630">
        <v>3865.2997339000162</v>
      </c>
      <c r="CB58" s="488">
        <v>82.131968489794872</v>
      </c>
      <c r="CC58" s="508">
        <v>2.1709840425458538E-2</v>
      </c>
      <c r="CD58" s="608"/>
      <c r="CE58" s="363"/>
      <c r="CF58" s="373"/>
    </row>
    <row r="59" spans="1:84" x14ac:dyDescent="0.2">
      <c r="A59" s="3"/>
      <c r="B59" s="712"/>
      <c r="C59" s="18"/>
      <c r="D59" s="639" t="s">
        <v>199</v>
      </c>
      <c r="E59" s="636">
        <v>0.60084351140735381</v>
      </c>
      <c r="F59" s="258">
        <v>0.61319086062235939</v>
      </c>
      <c r="G59" s="258">
        <v>0.59624425565475003</v>
      </c>
      <c r="H59" s="258">
        <v>0.57829590890409233</v>
      </c>
      <c r="I59" s="258">
        <v>0.56431053179260804</v>
      </c>
      <c r="J59" s="258">
        <v>0.55353026963149299</v>
      </c>
      <c r="K59" s="258">
        <v>0.56659609526118326</v>
      </c>
      <c r="L59" s="258">
        <v>0.57692482729005656</v>
      </c>
      <c r="M59" s="258">
        <v>0.56124337575690408</v>
      </c>
      <c r="N59" s="258">
        <v>0.55075094856112716</v>
      </c>
      <c r="O59" s="258">
        <v>0.56973134937777514</v>
      </c>
      <c r="P59" s="258">
        <v>0.58742406405049985</v>
      </c>
      <c r="Q59" s="258">
        <v>0.5931273978267908</v>
      </c>
      <c r="R59" s="258">
        <v>0.59957309361085109</v>
      </c>
      <c r="S59" s="258">
        <v>0.59977732299537523</v>
      </c>
      <c r="T59" s="258">
        <v>0.57504017016673992</v>
      </c>
      <c r="U59" s="258">
        <v>0.54079210103830488</v>
      </c>
      <c r="V59" s="258">
        <v>0.58134934264262017</v>
      </c>
      <c r="W59" s="258">
        <v>0.57466858078453154</v>
      </c>
      <c r="X59" s="258">
        <v>0.57417682459328956</v>
      </c>
      <c r="Y59" s="258">
        <v>0.58057703473090627</v>
      </c>
      <c r="Z59" s="258">
        <v>0.57181557418190143</v>
      </c>
      <c r="AA59" s="258">
        <v>0.58274470921666821</v>
      </c>
      <c r="AB59" s="258">
        <v>0.58296576010949597</v>
      </c>
      <c r="AC59" s="258">
        <v>0.63722927750604097</v>
      </c>
      <c r="AD59" s="258">
        <v>0.63134537367185761</v>
      </c>
      <c r="AE59" s="258">
        <v>0.63526740094935197</v>
      </c>
      <c r="AF59" s="258">
        <v>0.6450145852158361</v>
      </c>
      <c r="AG59" s="258">
        <v>0.60429480842277195</v>
      </c>
      <c r="AH59" s="258">
        <v>0.60724991510381532</v>
      </c>
      <c r="AI59" s="258">
        <v>0.60969849791486364</v>
      </c>
      <c r="AJ59" s="258">
        <v>0.59111972751000263</v>
      </c>
      <c r="AK59" s="258">
        <v>0.61294837764550236</v>
      </c>
      <c r="AL59" s="258">
        <v>0.61908650875330418</v>
      </c>
      <c r="AM59" s="258">
        <v>0.62964300709345877</v>
      </c>
      <c r="AN59" s="258">
        <v>0.64800717827131049</v>
      </c>
      <c r="AO59" s="629">
        <v>0.66314941051981746</v>
      </c>
      <c r="AP59" s="629">
        <v>0.6734089962861719</v>
      </c>
      <c r="AQ59" s="629">
        <v>0.67169728203822898</v>
      </c>
      <c r="AR59" s="629">
        <v>0.6638382375653521</v>
      </c>
      <c r="AS59" s="629">
        <v>0.63824970603853803</v>
      </c>
      <c r="AT59" s="629">
        <v>0.6434985119008475</v>
      </c>
      <c r="AU59" s="629">
        <v>0.65595334970900554</v>
      </c>
      <c r="AV59" s="629">
        <v>0.65042229548241426</v>
      </c>
      <c r="AW59" s="629">
        <v>0.65455360590629585</v>
      </c>
      <c r="AX59" s="629">
        <v>0.6645186300669047</v>
      </c>
      <c r="AY59" s="629">
        <v>0.65064639667305801</v>
      </c>
      <c r="AZ59" s="629">
        <v>0.66227924109720238</v>
      </c>
      <c r="BA59" s="629">
        <v>0.69110074885137129</v>
      </c>
      <c r="BB59" s="629">
        <v>0.66554242927320051</v>
      </c>
      <c r="BC59" s="629">
        <v>0.66138234765126069</v>
      </c>
      <c r="BD59" s="629">
        <v>0.66468762214228339</v>
      </c>
      <c r="BE59" s="629">
        <v>0.64719809023821384</v>
      </c>
      <c r="BF59" s="629">
        <v>0.64696889001157365</v>
      </c>
      <c r="BG59" s="629">
        <v>0.67310175515078141</v>
      </c>
      <c r="BH59" s="629">
        <v>0.65886371310350311</v>
      </c>
      <c r="BI59" s="629">
        <v>0.66944990578486252</v>
      </c>
      <c r="BJ59" s="629">
        <v>0.66054993845281451</v>
      </c>
      <c r="BK59" s="629">
        <v>0.66506389519375542</v>
      </c>
      <c r="BL59" s="629">
        <v>0.6710855307631145</v>
      </c>
      <c r="BM59" s="629">
        <v>0.70495617939552857</v>
      </c>
      <c r="BN59" s="629">
        <v>0.69953948486103601</v>
      </c>
      <c r="BO59" s="629">
        <v>0.70706311044989612</v>
      </c>
      <c r="BP59" s="629">
        <v>0.7047857393916489</v>
      </c>
      <c r="BQ59" s="629">
        <v>0.69395431181316281</v>
      </c>
      <c r="BR59" s="629">
        <v>0.68625415281547719</v>
      </c>
      <c r="BS59" s="629">
        <v>0.69524694948184063</v>
      </c>
      <c r="BT59" s="629">
        <v>0.69332830480482099</v>
      </c>
      <c r="BU59" s="652">
        <v>0.698490570862773</v>
      </c>
      <c r="BV59" s="652">
        <v>0.71999185857576342</v>
      </c>
      <c r="BW59" s="652">
        <v>0.71110292807354059</v>
      </c>
      <c r="BX59" s="633">
        <v>0.71621548602479868</v>
      </c>
      <c r="BY59" s="633">
        <v>0.71341087617621479</v>
      </c>
      <c r="BZ59" s="633">
        <v>0.7111614133930465</v>
      </c>
      <c r="CA59" s="633">
        <v>0.71093755444369733</v>
      </c>
      <c r="CB59" s="488">
        <v>-1.6537362984325732E-4</v>
      </c>
      <c r="CC59" s="508"/>
      <c r="CD59" s="608"/>
      <c r="CE59" s="363"/>
      <c r="CF59" s="373"/>
    </row>
    <row r="60" spans="1:84" ht="3" customHeight="1" x14ac:dyDescent="0.2">
      <c r="A60" s="3"/>
      <c r="B60" s="712"/>
      <c r="C60" s="18"/>
      <c r="D60" s="23"/>
      <c r="E60" s="63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34"/>
      <c r="BV60" s="634"/>
      <c r="BW60" s="634"/>
      <c r="BX60" s="630"/>
      <c r="BY60" s="630"/>
      <c r="BZ60" s="630"/>
      <c r="CA60" s="630"/>
      <c r="CB60" s="488">
        <v>0</v>
      </c>
      <c r="CC60" s="508"/>
      <c r="CD60" s="608"/>
      <c r="CE60" s="363"/>
      <c r="CF60" s="373"/>
    </row>
    <row r="61" spans="1:84" x14ac:dyDescent="0.2">
      <c r="A61" s="3"/>
      <c r="B61" s="712"/>
      <c r="C61" s="18"/>
      <c r="D61" s="23" t="s">
        <v>201</v>
      </c>
      <c r="E61" s="63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34">
        <v>5623.6665855481051</v>
      </c>
      <c r="BV61" s="634">
        <v>5763.1953442902741</v>
      </c>
      <c r="BW61" s="634">
        <v>5891.128308501643</v>
      </c>
      <c r="BX61" s="630">
        <v>5859.729368790272</v>
      </c>
      <c r="BY61" s="630">
        <v>5922.5504620366273</v>
      </c>
      <c r="BZ61" s="630">
        <v>5909.2846634695725</v>
      </c>
      <c r="CA61" s="630">
        <v>5901.0671541649062</v>
      </c>
      <c r="CB61" s="488">
        <v>9.9388456632632369</v>
      </c>
      <c r="CC61" s="508">
        <v>1.6870869454532755E-3</v>
      </c>
      <c r="CD61" s="608"/>
      <c r="CE61" s="363"/>
      <c r="CF61" s="373"/>
    </row>
    <row r="62" spans="1:84" x14ac:dyDescent="0.2">
      <c r="A62" s="3"/>
      <c r="B62" s="712"/>
      <c r="C62" s="18"/>
      <c r="D62" s="639" t="s">
        <v>199</v>
      </c>
      <c r="E62" s="636">
        <v>0.58563668429599469</v>
      </c>
      <c r="F62" s="258">
        <v>0.57190986430588031</v>
      </c>
      <c r="G62" s="258">
        <v>0.57030072864073844</v>
      </c>
      <c r="H62" s="258">
        <v>0.5523167625155706</v>
      </c>
      <c r="I62" s="258">
        <v>0.54618479896087524</v>
      </c>
      <c r="J62" s="258">
        <v>0.53088469258428472</v>
      </c>
      <c r="K62" s="258">
        <v>0.53849019557682831</v>
      </c>
      <c r="L62" s="258">
        <v>0.5342977261265196</v>
      </c>
      <c r="M62" s="258">
        <v>0.53030715066072853</v>
      </c>
      <c r="N62" s="258">
        <v>0.54000615754180192</v>
      </c>
      <c r="O62" s="258">
        <v>0.53211950551677001</v>
      </c>
      <c r="P62" s="258">
        <v>0.52264983122164899</v>
      </c>
      <c r="Q62" s="258">
        <v>0.53225443709203024</v>
      </c>
      <c r="R62" s="258">
        <v>0.54032793165590731</v>
      </c>
      <c r="S62" s="258">
        <v>0.53430785930791291</v>
      </c>
      <c r="T62" s="258">
        <v>0.53258170502148827</v>
      </c>
      <c r="U62" s="258">
        <v>0.53086839922475526</v>
      </c>
      <c r="V62" s="258">
        <v>0.53386811034715942</v>
      </c>
      <c r="W62" s="258">
        <v>0.53105411964007576</v>
      </c>
      <c r="X62" s="258">
        <v>0.5308574401276267</v>
      </c>
      <c r="Y62" s="258">
        <v>0.53099233372018984</v>
      </c>
      <c r="Z62" s="258">
        <v>0.53023991004991489</v>
      </c>
      <c r="AA62" s="258">
        <v>0.52714246701317036</v>
      </c>
      <c r="AB62" s="258">
        <v>0.55208396964871576</v>
      </c>
      <c r="AC62" s="258">
        <v>0.6193060065554612</v>
      </c>
      <c r="AD62" s="258">
        <v>0.61379177196254886</v>
      </c>
      <c r="AE62" s="258">
        <v>0.61616075457481301</v>
      </c>
      <c r="AF62" s="258">
        <v>0.61650306163145907</v>
      </c>
      <c r="AG62" s="258">
        <v>0.61222417193201972</v>
      </c>
      <c r="AH62" s="258">
        <v>0.60940422910332959</v>
      </c>
      <c r="AI62" s="258">
        <v>0.62297478115511418</v>
      </c>
      <c r="AJ62" s="258">
        <v>0.61933347039800413</v>
      </c>
      <c r="AK62" s="258">
        <v>0.63710290912498824</v>
      </c>
      <c r="AL62" s="258">
        <v>0.64673930660389112</v>
      </c>
      <c r="AM62" s="258">
        <v>0.64457890979801813</v>
      </c>
      <c r="AN62" s="258">
        <v>0.64884185852101528</v>
      </c>
      <c r="AO62" s="629">
        <v>0.66048965051295561</v>
      </c>
      <c r="AP62" s="629">
        <v>0.6492828795721387</v>
      </c>
      <c r="AQ62" s="629">
        <v>0.64973137715973539</v>
      </c>
      <c r="AR62" s="629">
        <v>0.6549699990960034</v>
      </c>
      <c r="AS62" s="629">
        <v>0.65556858654559835</v>
      </c>
      <c r="AT62" s="629">
        <v>0.65748636640318314</v>
      </c>
      <c r="AU62" s="629">
        <v>0.66700075932555047</v>
      </c>
      <c r="AV62" s="629">
        <v>0.66804404869928891</v>
      </c>
      <c r="AW62" s="629">
        <v>0.6741245915608759</v>
      </c>
      <c r="AX62" s="629">
        <v>0.67040733444326672</v>
      </c>
      <c r="AY62" s="629">
        <v>0.67219096350098628</v>
      </c>
      <c r="AZ62" s="629">
        <v>0.68615335743520667</v>
      </c>
      <c r="BA62" s="629">
        <v>0.70327981030853337</v>
      </c>
      <c r="BB62" s="629">
        <v>0.70064537230825275</v>
      </c>
      <c r="BC62" s="629">
        <v>0.69999515042951854</v>
      </c>
      <c r="BD62" s="629">
        <v>0.69664025711082544</v>
      </c>
      <c r="BE62" s="629">
        <v>0.69739899283929685</v>
      </c>
      <c r="BF62" s="629">
        <v>0.69150676482624385</v>
      </c>
      <c r="BG62" s="629">
        <v>0.69694857456170012</v>
      </c>
      <c r="BH62" s="629">
        <v>0.70501759613531068</v>
      </c>
      <c r="BI62" s="629">
        <v>0.71172290429470331</v>
      </c>
      <c r="BJ62" s="629">
        <v>0.70990799159732809</v>
      </c>
      <c r="BK62" s="629">
        <v>0.71491190531316173</v>
      </c>
      <c r="BL62" s="629">
        <v>0.71268460759557439</v>
      </c>
      <c r="BM62" s="629">
        <v>0.73544266715480588</v>
      </c>
      <c r="BN62" s="629">
        <v>0.73237636663356498</v>
      </c>
      <c r="BO62" s="629">
        <v>0.72650789855482634</v>
      </c>
      <c r="BP62" s="629">
        <v>0.72762392170329138</v>
      </c>
      <c r="BQ62" s="629">
        <v>0.73516672655612081</v>
      </c>
      <c r="BR62" s="629">
        <v>0.73025035138789518</v>
      </c>
      <c r="BS62" s="629">
        <v>0.73115678427633668</v>
      </c>
      <c r="BT62" s="629">
        <v>0.72873022552185063</v>
      </c>
      <c r="BU62" s="652">
        <v>0.73196784221221967</v>
      </c>
      <c r="BV62" s="652">
        <v>0.73846377040488476</v>
      </c>
      <c r="BW62" s="652">
        <v>0.74519002898293074</v>
      </c>
      <c r="BX62" s="633">
        <v>0.74463528524158251</v>
      </c>
      <c r="BY62" s="633">
        <v>0.74528999993989753</v>
      </c>
      <c r="BZ62" s="633">
        <v>0.74520893884631068</v>
      </c>
      <c r="CA62" s="633">
        <v>0.74522704187841349</v>
      </c>
      <c r="CB62" s="488">
        <v>3.7012895482746444E-5</v>
      </c>
      <c r="CC62" s="508"/>
      <c r="CD62" s="608"/>
      <c r="CE62" s="363"/>
      <c r="CF62" s="373"/>
    </row>
    <row r="63" spans="1:84" ht="3.75" customHeight="1" x14ac:dyDescent="0.2">
      <c r="A63" s="3"/>
      <c r="B63" s="712"/>
      <c r="C63" s="18"/>
      <c r="D63" s="23"/>
      <c r="E63" s="636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636"/>
      <c r="BV63" s="636"/>
      <c r="BW63" s="636"/>
      <c r="BX63" s="632"/>
      <c r="BY63" s="632"/>
      <c r="BZ63" s="632"/>
      <c r="CA63" s="632"/>
      <c r="CB63" s="488">
        <v>0</v>
      </c>
      <c r="CC63" s="508" t="s">
        <v>3</v>
      </c>
      <c r="CD63" s="608"/>
      <c r="CE63" s="363"/>
      <c r="CF63" s="373"/>
    </row>
    <row r="64" spans="1:84" x14ac:dyDescent="0.2">
      <c r="A64" s="3"/>
      <c r="B64" s="712"/>
      <c r="C64" s="18"/>
      <c r="D64" s="23" t="s">
        <v>202</v>
      </c>
      <c r="E64" s="63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34">
        <v>6301.7431626530606</v>
      </c>
      <c r="BV64" s="634">
        <v>6399.5605707609284</v>
      </c>
      <c r="BW64" s="634">
        <v>6554.8071648177784</v>
      </c>
      <c r="BX64" s="630">
        <v>6553.7000494548029</v>
      </c>
      <c r="BY64" s="630">
        <v>6559.4184479373116</v>
      </c>
      <c r="BZ64" s="630">
        <v>6548.4987286603437</v>
      </c>
      <c r="CA64" s="630">
        <v>6547.1686276472255</v>
      </c>
      <c r="CB64" s="488">
        <v>-7.6385371705528087</v>
      </c>
      <c r="CC64" s="508">
        <v>-1.1653336213385268E-3</v>
      </c>
      <c r="CD64" s="608"/>
      <c r="CE64" s="363"/>
      <c r="CF64" s="373"/>
    </row>
    <row r="65" spans="1:84" x14ac:dyDescent="0.2">
      <c r="A65" s="3"/>
      <c r="B65" s="712"/>
      <c r="C65" s="18"/>
      <c r="D65" s="639" t="s">
        <v>199</v>
      </c>
      <c r="E65" s="636">
        <v>0.27726229875785002</v>
      </c>
      <c r="F65" s="258">
        <v>0.27488318630119152</v>
      </c>
      <c r="G65" s="258">
        <v>0.27458082221878477</v>
      </c>
      <c r="H65" s="258">
        <v>0.27950040096179535</v>
      </c>
      <c r="I65" s="258">
        <v>0.27597597098513404</v>
      </c>
      <c r="J65" s="258">
        <v>0.27250104677887144</v>
      </c>
      <c r="K65" s="258">
        <v>0.28087635839311403</v>
      </c>
      <c r="L65" s="258">
        <v>0.27842943172996359</v>
      </c>
      <c r="M65" s="258">
        <v>0.28449824701835902</v>
      </c>
      <c r="N65" s="258">
        <v>0.29644222593728603</v>
      </c>
      <c r="O65" s="258">
        <v>0.32016033238488562</v>
      </c>
      <c r="P65" s="258">
        <v>0.33353003841846263</v>
      </c>
      <c r="Q65" s="258">
        <v>0.36113295541145524</v>
      </c>
      <c r="R65" s="258">
        <v>0.36565497571669098</v>
      </c>
      <c r="S65" s="258">
        <v>0.37376328956608795</v>
      </c>
      <c r="T65" s="258">
        <v>0.38100824945897516</v>
      </c>
      <c r="U65" s="258">
        <v>0.38776672287369018</v>
      </c>
      <c r="V65" s="258">
        <v>0.39094166727029478</v>
      </c>
      <c r="W65" s="258">
        <v>0.39721494424172743</v>
      </c>
      <c r="X65" s="258">
        <v>0.40391966789877554</v>
      </c>
      <c r="Y65" s="258">
        <v>0.41385088881530102</v>
      </c>
      <c r="Z65" s="258">
        <v>0.43382868474833547</v>
      </c>
      <c r="AA65" s="258">
        <v>0.44206303294054572</v>
      </c>
      <c r="AB65" s="258">
        <v>0.45973508213864667</v>
      </c>
      <c r="AC65" s="258">
        <v>0.47595161135426223</v>
      </c>
      <c r="AD65" s="258">
        <v>0.48803678883118146</v>
      </c>
      <c r="AE65" s="258">
        <v>0.49705463548936257</v>
      </c>
      <c r="AF65" s="258">
        <v>0.50829024579294846</v>
      </c>
      <c r="AG65" s="258">
        <v>0.51393924119155088</v>
      </c>
      <c r="AH65" s="258">
        <v>0.52535130162286581</v>
      </c>
      <c r="AI65" s="258">
        <v>0.53741177822615882</v>
      </c>
      <c r="AJ65" s="258">
        <v>0.55615327871973619</v>
      </c>
      <c r="AK65" s="258">
        <v>0.570723614458716</v>
      </c>
      <c r="AL65" s="258">
        <v>0.59104882283193061</v>
      </c>
      <c r="AM65" s="258">
        <v>0.60190789262031341</v>
      </c>
      <c r="AN65" s="258">
        <v>0.61500078618872012</v>
      </c>
      <c r="AO65" s="629">
        <v>0.62347023045736649</v>
      </c>
      <c r="AP65" s="629">
        <v>0.64032439747135295</v>
      </c>
      <c r="AQ65" s="629">
        <v>0.65639290035572884</v>
      </c>
      <c r="AR65" s="629">
        <v>0.67598161926596079</v>
      </c>
      <c r="AS65" s="629">
        <v>0.69109874730849552</v>
      </c>
      <c r="AT65" s="629">
        <v>0.70864662563196834</v>
      </c>
      <c r="AU65" s="629">
        <v>0.72052709741719034</v>
      </c>
      <c r="AV65" s="629">
        <v>0.73164203824225971</v>
      </c>
      <c r="AW65" s="629">
        <v>0.74163132875471616</v>
      </c>
      <c r="AX65" s="629">
        <v>0.75065161119103208</v>
      </c>
      <c r="AY65" s="629">
        <v>0.75859386981108856</v>
      </c>
      <c r="AZ65" s="629">
        <v>0.76760020879424995</v>
      </c>
      <c r="BA65" s="629">
        <v>0.77566755521160613</v>
      </c>
      <c r="BB65" s="629">
        <v>0.78053612005737261</v>
      </c>
      <c r="BC65" s="629">
        <v>0.78813252454800076</v>
      </c>
      <c r="BD65" s="629">
        <v>0.79591376763239585</v>
      </c>
      <c r="BE65" s="629">
        <v>0.80362984400328719</v>
      </c>
      <c r="BF65" s="629">
        <v>0.81566248680036557</v>
      </c>
      <c r="BG65" s="629">
        <v>0.82401606575673481</v>
      </c>
      <c r="BH65" s="629">
        <v>0.83294793710472548</v>
      </c>
      <c r="BI65" s="629">
        <v>0.84163004065730429</v>
      </c>
      <c r="BJ65" s="629">
        <v>0.84992356713831352</v>
      </c>
      <c r="BK65" s="629">
        <v>0.85298792015754854</v>
      </c>
      <c r="BL65" s="629">
        <v>0.85705752773291477</v>
      </c>
      <c r="BM65" s="629">
        <v>0.86106880339804992</v>
      </c>
      <c r="BN65" s="629">
        <v>0.86297077949785728</v>
      </c>
      <c r="BO65" s="629">
        <v>0.86535623575225162</v>
      </c>
      <c r="BP65" s="629">
        <v>0.86707331062857207</v>
      </c>
      <c r="BQ65" s="629">
        <v>0.86898367482853578</v>
      </c>
      <c r="BR65" s="629">
        <v>0.87435753291397789</v>
      </c>
      <c r="BS65" s="629">
        <v>0.8807297222833973</v>
      </c>
      <c r="BT65" s="629">
        <v>0.88535838362638963</v>
      </c>
      <c r="BU65" s="652">
        <v>0.88849449387117685</v>
      </c>
      <c r="BV65" s="652">
        <v>0.8912043098895277</v>
      </c>
      <c r="BW65" s="652">
        <v>0.89548873426334441</v>
      </c>
      <c r="BX65" s="633">
        <v>0.89560641712654587</v>
      </c>
      <c r="BY65" s="633">
        <v>0.89580873409459227</v>
      </c>
      <c r="BZ65" s="633">
        <v>0.89509191926056431</v>
      </c>
      <c r="CA65" s="633">
        <v>0.89510985560753442</v>
      </c>
      <c r="CB65" s="488">
        <v>-3.7887865580998881E-4</v>
      </c>
      <c r="CC65" s="508"/>
      <c r="CD65" s="608"/>
      <c r="CE65" s="363"/>
      <c r="CF65" s="373"/>
    </row>
    <row r="66" spans="1:84" ht="3" customHeight="1" x14ac:dyDescent="0.2">
      <c r="A66" s="3"/>
      <c r="B66" s="712"/>
      <c r="C66" s="18"/>
      <c r="D66" s="23"/>
      <c r="E66" s="63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34"/>
      <c r="BV66" s="634"/>
      <c r="BW66" s="634"/>
      <c r="BX66" s="630"/>
      <c r="BY66" s="630"/>
      <c r="BZ66" s="630"/>
      <c r="CA66" s="630"/>
      <c r="CB66" s="488">
        <v>0</v>
      </c>
      <c r="CC66" s="508"/>
      <c r="CD66" s="608"/>
      <c r="CE66" s="363"/>
      <c r="CF66" s="373"/>
    </row>
    <row r="67" spans="1:84" ht="9.75" customHeight="1" x14ac:dyDescent="0.2">
      <c r="A67" s="3"/>
      <c r="B67" s="712"/>
      <c r="C67" s="18"/>
      <c r="D67" s="23" t="s">
        <v>203</v>
      </c>
      <c r="E67" s="63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34">
        <v>405.38089125947522</v>
      </c>
      <c r="BV67" s="634">
        <v>435.02398114542081</v>
      </c>
      <c r="BW67" s="634">
        <v>427.43605071976475</v>
      </c>
      <c r="BX67" s="630">
        <v>425.56273888011452</v>
      </c>
      <c r="BY67" s="630">
        <v>426.43773234512901</v>
      </c>
      <c r="BZ67" s="630">
        <v>425.86280325037677</v>
      </c>
      <c r="CA67" s="630">
        <v>427.15875282763636</v>
      </c>
      <c r="CB67" s="488">
        <v>-0.27729789212838796</v>
      </c>
      <c r="CC67" s="508">
        <v>-6.4874708546802662E-4</v>
      </c>
      <c r="CD67" s="608"/>
      <c r="CE67" s="363"/>
      <c r="CF67" s="373"/>
    </row>
    <row r="68" spans="1:84" ht="12.75" customHeight="1" x14ac:dyDescent="0.2">
      <c r="A68" s="3"/>
      <c r="B68" s="712"/>
      <c r="C68" s="18"/>
      <c r="D68" s="639" t="s">
        <v>199</v>
      </c>
      <c r="E68" s="636">
        <v>0.29608725951431719</v>
      </c>
      <c r="F68" s="258">
        <v>0.29982314879707223</v>
      </c>
      <c r="G68" s="258">
        <v>0.29108719091842838</v>
      </c>
      <c r="H68" s="258">
        <v>0.25325194831620745</v>
      </c>
      <c r="I68" s="258">
        <v>0.29337065971699727</v>
      </c>
      <c r="J68" s="258">
        <v>0.25413734907762725</v>
      </c>
      <c r="K68" s="258">
        <v>0.36125562689101332</v>
      </c>
      <c r="L68" s="258">
        <v>0.33753248787141732</v>
      </c>
      <c r="M68" s="258">
        <v>0.26003375728121747</v>
      </c>
      <c r="N68" s="258">
        <v>0.36150484698156843</v>
      </c>
      <c r="O68" s="258">
        <v>0.32051945241635132</v>
      </c>
      <c r="P68" s="258">
        <v>0.37568973260565092</v>
      </c>
      <c r="Q68" s="258">
        <v>0.33300094505160288</v>
      </c>
      <c r="R68" s="258">
        <v>0.41015211045997768</v>
      </c>
      <c r="S68" s="258">
        <v>0.35217164730836253</v>
      </c>
      <c r="T68" s="258">
        <v>0.34805092083168454</v>
      </c>
      <c r="U68" s="258">
        <v>0.35248688179698406</v>
      </c>
      <c r="V68" s="258">
        <v>0.37984396950735361</v>
      </c>
      <c r="W68" s="258">
        <v>0.35051326609730526</v>
      </c>
      <c r="X68" s="258">
        <v>0.34571407331737092</v>
      </c>
      <c r="Y68" s="258">
        <v>0.40805673344128307</v>
      </c>
      <c r="Z68" s="258">
        <v>0.39245893166712492</v>
      </c>
      <c r="AA68" s="258">
        <v>0.32869212830342759</v>
      </c>
      <c r="AB68" s="258">
        <v>0.3823059409088494</v>
      </c>
      <c r="AC68" s="258">
        <v>0.37470745567076619</v>
      </c>
      <c r="AD68" s="258">
        <v>0.36777092579676429</v>
      </c>
      <c r="AE68" s="258">
        <v>0.37325811476374482</v>
      </c>
      <c r="AF68" s="258">
        <v>0.37370450314426673</v>
      </c>
      <c r="AG68" s="258">
        <v>0.44746327550562454</v>
      </c>
      <c r="AH68" s="258">
        <v>0.39131425037896794</v>
      </c>
      <c r="AI68" s="258">
        <v>0.44087644264850379</v>
      </c>
      <c r="AJ68" s="258">
        <v>0.40100579164462563</v>
      </c>
      <c r="AK68" s="258">
        <v>0.3942991972955241</v>
      </c>
      <c r="AL68" s="258">
        <v>0.40845236656628792</v>
      </c>
      <c r="AM68" s="258">
        <v>0.49584347280466601</v>
      </c>
      <c r="AN68" s="258">
        <v>0.50455696913299897</v>
      </c>
      <c r="AO68" s="629">
        <v>0.58608036943807162</v>
      </c>
      <c r="AP68" s="629">
        <v>0.58339067857931626</v>
      </c>
      <c r="AQ68" s="629">
        <v>0.5858165031917637</v>
      </c>
      <c r="AR68" s="629">
        <v>0.58371894458164075</v>
      </c>
      <c r="AS68" s="629">
        <v>0.58110520200614468</v>
      </c>
      <c r="AT68" s="629">
        <v>0.58854996624132916</v>
      </c>
      <c r="AU68" s="629">
        <v>0.5959608481416897</v>
      </c>
      <c r="AV68" s="629">
        <v>0.59768941976268186</v>
      </c>
      <c r="AW68" s="629">
        <v>0.62993185278390762</v>
      </c>
      <c r="AX68" s="629">
        <v>0.64369198381571269</v>
      </c>
      <c r="AY68" s="629">
        <v>0.68134789134804452</v>
      </c>
      <c r="AZ68" s="629">
        <v>0.69439463645575583</v>
      </c>
      <c r="BA68" s="629">
        <v>0.70819045092401955</v>
      </c>
      <c r="BB68" s="629">
        <v>0.72043568279043024</v>
      </c>
      <c r="BC68" s="629">
        <v>0.72526230116597035</v>
      </c>
      <c r="BD68" s="629">
        <v>0.73719885384619854</v>
      </c>
      <c r="BE68" s="629">
        <v>0.75743839793585921</v>
      </c>
      <c r="BF68" s="629">
        <v>0.70749886130043282</v>
      </c>
      <c r="BG68" s="629">
        <v>0.7134021312071871</v>
      </c>
      <c r="BH68" s="629">
        <v>0.70567153237013169</v>
      </c>
      <c r="BI68" s="629">
        <v>0.71645817493536645</v>
      </c>
      <c r="BJ68" s="629">
        <v>0.6777094474921953</v>
      </c>
      <c r="BK68" s="629">
        <v>0.69390923102800783</v>
      </c>
      <c r="BL68" s="629">
        <v>0.70532599535105023</v>
      </c>
      <c r="BM68" s="629">
        <v>0.71592959802047518</v>
      </c>
      <c r="BN68" s="629">
        <v>0.71231021100407743</v>
      </c>
      <c r="BO68" s="629">
        <v>0.71304593761625912</v>
      </c>
      <c r="BP68" s="629">
        <v>0.71066773054539223</v>
      </c>
      <c r="BQ68" s="629">
        <v>0.70452542255654349</v>
      </c>
      <c r="BR68" s="629">
        <v>0.70951084854575286</v>
      </c>
      <c r="BS68" s="629">
        <v>0.71411213777394189</v>
      </c>
      <c r="BT68" s="629">
        <v>0.71832434863000594</v>
      </c>
      <c r="BU68" s="652">
        <v>0.71980196295395693</v>
      </c>
      <c r="BV68" s="652">
        <v>0.73643670141190609</v>
      </c>
      <c r="BW68" s="652">
        <v>0.74857590919774519</v>
      </c>
      <c r="BX68" s="633">
        <v>0.74853698576050864</v>
      </c>
      <c r="BY68" s="633">
        <v>0.74590098419706941</v>
      </c>
      <c r="BZ68" s="633">
        <v>0.73900925293870634</v>
      </c>
      <c r="CA68" s="633">
        <v>0.73554072939852266</v>
      </c>
      <c r="CB68" s="488">
        <v>-1.3035179799222529E-2</v>
      </c>
      <c r="CC68" s="508"/>
      <c r="CD68" s="608"/>
      <c r="CE68" s="363"/>
      <c r="CF68" s="373"/>
    </row>
    <row r="69" spans="1:84" s="614" customFormat="1" ht="4.5" customHeight="1" x14ac:dyDescent="0.2">
      <c r="A69" s="616"/>
      <c r="B69" s="712"/>
      <c r="C69" s="617"/>
      <c r="D69" s="23"/>
      <c r="E69" s="637"/>
      <c r="F69" s="618"/>
      <c r="G69" s="618"/>
      <c r="H69" s="618"/>
      <c r="I69" s="618"/>
      <c r="J69" s="618"/>
      <c r="K69" s="618"/>
      <c r="L69" s="618"/>
      <c r="M69" s="619"/>
      <c r="N69" s="618"/>
      <c r="O69" s="618"/>
      <c r="P69" s="619"/>
      <c r="Q69" s="618"/>
      <c r="R69" s="618"/>
      <c r="S69" s="620"/>
      <c r="T69" s="621"/>
      <c r="U69" s="620"/>
      <c r="V69" s="620"/>
      <c r="W69" s="620"/>
      <c r="X69" s="621"/>
      <c r="Y69" s="621"/>
      <c r="Z69" s="620"/>
      <c r="AA69" s="620"/>
      <c r="AB69" s="620"/>
      <c r="AC69" s="621"/>
      <c r="AD69" s="620"/>
      <c r="AE69" s="621"/>
      <c r="AF69" s="621"/>
      <c r="AG69" s="621"/>
      <c r="AH69" s="621"/>
      <c r="AI69" s="621"/>
      <c r="AJ69" s="621"/>
      <c r="AK69" s="621"/>
      <c r="AL69" s="621"/>
      <c r="AM69" s="621"/>
      <c r="AN69" s="621"/>
      <c r="AO69" s="621"/>
      <c r="AP69" s="621"/>
      <c r="AQ69" s="621"/>
      <c r="AR69" s="621"/>
      <c r="AS69" s="621"/>
      <c r="AT69" s="621"/>
      <c r="AU69" s="621"/>
      <c r="AV69" s="622"/>
      <c r="AW69" s="621"/>
      <c r="AX69" s="621"/>
      <c r="AY69" s="621"/>
      <c r="AZ69" s="621"/>
      <c r="BA69" s="621"/>
      <c r="BB69" s="621"/>
      <c r="BC69" s="621"/>
      <c r="BD69" s="621"/>
      <c r="BE69" s="621"/>
      <c r="BF69" s="621"/>
      <c r="BG69" s="621"/>
      <c r="BH69" s="621"/>
      <c r="BI69" s="621"/>
      <c r="BJ69" s="622"/>
      <c r="BK69" s="621"/>
      <c r="BL69" s="623"/>
      <c r="BM69" s="621"/>
      <c r="BN69" s="621"/>
      <c r="BO69" s="621"/>
      <c r="BP69" s="621"/>
      <c r="BQ69" s="621"/>
      <c r="BR69" s="621"/>
      <c r="BS69" s="623"/>
      <c r="BT69" s="621"/>
      <c r="BU69" s="653"/>
      <c r="BV69" s="653"/>
      <c r="BW69" s="653"/>
      <c r="BX69" s="623"/>
      <c r="BY69" s="623"/>
      <c r="BZ69" s="623"/>
      <c r="CA69" s="623"/>
      <c r="CB69" s="624"/>
      <c r="CC69" s="625"/>
      <c r="CD69" s="626"/>
      <c r="CE69" s="613"/>
      <c r="CF69" s="627"/>
    </row>
    <row r="70" spans="1:84" ht="12.75" customHeight="1" x14ac:dyDescent="0.2">
      <c r="A70" s="3"/>
      <c r="B70" s="712"/>
      <c r="C70" s="18"/>
      <c r="D70" s="23" t="s">
        <v>177</v>
      </c>
      <c r="E70" s="634">
        <v>1148.2659758393113</v>
      </c>
      <c r="F70" s="151">
        <v>1199.5491606097562</v>
      </c>
      <c r="G70" s="157">
        <v>1268.2344019799139</v>
      </c>
      <c r="H70" s="157">
        <v>1289.8840381721664</v>
      </c>
      <c r="I70" s="157">
        <v>1261.8344954533716</v>
      </c>
      <c r="J70" s="157">
        <v>1272.0388832166427</v>
      </c>
      <c r="K70" s="157">
        <v>1488.1272882677904</v>
      </c>
      <c r="L70" s="157">
        <v>1575.8594724112627</v>
      </c>
      <c r="M70" s="150">
        <v>1726.4752695203015</v>
      </c>
      <c r="N70" s="157">
        <v>1968.7783376236011</v>
      </c>
      <c r="O70" s="157">
        <v>2170.3558116666427</v>
      </c>
      <c r="P70" s="152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43">
        <v>2085.281632653061</v>
      </c>
      <c r="AV70" s="47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71">
        <v>2568.9409620991255</v>
      </c>
      <c r="BK70" s="324">
        <v>2594.3944606413993</v>
      </c>
      <c r="BL70" s="551">
        <v>2555.4584548104958</v>
      </c>
      <c r="BM70" s="324">
        <v>3288.9909620991248</v>
      </c>
      <c r="BN70" s="443">
        <v>2702.5211370262386</v>
      </c>
      <c r="BO70" s="443">
        <v>2542.0609329446065</v>
      </c>
      <c r="BP70" s="443">
        <v>2584.2950437317782</v>
      </c>
      <c r="BQ70" s="443">
        <v>2787.0330903790082</v>
      </c>
      <c r="BR70" s="569">
        <v>2782.5807580174924</v>
      </c>
      <c r="BS70" s="583">
        <v>2907.7371720116616</v>
      </c>
      <c r="BT70" s="569">
        <v>2844.2313411078721</v>
      </c>
      <c r="BU70" s="654">
        <v>3015.9836734693872</v>
      </c>
      <c r="BV70" s="654">
        <v>3140.9077259475216</v>
      </c>
      <c r="BW70" s="654">
        <v>3557.5271137026239</v>
      </c>
      <c r="BX70" s="583">
        <v>3627.5067055393583</v>
      </c>
      <c r="BY70" s="583">
        <v>3721.2963556851309</v>
      </c>
      <c r="BZ70" s="583">
        <v>3741.8931486880469</v>
      </c>
      <c r="CA70" s="583">
        <v>3727.4526239067054</v>
      </c>
      <c r="CB70" s="488">
        <v>169.92551020408155</v>
      </c>
      <c r="CC70" s="508">
        <v>4.7765063982105671E-2</v>
      </c>
      <c r="CD70" s="491"/>
      <c r="CE70" s="363"/>
      <c r="CF70" s="373"/>
    </row>
    <row r="71" spans="1:84" x14ac:dyDescent="0.2">
      <c r="A71" s="3"/>
      <c r="B71" s="712"/>
      <c r="C71" s="18"/>
      <c r="D71" s="23" t="s">
        <v>43</v>
      </c>
      <c r="E71" s="329">
        <v>233.62769010043039</v>
      </c>
      <c r="F71" s="151">
        <v>203.0753228120517</v>
      </c>
      <c r="G71" s="157">
        <v>238.217794835007</v>
      </c>
      <c r="H71" s="157">
        <v>171.93773314203699</v>
      </c>
      <c r="I71" s="157">
        <v>157.07417503586802</v>
      </c>
      <c r="J71" s="157">
        <v>205.02596843615498</v>
      </c>
      <c r="K71" s="157">
        <v>359.03888091722098</v>
      </c>
      <c r="L71" s="157">
        <v>419.99555236728844</v>
      </c>
      <c r="M71" s="150">
        <v>528.16599713055962</v>
      </c>
      <c r="N71" s="157">
        <v>737.49540889526554</v>
      </c>
      <c r="O71" s="157">
        <v>925.58436154949788</v>
      </c>
      <c r="P71" s="152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43">
        <v>661.4596209912537</v>
      </c>
      <c r="AV71" s="47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71">
        <v>602.32332361516035</v>
      </c>
      <c r="BK71" s="324">
        <v>587.18338192419822</v>
      </c>
      <c r="BL71" s="551">
        <v>473.69941690962099</v>
      </c>
      <c r="BM71" s="324">
        <v>1109.0747813411076</v>
      </c>
      <c r="BN71" s="443">
        <v>495.38658892128274</v>
      </c>
      <c r="BO71" s="443">
        <v>410.84533527696789</v>
      </c>
      <c r="BP71" s="443">
        <v>446.85889212827988</v>
      </c>
      <c r="BQ71" s="443">
        <v>596.45247813411072</v>
      </c>
      <c r="BR71" s="569">
        <v>637.85379008746349</v>
      </c>
      <c r="BS71" s="583">
        <v>684.05583090379002</v>
      </c>
      <c r="BT71" s="569">
        <v>490.14810495626818</v>
      </c>
      <c r="BU71" s="654">
        <v>605.92361516034975</v>
      </c>
      <c r="BV71" s="654">
        <v>714.064139941691</v>
      </c>
      <c r="BW71" s="654">
        <v>1081.3594752186591</v>
      </c>
      <c r="BX71" s="583">
        <v>1155.3756559766762</v>
      </c>
      <c r="BY71" s="583">
        <v>1237.0701166180756</v>
      </c>
      <c r="BZ71" s="583">
        <v>1233.5352769679303</v>
      </c>
      <c r="CA71" s="583">
        <v>1204.3367346938776</v>
      </c>
      <c r="CB71" s="488">
        <v>122.97725947521849</v>
      </c>
      <c r="CC71" s="508">
        <v>0.11372467925187557</v>
      </c>
      <c r="CD71" s="491"/>
      <c r="CE71" s="363"/>
      <c r="CF71" s="373"/>
    </row>
    <row r="72" spans="1:84" x14ac:dyDescent="0.2">
      <c r="A72" s="3"/>
      <c r="B72" s="712"/>
      <c r="C72" s="18"/>
      <c r="D72" s="23" t="s">
        <v>44</v>
      </c>
      <c r="E72" s="329">
        <v>280.88368331563845</v>
      </c>
      <c r="F72" s="151">
        <v>282.28052693113341</v>
      </c>
      <c r="G72" s="157">
        <v>262.09889135007171</v>
      </c>
      <c r="H72" s="157">
        <v>281.11495820803441</v>
      </c>
      <c r="I72" s="157">
        <v>281.72986595552368</v>
      </c>
      <c r="J72" s="157">
        <v>262.65138388952658</v>
      </c>
      <c r="K72" s="157">
        <v>275.19488919799142</v>
      </c>
      <c r="L72" s="157">
        <v>293.17256997274035</v>
      </c>
      <c r="M72" s="150">
        <v>277.76440225394555</v>
      </c>
      <c r="N72" s="157">
        <v>247.60722908321378</v>
      </c>
      <c r="O72" s="157">
        <v>216.05983166571016</v>
      </c>
      <c r="P72" s="152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43">
        <v>325.9584548104956</v>
      </c>
      <c r="AV72" s="47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71">
        <v>395.86020408163267</v>
      </c>
      <c r="BK72" s="324">
        <v>399.39868804664729</v>
      </c>
      <c r="BL72" s="551">
        <v>408.40845481049564</v>
      </c>
      <c r="BM72" s="324">
        <v>438.29241982507284</v>
      </c>
      <c r="BN72" s="443">
        <v>451.53717201166171</v>
      </c>
      <c r="BO72" s="443">
        <v>437.14212827988337</v>
      </c>
      <c r="BP72" s="443">
        <v>439.134693877551</v>
      </c>
      <c r="BQ72" s="443">
        <v>456.02711370262386</v>
      </c>
      <c r="BR72" s="569">
        <v>444.60889212827982</v>
      </c>
      <c r="BS72" s="583">
        <v>524.28440233236142</v>
      </c>
      <c r="BT72" s="569">
        <v>725.19416909620998</v>
      </c>
      <c r="BU72" s="654">
        <v>708.27346938775497</v>
      </c>
      <c r="BV72" s="654">
        <v>746.05276967930024</v>
      </c>
      <c r="BW72" s="654">
        <v>751.65670553935854</v>
      </c>
      <c r="BX72" s="583">
        <v>752.02521865889207</v>
      </c>
      <c r="BY72" s="583">
        <v>760.64314868804672</v>
      </c>
      <c r="BZ72" s="583">
        <v>760.99285714285713</v>
      </c>
      <c r="CA72" s="583">
        <v>760.8310495626821</v>
      </c>
      <c r="CB72" s="488">
        <v>9.174344023323556</v>
      </c>
      <c r="CC72" s="508">
        <v>1.2205497477389526E-2</v>
      </c>
      <c r="CD72" s="491"/>
      <c r="CE72" s="363"/>
      <c r="CF72" s="373"/>
    </row>
    <row r="73" spans="1:84" x14ac:dyDescent="0.2">
      <c r="A73" s="3"/>
      <c r="B73" s="712"/>
      <c r="C73" s="18"/>
      <c r="D73" s="23" t="s">
        <v>45</v>
      </c>
      <c r="E73" s="329">
        <v>229.30602582496414</v>
      </c>
      <c r="F73" s="151">
        <v>314.31951219512194</v>
      </c>
      <c r="G73" s="157">
        <v>173.19053084648499</v>
      </c>
      <c r="H73" s="157">
        <v>240.21176470588236</v>
      </c>
      <c r="I73" s="157">
        <v>194.88794835007175</v>
      </c>
      <c r="J73" s="157">
        <v>164.91147776173599</v>
      </c>
      <c r="K73" s="157">
        <v>177.16542324246771</v>
      </c>
      <c r="L73" s="157">
        <v>172.52238163558101</v>
      </c>
      <c r="M73" s="150">
        <v>200.84490674317499</v>
      </c>
      <c r="N73" s="157">
        <v>239.14160688665709</v>
      </c>
      <c r="O73" s="157">
        <v>273.02338593974173</v>
      </c>
      <c r="P73" s="152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43">
        <v>520.66924198250729</v>
      </c>
      <c r="AV73" s="47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71">
        <v>681.98571428571415</v>
      </c>
      <c r="BK73" s="324">
        <v>718.11851311953342</v>
      </c>
      <c r="BL73" s="551">
        <v>764.28731778425663</v>
      </c>
      <c r="BM73" s="324">
        <v>769.13352769679307</v>
      </c>
      <c r="BN73" s="443">
        <v>770.23469387755097</v>
      </c>
      <c r="BO73" s="443">
        <v>738.41209912536431</v>
      </c>
      <c r="BP73" s="443">
        <v>612.45014577259462</v>
      </c>
      <c r="BQ73" s="443">
        <v>649.08892128279876</v>
      </c>
      <c r="BR73" s="569">
        <v>580.07142857142856</v>
      </c>
      <c r="BS73" s="583">
        <v>589.38236151603508</v>
      </c>
      <c r="BT73" s="569">
        <v>534.96253644314868</v>
      </c>
      <c r="BU73" s="654">
        <v>534.94154518950438</v>
      </c>
      <c r="BV73" s="654">
        <v>524.19752186588926</v>
      </c>
      <c r="BW73" s="654">
        <v>560.48309037900879</v>
      </c>
      <c r="BX73" s="583">
        <v>556.09489795918364</v>
      </c>
      <c r="BY73" s="583">
        <v>563.5231778425657</v>
      </c>
      <c r="BZ73" s="583">
        <v>587.53367346938774</v>
      </c>
      <c r="CA73" s="583">
        <v>602.52638483965018</v>
      </c>
      <c r="CB73" s="488">
        <v>42.043294460641391</v>
      </c>
      <c r="CC73" s="508">
        <v>7.501260106207841E-2</v>
      </c>
      <c r="CD73" s="491"/>
      <c r="CE73" s="363"/>
      <c r="CF73" s="373"/>
    </row>
    <row r="74" spans="1:84" x14ac:dyDescent="0.2">
      <c r="A74" s="3"/>
      <c r="B74" s="712"/>
      <c r="C74" s="18"/>
      <c r="D74" s="23" t="s">
        <v>46</v>
      </c>
      <c r="E74" s="329">
        <v>404.44857659827835</v>
      </c>
      <c r="F74" s="151">
        <v>399.87379867144898</v>
      </c>
      <c r="G74" s="157">
        <v>584.72617494835004</v>
      </c>
      <c r="H74" s="157">
        <v>586.61958211621231</v>
      </c>
      <c r="I74" s="157">
        <v>628.14250611190812</v>
      </c>
      <c r="J74" s="157">
        <v>639.45005312912474</v>
      </c>
      <c r="K74" s="157">
        <v>676.7280949091105</v>
      </c>
      <c r="L74" s="157">
        <v>680.1689684356528</v>
      </c>
      <c r="M74" s="150">
        <v>719.69996339261127</v>
      </c>
      <c r="N74" s="157">
        <v>744.53409275846491</v>
      </c>
      <c r="O74" s="157">
        <v>755.68823251169306</v>
      </c>
      <c r="P74" s="152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43">
        <v>577.19431486880467</v>
      </c>
      <c r="AV74" s="47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71">
        <v>888.7717201166181</v>
      </c>
      <c r="BK74" s="324">
        <v>889.69387755102036</v>
      </c>
      <c r="BL74" s="551">
        <v>909.06326530612239</v>
      </c>
      <c r="BM74" s="324">
        <v>972.49023323615143</v>
      </c>
      <c r="BN74" s="443">
        <v>985.36268221574335</v>
      </c>
      <c r="BO74" s="443">
        <v>955.66137026239073</v>
      </c>
      <c r="BP74" s="443">
        <v>1085.8513119533527</v>
      </c>
      <c r="BQ74" s="443">
        <v>1085.4645772594752</v>
      </c>
      <c r="BR74" s="569">
        <v>1120.0466472303206</v>
      </c>
      <c r="BS74" s="583">
        <v>1110.0145772594753</v>
      </c>
      <c r="BT74" s="569">
        <v>1093.926530612245</v>
      </c>
      <c r="BU74" s="654">
        <v>1166.8450437317783</v>
      </c>
      <c r="BV74" s="654">
        <v>1156.5932944606413</v>
      </c>
      <c r="BW74" s="654">
        <v>1164.0278425655977</v>
      </c>
      <c r="BX74" s="583">
        <v>1164.0109329446063</v>
      </c>
      <c r="BY74" s="583">
        <v>1160.0599125364431</v>
      </c>
      <c r="BZ74" s="583">
        <v>1159.8313411078716</v>
      </c>
      <c r="CA74" s="583">
        <v>1159.7584548104956</v>
      </c>
      <c r="CB74" s="488">
        <v>-4.269387755102116</v>
      </c>
      <c r="CC74" s="508">
        <v>-3.6677711640402677E-3</v>
      </c>
      <c r="CD74" s="491"/>
      <c r="CE74" s="363"/>
      <c r="CF74" s="373"/>
    </row>
    <row r="75" spans="1:84" x14ac:dyDescent="0.2">
      <c r="A75" s="3"/>
      <c r="B75" s="712"/>
      <c r="C75" s="18"/>
      <c r="D75" s="23" t="s">
        <v>59</v>
      </c>
      <c r="E75" s="329">
        <v>285.02596843615493</v>
      </c>
      <c r="F75" s="151">
        <v>325.51262553802007</v>
      </c>
      <c r="G75" s="157">
        <v>252.90671449067429</v>
      </c>
      <c r="H75" s="157">
        <v>245.79153515064564</v>
      </c>
      <c r="I75" s="157">
        <v>169.22381635581064</v>
      </c>
      <c r="J75" s="157">
        <v>173.71190817790531</v>
      </c>
      <c r="K75" s="157">
        <v>329.20473457675752</v>
      </c>
      <c r="L75" s="157">
        <v>387.33314203730276</v>
      </c>
      <c r="M75" s="150">
        <v>489.93672883787661</v>
      </c>
      <c r="N75" s="157">
        <v>749.92711621233877</v>
      </c>
      <c r="O75" s="157">
        <v>948.81248206599719</v>
      </c>
      <c r="P75" s="152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43">
        <v>525.79489795918369</v>
      </c>
      <c r="AV75" s="47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71">
        <v>607.89416909620979</v>
      </c>
      <c r="BK75" s="324">
        <v>633.00029154518938</v>
      </c>
      <c r="BL75" s="551">
        <v>577.17244897959176</v>
      </c>
      <c r="BM75" s="324">
        <v>1189.9046647230318</v>
      </c>
      <c r="BN75" s="443">
        <v>592.90655976676385</v>
      </c>
      <c r="BO75" s="443">
        <v>470.07842565597662</v>
      </c>
      <c r="BP75" s="443">
        <v>399.4053935860058</v>
      </c>
      <c r="BQ75" s="443">
        <v>546.82842565597662</v>
      </c>
      <c r="BR75" s="569">
        <v>394.02944606413996</v>
      </c>
      <c r="BS75" s="583">
        <v>437.65976676384832</v>
      </c>
      <c r="BT75" s="569">
        <v>235.23586005830896</v>
      </c>
      <c r="BU75" s="654">
        <v>370.23950437317779</v>
      </c>
      <c r="BV75" s="654">
        <v>458.12478134110791</v>
      </c>
      <c r="BW75" s="654">
        <v>846.24285714285725</v>
      </c>
      <c r="BX75" s="583">
        <v>917.34839650145773</v>
      </c>
      <c r="BY75" s="583">
        <v>1005.1069970845481</v>
      </c>
      <c r="BZ75" s="583">
        <v>1024.4058309037898</v>
      </c>
      <c r="CA75" s="583">
        <v>1011.0129737609329</v>
      </c>
      <c r="CB75" s="488">
        <v>164.77011661807569</v>
      </c>
      <c r="CC75" s="508">
        <v>0.19470783738652009</v>
      </c>
      <c r="CD75" s="491"/>
      <c r="CE75" s="363"/>
      <c r="CF75" s="373"/>
    </row>
    <row r="76" spans="1:84" x14ac:dyDescent="0.2">
      <c r="A76" s="3"/>
      <c r="B76" s="712"/>
      <c r="C76" s="18"/>
      <c r="D76" s="23" t="s">
        <v>60</v>
      </c>
      <c r="E76" s="329">
        <v>146.21463414634144</v>
      </c>
      <c r="F76" s="151">
        <v>115.40817790530846</v>
      </c>
      <c r="G76" s="157">
        <v>154.65176470588236</v>
      </c>
      <c r="H76" s="157">
        <v>98.862123385939739</v>
      </c>
      <c r="I76" s="157">
        <v>67.647776173644203</v>
      </c>
      <c r="J76" s="157">
        <v>100.92008608321377</v>
      </c>
      <c r="K76" s="157">
        <v>249.91649928263985</v>
      </c>
      <c r="L76" s="157">
        <v>312.83342898134867</v>
      </c>
      <c r="M76" s="150">
        <v>401.26111908177904</v>
      </c>
      <c r="N76" s="157">
        <v>633.41621233859416</v>
      </c>
      <c r="O76" s="157">
        <v>794.16671449067439</v>
      </c>
      <c r="P76" s="152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43">
        <v>469.28892128279881</v>
      </c>
      <c r="AV76" s="47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71">
        <v>412.33790087463552</v>
      </c>
      <c r="BK76" s="324">
        <v>400.34037900874625</v>
      </c>
      <c r="BL76" s="551">
        <v>303.47434402332351</v>
      </c>
      <c r="BM76" s="324">
        <v>898.24358600583071</v>
      </c>
      <c r="BN76" s="443">
        <v>300.93075801749274</v>
      </c>
      <c r="BO76" s="443">
        <v>204.82230320699711</v>
      </c>
      <c r="BP76" s="443">
        <v>253.91603498542275</v>
      </c>
      <c r="BQ76" s="443">
        <v>371.21166180758019</v>
      </c>
      <c r="BR76" s="569">
        <v>298.40918367346933</v>
      </c>
      <c r="BS76" s="583">
        <v>339.1027696793002</v>
      </c>
      <c r="BT76" s="569">
        <v>168.59577259475213</v>
      </c>
      <c r="BU76" s="654">
        <v>284.73032069970839</v>
      </c>
      <c r="BV76" s="654">
        <v>388.84985422740527</v>
      </c>
      <c r="BW76" s="654">
        <v>742.07026239067068</v>
      </c>
      <c r="BX76" s="583">
        <v>816.85524781341098</v>
      </c>
      <c r="BY76" s="583">
        <v>895.81865889212816</v>
      </c>
      <c r="BZ76" s="583">
        <v>891.89927113702606</v>
      </c>
      <c r="CA76" s="583">
        <v>864.74212827988333</v>
      </c>
      <c r="CB76" s="488">
        <v>122.67186588921265</v>
      </c>
      <c r="CC76" s="508">
        <v>0.16531031103983351</v>
      </c>
      <c r="CD76" s="491"/>
      <c r="CE76" s="363"/>
      <c r="CF76" s="373"/>
    </row>
    <row r="77" spans="1:84" x14ac:dyDescent="0.2">
      <c r="A77" s="3"/>
      <c r="B77" s="712"/>
      <c r="C77" s="18"/>
      <c r="D77" s="23" t="s">
        <v>61</v>
      </c>
      <c r="E77" s="329">
        <v>138.81133428981349</v>
      </c>
      <c r="F77" s="151">
        <v>210.10444763271161</v>
      </c>
      <c r="G77" s="157">
        <v>98.254949784791933</v>
      </c>
      <c r="H77" s="157">
        <v>146.92941176470592</v>
      </c>
      <c r="I77" s="157">
        <v>101.57604017216644</v>
      </c>
      <c r="J77" s="157">
        <v>72.791722094691494</v>
      </c>
      <c r="K77" s="157">
        <v>79.288235294117655</v>
      </c>
      <c r="L77" s="157">
        <v>74.499713055954103</v>
      </c>
      <c r="M77" s="150">
        <v>88.675609756097558</v>
      </c>
      <c r="N77" s="157">
        <v>116.51090387374461</v>
      </c>
      <c r="O77" s="157">
        <v>154.64576757532279</v>
      </c>
      <c r="P77" s="152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43">
        <v>56.505976676384883</v>
      </c>
      <c r="AV77" s="47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71">
        <v>195.55626822157427</v>
      </c>
      <c r="BK77" s="324">
        <v>232.65991253644307</v>
      </c>
      <c r="BL77" s="551">
        <v>273.6981049562682</v>
      </c>
      <c r="BM77" s="324">
        <v>291.66107871720118</v>
      </c>
      <c r="BN77" s="443">
        <v>291.97580174927106</v>
      </c>
      <c r="BO77" s="443">
        <v>265.25612244897951</v>
      </c>
      <c r="BP77" s="443">
        <v>145.48935860058305</v>
      </c>
      <c r="BQ77" s="443">
        <v>175.6167638483964</v>
      </c>
      <c r="BR77" s="569">
        <v>95.620262390670604</v>
      </c>
      <c r="BS77" s="583">
        <v>98.556997084548115</v>
      </c>
      <c r="BT77" s="569">
        <v>66.640087463556824</v>
      </c>
      <c r="BU77" s="654">
        <v>85.509183673469423</v>
      </c>
      <c r="BV77" s="654">
        <v>69.274927113702631</v>
      </c>
      <c r="BW77" s="654">
        <v>104.17259475218663</v>
      </c>
      <c r="BX77" s="583">
        <v>100.49314868804669</v>
      </c>
      <c r="BY77" s="583">
        <v>109.28833819241993</v>
      </c>
      <c r="BZ77" s="583">
        <v>132.50655976676381</v>
      </c>
      <c r="CA77" s="583">
        <v>146.27084548104963</v>
      </c>
      <c r="CB77" s="488">
        <v>42.098250728863007</v>
      </c>
      <c r="CC77" s="508">
        <v>0.40412020866917442</v>
      </c>
      <c r="CD77" s="491"/>
      <c r="CE77" s="363"/>
      <c r="CF77" s="373"/>
    </row>
    <row r="78" spans="1:84" ht="12.75" hidden="1" customHeight="1" outlineLevel="1" x14ac:dyDescent="0.2">
      <c r="A78" s="3"/>
      <c r="B78" s="712"/>
      <c r="C78" s="18"/>
      <c r="D78" s="23" t="s">
        <v>76</v>
      </c>
      <c r="E78" s="453">
        <v>1.0328371063675196E-2</v>
      </c>
      <c r="F78" s="453">
        <v>1.0509983583470215E-2</v>
      </c>
      <c r="G78" s="453">
        <v>0</v>
      </c>
      <c r="H78" s="453">
        <v>0</v>
      </c>
      <c r="I78" s="453">
        <v>0</v>
      </c>
      <c r="J78" s="453">
        <v>0</v>
      </c>
      <c r="K78" s="453">
        <v>0</v>
      </c>
      <c r="L78" s="453">
        <v>0</v>
      </c>
      <c r="M78" s="502">
        <v>0</v>
      </c>
      <c r="N78" s="453">
        <v>0</v>
      </c>
      <c r="O78" s="453">
        <v>0</v>
      </c>
      <c r="P78" s="502">
        <v>0</v>
      </c>
      <c r="Q78" s="453">
        <v>0</v>
      </c>
      <c r="R78" s="453">
        <v>0</v>
      </c>
      <c r="S78" s="453">
        <v>0</v>
      </c>
      <c r="T78" s="453">
        <v>0</v>
      </c>
      <c r="U78" s="453">
        <v>0</v>
      </c>
      <c r="V78" s="453">
        <v>0</v>
      </c>
      <c r="W78" s="453">
        <v>0</v>
      </c>
      <c r="X78" s="453">
        <v>0</v>
      </c>
      <c r="Y78" s="453">
        <v>0</v>
      </c>
      <c r="Z78" s="453">
        <v>0</v>
      </c>
      <c r="AA78" s="453">
        <v>0</v>
      </c>
      <c r="AB78" s="453">
        <v>0</v>
      </c>
      <c r="AC78" s="453">
        <v>0</v>
      </c>
      <c r="AD78" s="453">
        <v>0</v>
      </c>
      <c r="AE78" s="453">
        <v>0</v>
      </c>
      <c r="AF78" s="453">
        <v>0</v>
      </c>
      <c r="AG78" s="453">
        <v>0</v>
      </c>
      <c r="AH78" s="453">
        <v>0</v>
      </c>
      <c r="AI78" s="453">
        <v>0</v>
      </c>
      <c r="AJ78" s="453">
        <v>0</v>
      </c>
      <c r="AK78" s="453">
        <v>0</v>
      </c>
      <c r="AL78" s="453">
        <v>0</v>
      </c>
      <c r="AM78" s="453">
        <v>0</v>
      </c>
      <c r="AN78" s="453">
        <v>0</v>
      </c>
      <c r="AO78" s="453">
        <v>0</v>
      </c>
      <c r="AP78" s="453">
        <v>0</v>
      </c>
      <c r="AQ78" s="453">
        <v>0</v>
      </c>
      <c r="AR78" s="453">
        <v>0</v>
      </c>
      <c r="AS78" s="453">
        <v>0</v>
      </c>
      <c r="AT78" s="453">
        <v>0</v>
      </c>
      <c r="AU78" s="453">
        <v>0</v>
      </c>
      <c r="AV78" s="502">
        <v>0</v>
      </c>
      <c r="AW78" s="453">
        <v>0</v>
      </c>
      <c r="AX78" s="453">
        <v>0</v>
      </c>
      <c r="AY78" s="453">
        <v>0</v>
      </c>
      <c r="AZ78" s="453">
        <v>0</v>
      </c>
      <c r="BA78" s="453">
        <v>0</v>
      </c>
      <c r="BB78" s="453">
        <v>0</v>
      </c>
      <c r="BC78" s="453">
        <v>0</v>
      </c>
      <c r="BD78" s="453">
        <v>0</v>
      </c>
      <c r="BE78" s="453">
        <v>0</v>
      </c>
      <c r="BF78" s="453">
        <v>0</v>
      </c>
      <c r="BG78" s="453">
        <v>0</v>
      </c>
      <c r="BH78" s="453">
        <v>0</v>
      </c>
      <c r="BI78" s="453">
        <v>0</v>
      </c>
      <c r="BJ78" s="502">
        <v>0</v>
      </c>
      <c r="BK78" s="453">
        <v>0</v>
      </c>
      <c r="BL78" s="549">
        <v>0</v>
      </c>
      <c r="BM78" s="453">
        <v>0</v>
      </c>
      <c r="BN78" s="453">
        <v>0</v>
      </c>
      <c r="BO78" s="453">
        <v>0</v>
      </c>
      <c r="BP78" s="453">
        <v>0</v>
      </c>
      <c r="BQ78" s="453">
        <v>0</v>
      </c>
      <c r="BR78" s="594">
        <v>0</v>
      </c>
      <c r="BS78" s="592">
        <v>0</v>
      </c>
      <c r="BT78" s="594">
        <v>0</v>
      </c>
      <c r="BU78" s="655">
        <v>0</v>
      </c>
      <c r="BV78" s="655">
        <v>0</v>
      </c>
      <c r="BW78" s="655">
        <v>0</v>
      </c>
      <c r="BX78" s="592">
        <v>0</v>
      </c>
      <c r="BY78" s="592">
        <v>0</v>
      </c>
      <c r="BZ78" s="592">
        <v>0</v>
      </c>
      <c r="CA78" s="592">
        <v>0</v>
      </c>
      <c r="CB78" s="401"/>
      <c r="CC78" s="508"/>
      <c r="CD78" s="491"/>
      <c r="CE78" s="363"/>
      <c r="CF78" s="373"/>
    </row>
    <row r="79" spans="1:84" collapsed="1" x14ac:dyDescent="0.2">
      <c r="A79" s="3"/>
      <c r="B79" s="712"/>
      <c r="C79" s="20"/>
      <c r="D79" s="23" t="s">
        <v>204</v>
      </c>
      <c r="E79" s="332">
        <v>5360.3525730449128</v>
      </c>
      <c r="F79" s="164">
        <v>5311.839202981786</v>
      </c>
      <c r="G79" s="192">
        <v>5298.9780038664585</v>
      </c>
      <c r="H79" s="192">
        <v>5315.2529315551865</v>
      </c>
      <c r="I79" s="192">
        <v>5386.6591843767501</v>
      </c>
      <c r="J79" s="157">
        <v>5432.3069446937479</v>
      </c>
      <c r="K79" s="192">
        <v>5508.1123885047291</v>
      </c>
      <c r="L79" s="192">
        <v>5532.7391716823349</v>
      </c>
      <c r="M79" s="165">
        <v>5572.1689756046626</v>
      </c>
      <c r="N79" s="192">
        <v>5650.4535490292192</v>
      </c>
      <c r="O79" s="192">
        <v>5735.241494404996</v>
      </c>
      <c r="P79" s="228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43">
        <v>9555.5955735564148</v>
      </c>
      <c r="AV79" s="48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84">
        <v>11920.762386666356</v>
      </c>
      <c r="BK79" s="327">
        <v>12095.735422740523</v>
      </c>
      <c r="BL79" s="561">
        <v>12341.398396501458</v>
      </c>
      <c r="BM79" s="327">
        <v>12450.35415122588</v>
      </c>
      <c r="BN79" s="569">
        <v>12353.175072886295</v>
      </c>
      <c r="BO79" s="569">
        <v>12458.1862616341</v>
      </c>
      <c r="BP79" s="569">
        <v>12606.686880466474</v>
      </c>
      <c r="BQ79" s="569">
        <v>12927.179008746356</v>
      </c>
      <c r="BR79" s="569">
        <v>13175.374943042227</v>
      </c>
      <c r="BS79" s="583">
        <v>13313.253766667114</v>
      </c>
      <c r="BT79" s="569">
        <v>13499.992614157918</v>
      </c>
      <c r="BU79" s="654">
        <v>13573.114459377099</v>
      </c>
      <c r="BV79" s="654">
        <v>13768.421441876266</v>
      </c>
      <c r="BW79" s="654">
        <v>13879.013139531404</v>
      </c>
      <c r="BX79" s="583">
        <v>13835.075713231123</v>
      </c>
      <c r="BY79" s="583">
        <v>13805.21423601975</v>
      </c>
      <c r="BZ79" s="583">
        <v>13792.635048595552</v>
      </c>
      <c r="CA79" s="583">
        <v>13789.830478697591</v>
      </c>
      <c r="CB79" s="488">
        <v>-89.182660833812406</v>
      </c>
      <c r="CC79" s="508">
        <v>-6.4257206140827527E-3</v>
      </c>
      <c r="CD79" s="608"/>
      <c r="CE79" s="363"/>
      <c r="CF79" s="373"/>
    </row>
    <row r="80" spans="1:84" ht="12.75" hidden="1" customHeight="1" x14ac:dyDescent="0.2">
      <c r="A80" s="3"/>
      <c r="B80" s="712"/>
      <c r="C80" s="20"/>
      <c r="D80" s="23" t="s">
        <v>52</v>
      </c>
      <c r="E80" s="193">
        <v>0.31596579080906317</v>
      </c>
      <c r="F80" s="166">
        <v>0.30956469676434079</v>
      </c>
      <c r="G80" s="193">
        <v>0.30249049303502268</v>
      </c>
      <c r="H80" s="193">
        <v>0.29282317155327364</v>
      </c>
      <c r="I80" s="193">
        <v>0.2869919396428709</v>
      </c>
      <c r="J80" s="193">
        <v>0.27975479894212985</v>
      </c>
      <c r="K80" s="193">
        <v>0.28206189446115465</v>
      </c>
      <c r="L80" s="193">
        <v>0.28571729256391765</v>
      </c>
      <c r="M80" s="167">
        <v>0.29430877356626572</v>
      </c>
      <c r="N80" s="193">
        <v>0.30961089580917023</v>
      </c>
      <c r="O80" s="193">
        <v>0.32686531759844234</v>
      </c>
      <c r="P80" s="229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54">
        <v>0.71977435518461363</v>
      </c>
      <c r="AV80" s="48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85">
        <v>0.84018448062808371</v>
      </c>
      <c r="BK80" s="368">
        <v>0.84676715144707104</v>
      </c>
      <c r="BL80" s="562">
        <v>0.85247254928194272</v>
      </c>
      <c r="BM80" s="368">
        <v>0.85808489755284612</v>
      </c>
      <c r="BN80" s="570">
        <v>0.86208666125688438</v>
      </c>
      <c r="BO80" s="570">
        <v>0.86545277834956236</v>
      </c>
      <c r="BP80" s="570">
        <v>0.87041316739289398</v>
      </c>
      <c r="BQ80" s="570">
        <v>0.87622085396118954</v>
      </c>
      <c r="BR80" s="570">
        <v>0.87984102175175738</v>
      </c>
      <c r="BS80" s="584">
        <v>0.8835589145746735</v>
      </c>
      <c r="BT80" s="570">
        <v>0.88806665630950443</v>
      </c>
      <c r="BU80" s="656">
        <v>0.89306700227269586</v>
      </c>
      <c r="BV80" s="656">
        <v>0.8907639300056287</v>
      </c>
      <c r="BW80" s="656"/>
      <c r="BX80" s="584">
        <v>0.8907639300056287</v>
      </c>
      <c r="BY80" s="584">
        <v>0.89170334742050839</v>
      </c>
      <c r="BZ80" s="584"/>
      <c r="CA80" s="584"/>
      <c r="CB80" s="488">
        <v>0</v>
      </c>
      <c r="CC80" s="508" t="s">
        <v>3</v>
      </c>
      <c r="CD80" s="608"/>
      <c r="CE80" s="363"/>
      <c r="CF80" s="373"/>
    </row>
    <row r="81" spans="1:84" x14ac:dyDescent="0.2">
      <c r="A81" s="3"/>
      <c r="B81" s="712"/>
      <c r="C81" s="20"/>
      <c r="D81" s="639" t="s">
        <v>199</v>
      </c>
      <c r="E81" s="193">
        <v>0.33963793606856307</v>
      </c>
      <c r="F81" s="166">
        <v>0.33211233959965464</v>
      </c>
      <c r="G81" s="193">
        <v>0.32375007190164301</v>
      </c>
      <c r="H81" s="193">
        <v>0.31330722136379691</v>
      </c>
      <c r="I81" s="193">
        <v>0.30673406241308543</v>
      </c>
      <c r="J81" s="193">
        <v>0.29876909548728797</v>
      </c>
      <c r="K81" s="193">
        <v>0.3005702927137856</v>
      </c>
      <c r="L81" s="193">
        <v>0.30429679198775927</v>
      </c>
      <c r="M81" s="167">
        <v>0.31283666406226018</v>
      </c>
      <c r="N81" s="193">
        <v>0.32886132974357268</v>
      </c>
      <c r="O81" s="193">
        <v>0.34688550040248506</v>
      </c>
      <c r="P81" s="229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54">
        <v>0.74173911415272387</v>
      </c>
      <c r="AV81" s="48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85">
        <v>0.85876750172954286</v>
      </c>
      <c r="BK81" s="368">
        <v>0.86446454981810061</v>
      </c>
      <c r="BL81" s="562">
        <v>0.87031983302390048</v>
      </c>
      <c r="BM81" s="368">
        <v>0.87621339544706978</v>
      </c>
      <c r="BN81" s="570">
        <v>0.88044251754843517</v>
      </c>
      <c r="BO81" s="570">
        <v>0.88348285885171551</v>
      </c>
      <c r="BP81" s="570">
        <v>0.8883113236853365</v>
      </c>
      <c r="BQ81" s="570">
        <v>0.89376943354364291</v>
      </c>
      <c r="BR81" s="570">
        <v>0.89760910302362573</v>
      </c>
      <c r="BS81" s="584">
        <v>0.90103247038014145</v>
      </c>
      <c r="BT81" s="570">
        <v>0.90537612788185307</v>
      </c>
      <c r="BU81" s="656">
        <v>0.91038428969516405</v>
      </c>
      <c r="BV81" s="656">
        <v>0.91387125672968228</v>
      </c>
      <c r="BW81" s="656">
        <v>0.92240356462054685</v>
      </c>
      <c r="BX81" s="584">
        <v>0.92229147710260329</v>
      </c>
      <c r="BY81" s="584">
        <v>0.92225142024102214</v>
      </c>
      <c r="BZ81" s="584">
        <v>0.92224935685049281</v>
      </c>
      <c r="CA81" s="584">
        <v>0.9222601514804688</v>
      </c>
      <c r="CB81" s="488">
        <v>-1.434131400780414E-4</v>
      </c>
      <c r="CC81" s="508">
        <v>-1.5547765162537974E-4</v>
      </c>
      <c r="CD81" s="608"/>
      <c r="CE81" s="363"/>
      <c r="CF81" s="373"/>
    </row>
    <row r="82" spans="1:84" ht="9" customHeight="1" x14ac:dyDescent="0.2">
      <c r="A82" s="3"/>
      <c r="B82" s="11"/>
      <c r="C82" s="27" t="s">
        <v>128</v>
      </c>
      <c r="D82" s="131"/>
      <c r="E82" s="168"/>
      <c r="F82" s="168"/>
      <c r="G82" s="168"/>
      <c r="H82" s="214"/>
      <c r="I82" s="168"/>
      <c r="J82" s="168"/>
      <c r="K82" s="168">
        <v>8.06</v>
      </c>
      <c r="L82" s="168">
        <v>8.06</v>
      </c>
      <c r="M82" s="215">
        <v>8.06</v>
      </c>
      <c r="N82" s="168"/>
      <c r="O82" s="168"/>
      <c r="P82" s="215">
        <v>8.06</v>
      </c>
      <c r="Q82" s="168"/>
      <c r="R82" s="168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1"/>
      <c r="AU82" s="266"/>
      <c r="AV82" s="48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86">
        <v>8.06</v>
      </c>
      <c r="BK82" s="266"/>
      <c r="BL82" s="442"/>
      <c r="BM82" s="266">
        <v>8.06</v>
      </c>
      <c r="BN82" s="266"/>
      <c r="BO82" s="266"/>
      <c r="BP82" s="266">
        <v>8.06</v>
      </c>
      <c r="BQ82" s="266"/>
      <c r="BR82" s="266"/>
      <c r="BS82" s="442">
        <v>8.06</v>
      </c>
      <c r="BT82" s="266"/>
      <c r="BU82" s="503"/>
      <c r="BV82" s="503">
        <v>8.06</v>
      </c>
      <c r="BW82" s="503"/>
      <c r="BX82" s="442">
        <v>8.06</v>
      </c>
      <c r="BY82" s="442"/>
      <c r="BZ82" s="442"/>
      <c r="CA82" s="503"/>
      <c r="CB82" s="403"/>
      <c r="CC82" s="514"/>
      <c r="CD82" s="491"/>
      <c r="CE82" s="363"/>
      <c r="CF82" s="373"/>
    </row>
    <row r="83" spans="1:84" x14ac:dyDescent="0.2">
      <c r="A83" s="3"/>
      <c r="B83" s="11"/>
      <c r="C83" s="20"/>
      <c r="D83" s="23" t="s">
        <v>58</v>
      </c>
      <c r="E83" s="186">
        <v>7.07</v>
      </c>
      <c r="F83" s="186">
        <v>7.07</v>
      </c>
      <c r="G83" s="186">
        <v>7.07</v>
      </c>
      <c r="H83" s="186">
        <v>7.07</v>
      </c>
      <c r="I83" s="186">
        <v>7.07</v>
      </c>
      <c r="J83" s="186">
        <v>7.0699999999999994</v>
      </c>
      <c r="K83" s="186">
        <v>7.0699999999999994</v>
      </c>
      <c r="L83" s="169">
        <v>7.0699999999999994</v>
      </c>
      <c r="M83" s="170">
        <v>7.0699999999999994</v>
      </c>
      <c r="N83" s="186">
        <v>7.0699999999999994</v>
      </c>
      <c r="O83" s="186">
        <v>7.0699999999999994</v>
      </c>
      <c r="P83" s="230">
        <v>7.07</v>
      </c>
      <c r="Q83" s="186">
        <v>7.0699999999999994</v>
      </c>
      <c r="R83" s="186">
        <v>7.0699999999999994</v>
      </c>
      <c r="S83" s="259">
        <v>7.0699999999999994</v>
      </c>
      <c r="T83" s="259">
        <v>7.0699999999999994</v>
      </c>
      <c r="U83" s="259">
        <v>7.0699999999999994</v>
      </c>
      <c r="V83" s="259">
        <v>7.0699999999999994</v>
      </c>
      <c r="W83" s="259">
        <v>7.0699999999999994</v>
      </c>
      <c r="X83" s="259">
        <v>7.0699999999999994</v>
      </c>
      <c r="Y83" s="259">
        <v>7.0699999999999994</v>
      </c>
      <c r="Z83" s="259">
        <v>7.0699999999999994</v>
      </c>
      <c r="AA83" s="259">
        <v>7.0699999999999994</v>
      </c>
      <c r="AB83" s="259">
        <v>7.06</v>
      </c>
      <c r="AC83" s="259">
        <v>7.04</v>
      </c>
      <c r="AD83" s="259">
        <v>7.04</v>
      </c>
      <c r="AE83" s="259">
        <v>7.02</v>
      </c>
      <c r="AF83" s="259">
        <v>7</v>
      </c>
      <c r="AG83" s="259">
        <v>6.9899999999999993</v>
      </c>
      <c r="AH83" s="259">
        <v>6.9899999999999993</v>
      </c>
      <c r="AI83" s="259">
        <v>6.9799999999999995</v>
      </c>
      <c r="AJ83" s="259">
        <v>6.97</v>
      </c>
      <c r="AK83" s="259">
        <v>6.97</v>
      </c>
      <c r="AL83" s="259">
        <v>6.97</v>
      </c>
      <c r="AM83" s="259">
        <v>6.97</v>
      </c>
      <c r="AN83" s="259">
        <v>6.96</v>
      </c>
      <c r="AO83" s="259">
        <v>6.96</v>
      </c>
      <c r="AP83" s="259">
        <v>6.96</v>
      </c>
      <c r="AQ83" s="259">
        <v>6.96</v>
      </c>
      <c r="AR83" s="259">
        <v>6.96</v>
      </c>
      <c r="AS83" s="259">
        <v>6.96</v>
      </c>
      <c r="AT83" s="259">
        <v>6.96</v>
      </c>
      <c r="AU83" s="455">
        <v>6.96</v>
      </c>
      <c r="AV83" s="487">
        <v>6.96</v>
      </c>
      <c r="AW83" s="259">
        <v>6.96</v>
      </c>
      <c r="AX83" s="259">
        <v>6.96</v>
      </c>
      <c r="AY83" s="259">
        <v>6.96</v>
      </c>
      <c r="AZ83" s="259">
        <v>6.96</v>
      </c>
      <c r="BA83" s="259">
        <v>6.96</v>
      </c>
      <c r="BB83" s="259">
        <v>6.96</v>
      </c>
      <c r="BC83" s="259">
        <v>6.96</v>
      </c>
      <c r="BD83" s="259">
        <v>6.96</v>
      </c>
      <c r="BE83" s="259">
        <v>6.96</v>
      </c>
      <c r="BF83" s="259">
        <v>6.96</v>
      </c>
      <c r="BG83" s="259">
        <v>6.96</v>
      </c>
      <c r="BH83" s="259">
        <v>6.96</v>
      </c>
      <c r="BI83" s="259">
        <v>6.96</v>
      </c>
      <c r="BJ83" s="259">
        <v>6.96</v>
      </c>
      <c r="BK83" s="259">
        <v>6.96</v>
      </c>
      <c r="BL83" s="563">
        <v>6.96</v>
      </c>
      <c r="BM83" s="259">
        <v>6.96</v>
      </c>
      <c r="BN83" s="455">
        <v>6.96</v>
      </c>
      <c r="BO83" s="455">
        <v>6.96</v>
      </c>
      <c r="BP83" s="455">
        <v>6.96</v>
      </c>
      <c r="BQ83" s="455">
        <v>6.96</v>
      </c>
      <c r="BR83" s="455">
        <v>6.96</v>
      </c>
      <c r="BS83" s="576">
        <v>6.96</v>
      </c>
      <c r="BT83" s="455">
        <v>6.96</v>
      </c>
      <c r="BU83" s="577">
        <v>6.96</v>
      </c>
      <c r="BV83" s="577">
        <v>6.96</v>
      </c>
      <c r="BW83" s="577">
        <v>6.96</v>
      </c>
      <c r="BX83" s="576">
        <v>6.96</v>
      </c>
      <c r="BY83" s="576">
        <v>6.96</v>
      </c>
      <c r="BZ83" s="576">
        <v>6.96</v>
      </c>
      <c r="CA83" s="577">
        <v>6.96</v>
      </c>
      <c r="CB83" s="401">
        <v>0</v>
      </c>
      <c r="CC83" s="508">
        <v>0</v>
      </c>
      <c r="CD83" s="491"/>
      <c r="CE83" s="363"/>
      <c r="CF83" s="373"/>
    </row>
    <row r="84" spans="1:84" x14ac:dyDescent="0.2">
      <c r="A84" s="3"/>
      <c r="B84" s="11"/>
      <c r="C84" s="20"/>
      <c r="D84" s="23" t="s">
        <v>47</v>
      </c>
      <c r="E84" s="186">
        <v>6.97</v>
      </c>
      <c r="F84" s="186">
        <v>6.97</v>
      </c>
      <c r="G84" s="186">
        <v>6.97</v>
      </c>
      <c r="H84" s="186">
        <v>6.97</v>
      </c>
      <c r="I84" s="186">
        <v>6.97</v>
      </c>
      <c r="J84" s="186">
        <v>6.97</v>
      </c>
      <c r="K84" s="186">
        <v>6.97</v>
      </c>
      <c r="L84" s="169">
        <v>6.97</v>
      </c>
      <c r="M84" s="170">
        <v>6.97</v>
      </c>
      <c r="N84" s="186">
        <v>6.97</v>
      </c>
      <c r="O84" s="186">
        <v>6.97</v>
      </c>
      <c r="P84" s="230">
        <v>6.97</v>
      </c>
      <c r="Q84" s="186">
        <v>6.97</v>
      </c>
      <c r="R84" s="186">
        <v>6.97</v>
      </c>
      <c r="S84" s="259">
        <v>6.97</v>
      </c>
      <c r="T84" s="259">
        <v>6.97</v>
      </c>
      <c r="U84" s="259">
        <v>6.97</v>
      </c>
      <c r="V84" s="259">
        <v>6.97</v>
      </c>
      <c r="W84" s="259">
        <v>6.97</v>
      </c>
      <c r="X84" s="259">
        <v>6.97</v>
      </c>
      <c r="Y84" s="259">
        <v>6.97</v>
      </c>
      <c r="Z84" s="259">
        <v>6.97</v>
      </c>
      <c r="AA84" s="259">
        <v>6.97</v>
      </c>
      <c r="AB84" s="259">
        <v>6.96</v>
      </c>
      <c r="AC84" s="259">
        <v>6.94</v>
      </c>
      <c r="AD84" s="259">
        <v>6.94</v>
      </c>
      <c r="AE84" s="259">
        <v>6.92</v>
      </c>
      <c r="AF84" s="259">
        <v>6.9</v>
      </c>
      <c r="AG84" s="259">
        <v>6.89</v>
      </c>
      <c r="AH84" s="259">
        <v>6.89</v>
      </c>
      <c r="AI84" s="259">
        <v>6.88</v>
      </c>
      <c r="AJ84" s="259">
        <v>6.87</v>
      </c>
      <c r="AK84" s="259">
        <v>6.87</v>
      </c>
      <c r="AL84" s="259">
        <v>6.87</v>
      </c>
      <c r="AM84" s="259">
        <v>6.87</v>
      </c>
      <c r="AN84" s="259">
        <v>6.86</v>
      </c>
      <c r="AO84" s="259">
        <v>6.86</v>
      </c>
      <c r="AP84" s="259">
        <v>6.86</v>
      </c>
      <c r="AQ84" s="259">
        <v>6.86</v>
      </c>
      <c r="AR84" s="259">
        <v>6.86</v>
      </c>
      <c r="AS84" s="259">
        <v>6.86</v>
      </c>
      <c r="AT84" s="259">
        <v>6.86</v>
      </c>
      <c r="AU84" s="455">
        <v>6.86</v>
      </c>
      <c r="AV84" s="487">
        <v>6.86</v>
      </c>
      <c r="AW84" s="259">
        <v>6.86</v>
      </c>
      <c r="AX84" s="259">
        <v>6.86</v>
      </c>
      <c r="AY84" s="259">
        <v>6.86</v>
      </c>
      <c r="AZ84" s="259">
        <v>6.86</v>
      </c>
      <c r="BA84" s="259">
        <v>6.86</v>
      </c>
      <c r="BB84" s="259">
        <v>6.86</v>
      </c>
      <c r="BC84" s="259">
        <v>6.86</v>
      </c>
      <c r="BD84" s="259">
        <v>6.86</v>
      </c>
      <c r="BE84" s="259">
        <v>6.86</v>
      </c>
      <c r="BF84" s="259">
        <v>6.86</v>
      </c>
      <c r="BG84" s="259">
        <v>6.86</v>
      </c>
      <c r="BH84" s="259">
        <v>6.86</v>
      </c>
      <c r="BI84" s="259">
        <v>6.86</v>
      </c>
      <c r="BJ84" s="487">
        <v>6.86</v>
      </c>
      <c r="BK84" s="259">
        <v>6.86</v>
      </c>
      <c r="BL84" s="563">
        <v>6.86</v>
      </c>
      <c r="BM84" s="259">
        <v>6.86</v>
      </c>
      <c r="BN84" s="455">
        <v>6.86</v>
      </c>
      <c r="BO84" s="455">
        <v>6.86</v>
      </c>
      <c r="BP84" s="455">
        <v>6.86</v>
      </c>
      <c r="BQ84" s="455">
        <v>6.86</v>
      </c>
      <c r="BR84" s="455">
        <v>6.86</v>
      </c>
      <c r="BS84" s="576">
        <v>6.86</v>
      </c>
      <c r="BT84" s="455">
        <v>6.86</v>
      </c>
      <c r="BU84" s="577">
        <v>6.86</v>
      </c>
      <c r="BV84" s="577">
        <v>6.86</v>
      </c>
      <c r="BW84" s="577">
        <v>6.86</v>
      </c>
      <c r="BX84" s="576">
        <v>6.86</v>
      </c>
      <c r="BY84" s="576">
        <v>6.86</v>
      </c>
      <c r="BZ84" s="576">
        <v>6.86</v>
      </c>
      <c r="CA84" s="577">
        <v>6.86</v>
      </c>
      <c r="CB84" s="401">
        <v>0</v>
      </c>
      <c r="CC84" s="508">
        <v>0</v>
      </c>
      <c r="CD84" s="491"/>
      <c r="CE84" s="363"/>
      <c r="CF84" s="373"/>
    </row>
    <row r="85" spans="1:84" ht="13.5" customHeight="1" thickBot="1" x14ac:dyDescent="0.25">
      <c r="A85" s="3"/>
      <c r="B85" s="11"/>
      <c r="C85" s="20"/>
      <c r="D85" s="121" t="s">
        <v>178</v>
      </c>
      <c r="E85" s="201">
        <v>7.0536425136387919</v>
      </c>
      <c r="F85" s="201">
        <v>7.0130872679532521</v>
      </c>
      <c r="G85" s="201">
        <v>7.0374968689860875</v>
      </c>
      <c r="H85" s="201">
        <v>7.0429968353619561</v>
      </c>
      <c r="I85" s="201">
        <v>7.0247336856968374</v>
      </c>
      <c r="J85" s="216">
        <v>7.025843748578275</v>
      </c>
      <c r="K85" s="217">
        <v>7.0469053582602896</v>
      </c>
      <c r="L85" s="217">
        <v>7.037772445440531</v>
      </c>
      <c r="M85" s="172">
        <v>7.0403316038520476</v>
      </c>
      <c r="N85" s="201">
        <v>7.0412673737191245</v>
      </c>
      <c r="O85" s="201">
        <v>7.0341051506325174</v>
      </c>
      <c r="P85" s="222">
        <v>7.0462369584128384</v>
      </c>
      <c r="Q85" s="201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45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64">
        <v>6.9410040822395382</v>
      </c>
      <c r="BM85" s="268">
        <v>6.9453352904253638</v>
      </c>
      <c r="BN85" s="445">
        <v>6.9433648315922492</v>
      </c>
      <c r="BO85" s="445">
        <v>6.9396102198539342</v>
      </c>
      <c r="BP85" s="445">
        <v>6.9468283434921334</v>
      </c>
      <c r="BQ85" s="445">
        <v>6.940268427433212</v>
      </c>
      <c r="BR85" s="595">
        <v>6.936977603457299</v>
      </c>
      <c r="BS85" s="593">
        <v>6.9329105952557235</v>
      </c>
      <c r="BT85" s="595">
        <v>6.923299584910457</v>
      </c>
      <c r="BU85" s="657">
        <v>6.9388174267416574</v>
      </c>
      <c r="BV85" s="657">
        <v>6.9425838060680753</v>
      </c>
      <c r="BW85" s="657">
        <v>6.9291126641763778</v>
      </c>
      <c r="BX85" s="593">
        <v>6.9381640871866885</v>
      </c>
      <c r="BY85" s="593">
        <v>6.9418016344701465</v>
      </c>
      <c r="BZ85" s="593">
        <v>6.9336810111785736</v>
      </c>
      <c r="CA85" s="593">
        <v>6.9495712177728795</v>
      </c>
      <c r="CB85" s="401">
        <v>2.0458553596501616E-2</v>
      </c>
      <c r="CC85" s="508">
        <v>2.9525502886209587E-3</v>
      </c>
      <c r="CD85" s="608"/>
      <c r="CE85" s="363"/>
      <c r="CF85" s="373"/>
    </row>
    <row r="86" spans="1:84" ht="12.75" customHeight="1" thickBot="1" x14ac:dyDescent="0.25">
      <c r="A86" s="3"/>
      <c r="B86" s="11"/>
      <c r="C86" s="20"/>
      <c r="D86" s="209" t="s">
        <v>127</v>
      </c>
      <c r="E86" s="171">
        <v>87.467210806178414</v>
      </c>
      <c r="F86" s="201">
        <v>85.304053613067552</v>
      </c>
      <c r="G86" s="201">
        <v>83.852891193560566</v>
      </c>
      <c r="H86" s="201">
        <v>85.681558914770264</v>
      </c>
      <c r="I86" s="201">
        <v>87.930538904351735</v>
      </c>
      <c r="J86" s="201">
        <v>91.297057894450788</v>
      </c>
      <c r="K86" s="201">
        <v>91.622514025116374</v>
      </c>
      <c r="L86" s="201">
        <v>92.938327877111718</v>
      </c>
      <c r="M86" s="222">
        <v>92.465707317671431</v>
      </c>
      <c r="N86" s="222">
        <v>94.684290699135431</v>
      </c>
      <c r="O86" s="222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64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595">
        <v>77.106836118947299</v>
      </c>
      <c r="BS86" s="604">
        <v>76.486865682270334</v>
      </c>
      <c r="BT86" s="604">
        <v>75.582931822692672</v>
      </c>
      <c r="BU86" s="604">
        <v>75.406303867058398</v>
      </c>
      <c r="BV86" s="604">
        <v>73.797313678607338</v>
      </c>
      <c r="BW86" s="604">
        <v>74.4306774154403</v>
      </c>
      <c r="BX86" s="446"/>
      <c r="BY86" s="446"/>
      <c r="BZ86" s="446"/>
      <c r="CA86" s="504"/>
      <c r="CB86" s="401"/>
      <c r="CC86" s="513"/>
      <c r="CD86" s="491"/>
      <c r="CE86" s="363"/>
      <c r="CF86" s="373"/>
    </row>
    <row r="87" spans="1:84" ht="12.75" customHeight="1" thickBot="1" x14ac:dyDescent="0.25">
      <c r="A87" s="3"/>
      <c r="B87" s="11"/>
      <c r="C87" s="20"/>
      <c r="D87" s="23" t="s">
        <v>92</v>
      </c>
      <c r="E87" s="189">
        <v>1.4689700000000001</v>
      </c>
      <c r="F87" s="189">
        <v>1.4823500000000001</v>
      </c>
      <c r="G87" s="189">
        <v>1.4956400000000001</v>
      </c>
      <c r="H87" s="189">
        <v>1.5070300000000001</v>
      </c>
      <c r="I87" s="189">
        <v>1.51573</v>
      </c>
      <c r="J87" s="189">
        <v>1.5223199999999999</v>
      </c>
      <c r="K87" s="189">
        <v>1.5275399999999999</v>
      </c>
      <c r="L87" s="189">
        <v>1.5307299999999999</v>
      </c>
      <c r="M87" s="174">
        <v>1.5328900000000001</v>
      </c>
      <c r="N87" s="174">
        <v>1.5346900000000001</v>
      </c>
      <c r="O87" s="174">
        <v>1.53589</v>
      </c>
      <c r="P87" s="235">
        <v>1.5368200000000001</v>
      </c>
      <c r="Q87" s="189">
        <v>1.5375399999999999</v>
      </c>
      <c r="R87" s="189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48">
        <v>1.8887100000000001</v>
      </c>
      <c r="BM87" s="270">
        <v>1.8999299999999999</v>
      </c>
      <c r="BN87" s="456">
        <v>1.91005</v>
      </c>
      <c r="BO87" s="456">
        <v>1.91974</v>
      </c>
      <c r="BP87" s="456">
        <v>1.9292499999999999</v>
      </c>
      <c r="BQ87" s="456">
        <v>1.93885</v>
      </c>
      <c r="BR87" s="456">
        <v>1.94835</v>
      </c>
      <c r="BS87" s="579">
        <v>1.9587699999999999</v>
      </c>
      <c r="BT87" s="456">
        <v>1.96984</v>
      </c>
      <c r="BU87" s="658">
        <v>1.9815799999999999</v>
      </c>
      <c r="BV87" s="658">
        <v>1.9921800000000001</v>
      </c>
      <c r="BW87" s="658">
        <v>2.00021</v>
      </c>
      <c r="BX87" s="578">
        <v>2.0011299999999999</v>
      </c>
      <c r="BY87" s="579">
        <v>2.00136</v>
      </c>
      <c r="BZ87" s="579">
        <v>2.0015900000000002</v>
      </c>
      <c r="CA87" s="579">
        <v>2.0018199999999999</v>
      </c>
      <c r="CB87" s="401">
        <v>1.6099999999998893E-3</v>
      </c>
      <c r="CC87" s="508">
        <v>8.0491548387406908E-4</v>
      </c>
      <c r="CD87" s="491"/>
      <c r="CE87" s="363"/>
      <c r="CF87" s="373"/>
    </row>
    <row r="88" spans="1:84" ht="12.75" customHeight="1" thickBot="1" x14ac:dyDescent="0.25">
      <c r="A88" s="3"/>
      <c r="B88" s="11"/>
      <c r="C88" s="20"/>
      <c r="D88" s="23" t="s">
        <v>91</v>
      </c>
      <c r="E88" s="189">
        <v>1.4689700000000001</v>
      </c>
      <c r="F88" s="189">
        <v>1.4827999999999999</v>
      </c>
      <c r="G88" s="189">
        <v>1.4961100000000001</v>
      </c>
      <c r="H88" s="189">
        <v>1.5070300000000001</v>
      </c>
      <c r="I88" s="189">
        <v>1.51573</v>
      </c>
      <c r="J88" s="189">
        <v>1.52274</v>
      </c>
      <c r="K88" s="189">
        <v>1.5275399999999999</v>
      </c>
      <c r="L88" s="189">
        <v>1.5307299999999999</v>
      </c>
      <c r="M88" s="174">
        <v>1.5328900000000001</v>
      </c>
      <c r="N88" s="174">
        <v>1.5346900000000001</v>
      </c>
      <c r="O88" s="189">
        <v>1.53592</v>
      </c>
      <c r="P88" s="235">
        <v>1.5375399999999999</v>
      </c>
      <c r="Q88" s="235">
        <v>1.5375399999999999</v>
      </c>
      <c r="R88" s="235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56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48">
        <v>1.8890899999999999</v>
      </c>
      <c r="BM88" s="270">
        <v>1.8999299999999999</v>
      </c>
      <c r="BN88" s="456">
        <v>1.91005</v>
      </c>
      <c r="BO88" s="456">
        <v>1.91974</v>
      </c>
      <c r="BP88" s="456">
        <v>1.9292499999999999</v>
      </c>
      <c r="BQ88" s="456">
        <v>1.93885</v>
      </c>
      <c r="BR88" s="456">
        <v>1.9486699999999999</v>
      </c>
      <c r="BS88" s="605">
        <v>1.9587699999999999</v>
      </c>
      <c r="BT88" s="605">
        <v>1.96984</v>
      </c>
      <c r="BU88" s="605">
        <v>1.9815799999999999</v>
      </c>
      <c r="BV88" s="456">
        <v>1.9921800000000001</v>
      </c>
      <c r="BW88" s="456">
        <v>2.00021</v>
      </c>
      <c r="BX88" s="446"/>
      <c r="BY88" s="446"/>
      <c r="BZ88" s="446"/>
      <c r="CA88" s="504"/>
      <c r="CB88" s="401"/>
      <c r="CC88" s="508"/>
      <c r="CD88" s="491"/>
      <c r="CE88" s="363"/>
      <c r="CF88" s="373"/>
    </row>
    <row r="89" spans="1:84" ht="7.5" customHeight="1" x14ac:dyDescent="0.2">
      <c r="A89" s="3"/>
      <c r="B89" s="668"/>
      <c r="C89" s="20"/>
      <c r="D89" s="669"/>
      <c r="E89" s="670"/>
      <c r="F89" s="670"/>
      <c r="G89" s="670"/>
      <c r="H89" s="670"/>
      <c r="I89" s="670"/>
      <c r="J89" s="670"/>
      <c r="K89" s="670"/>
      <c r="L89" s="670"/>
      <c r="M89" s="671"/>
      <c r="N89" s="671"/>
      <c r="O89" s="670"/>
      <c r="P89" s="672"/>
      <c r="Q89" s="672"/>
      <c r="R89" s="672"/>
      <c r="S89" s="673"/>
      <c r="T89" s="673"/>
      <c r="U89" s="673"/>
      <c r="V89" s="673"/>
      <c r="W89" s="673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4"/>
      <c r="AQ89" s="674"/>
      <c r="AR89" s="674"/>
      <c r="AS89" s="674"/>
      <c r="AT89" s="674"/>
      <c r="AU89" s="675"/>
      <c r="AV89" s="673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3"/>
      <c r="BK89" s="674"/>
      <c r="BL89" s="676"/>
      <c r="BM89" s="674"/>
      <c r="BN89" s="675"/>
      <c r="BO89" s="675"/>
      <c r="BP89" s="675"/>
      <c r="BQ89" s="675"/>
      <c r="BR89" s="675"/>
      <c r="BS89" s="677"/>
      <c r="BT89" s="677"/>
      <c r="BU89" s="678"/>
      <c r="BV89" s="679"/>
      <c r="BW89" s="697"/>
      <c r="BX89" s="680"/>
      <c r="BY89" s="680"/>
      <c r="BZ89" s="680"/>
      <c r="CA89" s="680"/>
      <c r="CB89" s="611"/>
      <c r="CC89" s="612"/>
      <c r="CD89" s="491"/>
      <c r="CE89" s="363"/>
      <c r="CF89" s="373"/>
    </row>
    <row r="90" spans="1:84" ht="12.75" customHeight="1" thickBot="1" x14ac:dyDescent="0.25">
      <c r="A90" s="3"/>
      <c r="B90" s="711"/>
      <c r="C90" s="667" t="s">
        <v>215</v>
      </c>
      <c r="D90" s="666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2">
        <v>1523.5922008000584</v>
      </c>
      <c r="S90" s="248">
        <v>1426.4871783246299</v>
      </c>
      <c r="T90" s="248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8">
        <v>1160.0123212733804</v>
      </c>
      <c r="Y90" s="248">
        <v>1139.2728568514099</v>
      </c>
      <c r="Z90" s="248">
        <v>1171.4985403413771</v>
      </c>
      <c r="AA90" s="328">
        <v>1240.9675422822088</v>
      </c>
      <c r="AB90" s="248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8">
        <v>1725.1057158631743</v>
      </c>
      <c r="AJ90" s="248">
        <v>1708.0777684164207</v>
      </c>
      <c r="AK90" s="248">
        <v>1680.153236596776</v>
      </c>
      <c r="AL90" s="248">
        <v>1613.5253172162631</v>
      </c>
      <c r="AM90" s="328">
        <v>1636.2345867558206</v>
      </c>
      <c r="AN90" s="328">
        <v>1746.0190578484542</v>
      </c>
      <c r="AO90" s="681">
        <v>1753.5098226287823</v>
      </c>
      <c r="AP90" s="681">
        <v>1777.9204116783114</v>
      </c>
      <c r="AQ90" s="681">
        <v>1831.238894862362</v>
      </c>
      <c r="AR90" s="681">
        <v>1945.4783475067163</v>
      </c>
      <c r="AS90" s="681">
        <v>1958.0558461299781</v>
      </c>
      <c r="AT90" s="681">
        <v>2055.1927572301629</v>
      </c>
      <c r="AU90" s="682">
        <v>2040.3033494047559</v>
      </c>
      <c r="AV90" s="683">
        <v>2040.3060935943388</v>
      </c>
      <c r="AW90" s="681">
        <v>1905.9188932787445</v>
      </c>
      <c r="AX90" s="681">
        <v>1895.6577737063367</v>
      </c>
      <c r="AY90" s="681">
        <v>1853.6909301522635</v>
      </c>
      <c r="AZ90" s="681">
        <v>1740.9250719045256</v>
      </c>
      <c r="BA90" s="681">
        <v>1667.3870032862183</v>
      </c>
      <c r="BB90" s="681">
        <v>1694.3722699202838</v>
      </c>
      <c r="BC90" s="681">
        <v>1809.1685199271519</v>
      </c>
      <c r="BD90" s="681">
        <v>1995.0576966770086</v>
      </c>
      <c r="BE90" s="681">
        <v>2062.8285905382131</v>
      </c>
      <c r="BF90" s="681">
        <v>2030.7471590379007</v>
      </c>
      <c r="BG90" s="681">
        <v>2204.654570230352</v>
      </c>
      <c r="BH90" s="681">
        <v>2143.8695767494987</v>
      </c>
      <c r="BI90" s="681">
        <v>2055.04378799182</v>
      </c>
      <c r="BJ90" s="683">
        <v>2096.6119053940301</v>
      </c>
      <c r="BK90" s="681">
        <v>2263.5610102510245</v>
      </c>
      <c r="BL90" s="684">
        <v>2510.0158087947898</v>
      </c>
      <c r="BM90" s="681">
        <v>2638.2092113692756</v>
      </c>
      <c r="BN90" s="682">
        <v>3255.7414227474778</v>
      </c>
      <c r="BO90" s="682">
        <v>3306.3978934470597</v>
      </c>
      <c r="BP90" s="682">
        <v>3288.8991062319092</v>
      </c>
      <c r="BQ90" s="682">
        <v>3310.337264067382</v>
      </c>
      <c r="BR90" s="682">
        <v>3279.8307972008965</v>
      </c>
      <c r="BS90" s="685">
        <v>3385.728294253629</v>
      </c>
      <c r="BT90" s="682">
        <v>3412.3509669397331</v>
      </c>
      <c r="BU90" s="686">
        <v>3349.7966418280535</v>
      </c>
      <c r="BV90" s="686">
        <v>3482.037261773613</v>
      </c>
      <c r="BW90" s="686">
        <v>3428.9148582693047</v>
      </c>
      <c r="BX90" s="687">
        <v>3428.9148582693047</v>
      </c>
      <c r="BY90" s="687">
        <v>3428.9148582693047</v>
      </c>
      <c r="BZ90" s="687">
        <v>3428.9148582693047</v>
      </c>
      <c r="CA90" s="686">
        <v>3412.3130316066713</v>
      </c>
      <c r="CB90" s="488">
        <v>-16.601826662633357</v>
      </c>
      <c r="CC90" s="508">
        <v>-4.8417144632786346E-3</v>
      </c>
      <c r="CD90" s="608"/>
      <c r="CE90" s="363"/>
      <c r="CF90" s="373"/>
    </row>
    <row r="91" spans="1:84" x14ac:dyDescent="0.2">
      <c r="A91" s="3"/>
      <c r="B91" s="711"/>
      <c r="C91" s="27" t="s">
        <v>16</v>
      </c>
      <c r="D91" s="23"/>
      <c r="E91" s="187"/>
      <c r="F91" s="187"/>
      <c r="G91" s="187"/>
      <c r="H91" s="187"/>
      <c r="I91" s="187"/>
      <c r="J91" s="187"/>
      <c r="K91" s="187"/>
      <c r="L91" s="187"/>
      <c r="M91" s="223"/>
      <c r="N91" s="188"/>
      <c r="O91" s="188"/>
      <c r="P91" s="226"/>
      <c r="Q91" s="188"/>
      <c r="R91" s="188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38"/>
      <c r="BK91" s="267"/>
      <c r="BL91" s="286"/>
      <c r="BM91" s="267"/>
      <c r="BN91" s="544"/>
      <c r="BO91" s="544"/>
      <c r="BP91" s="544"/>
      <c r="BQ91" s="544"/>
      <c r="BR91" s="544"/>
      <c r="BS91" s="505"/>
      <c r="BT91" s="544"/>
      <c r="BU91" s="544"/>
      <c r="BV91" s="515"/>
      <c r="BW91" s="515"/>
      <c r="BX91" s="505"/>
      <c r="BY91" s="505"/>
      <c r="BZ91" s="505"/>
      <c r="CA91" s="515"/>
      <c r="CB91" s="405"/>
      <c r="CC91" s="515"/>
      <c r="CD91" s="491"/>
      <c r="CE91" s="363"/>
    </row>
    <row r="92" spans="1:84" ht="12.75" customHeight="1" x14ac:dyDescent="0.2">
      <c r="A92" s="3"/>
      <c r="B92" s="711"/>
      <c r="C92" s="18"/>
      <c r="D92" s="121" t="s">
        <v>126</v>
      </c>
      <c r="E92" s="191">
        <v>115.8432116909471</v>
      </c>
      <c r="F92" s="191">
        <v>116.26000229662671</v>
      </c>
      <c r="G92" s="191">
        <v>116.17684430496313</v>
      </c>
      <c r="H92" s="191">
        <v>115.60775555652505</v>
      </c>
      <c r="I92" s="191">
        <v>115.10646657321395</v>
      </c>
      <c r="J92" s="191">
        <v>114.89414930397368</v>
      </c>
      <c r="K92" s="191">
        <v>115.12105734711396</v>
      </c>
      <c r="L92" s="191">
        <v>114.8892251142518</v>
      </c>
      <c r="M92" s="173">
        <v>115.60612752890239</v>
      </c>
      <c r="N92" s="173">
        <v>115.73494937169239</v>
      </c>
      <c r="O92" s="191">
        <v>116.10279000338198</v>
      </c>
      <c r="P92" s="236">
        <v>115.87806769636373</v>
      </c>
      <c r="Q92" s="236">
        <v>116.14892566034837</v>
      </c>
      <c r="R92" s="236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66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06"/>
      <c r="BY92" s="506"/>
      <c r="BZ92" s="506"/>
      <c r="CA92" s="516"/>
      <c r="CB92" s="406"/>
      <c r="CC92" s="516"/>
      <c r="CD92" s="491"/>
      <c r="CE92" s="363"/>
    </row>
    <row r="93" spans="1:84" x14ac:dyDescent="0.2">
      <c r="A93" s="3"/>
      <c r="B93" s="711"/>
      <c r="C93" s="18"/>
      <c r="D93" s="121" t="s">
        <v>77</v>
      </c>
      <c r="E93" s="175">
        <v>4.3E-3</v>
      </c>
      <c r="F93" s="175">
        <v>3.5978854487523902E-3</v>
      </c>
      <c r="G93" s="175">
        <v>-7.1527601944654197E-4</v>
      </c>
      <c r="H93" s="175">
        <v>-4.8984696721754298E-3</v>
      </c>
      <c r="I93" s="175">
        <v>-4.3361179817926502E-3</v>
      </c>
      <c r="J93" s="175">
        <v>-1.7445294652948999E-3</v>
      </c>
      <c r="K93" s="175">
        <v>1.9749312259578198E-3</v>
      </c>
      <c r="L93" s="175">
        <v>-2.0138125743853802E-3</v>
      </c>
      <c r="M93" s="163">
        <v>6.2399447288261599E-3</v>
      </c>
      <c r="N93" s="163">
        <v>1.1143167368683499E-3</v>
      </c>
      <c r="O93" s="175">
        <v>3.1783020917617701E-3</v>
      </c>
      <c r="P93" s="231">
        <v>-1.93554613986202E-3</v>
      </c>
      <c r="Q93" s="231">
        <v>2.3374394255033502E-3</v>
      </c>
      <c r="R93" s="231">
        <v>1.7017587729066808E-3</v>
      </c>
      <c r="S93" s="247">
        <v>1.66034357724087E-3</v>
      </c>
      <c r="T93" s="247">
        <v>-1.197020974005869E-3</v>
      </c>
      <c r="U93" s="254">
        <v>9.0560768466430019E-4</v>
      </c>
      <c r="V93" s="254">
        <v>-1.7660115800555154E-4</v>
      </c>
      <c r="W93" s="254">
        <v>1.4210221747421601E-3</v>
      </c>
      <c r="X93" s="254">
        <v>6.17344490712408E-3</v>
      </c>
      <c r="Y93" s="254">
        <v>1.0589999999999999E-2</v>
      </c>
      <c r="Z93" s="254">
        <v>7.7000000000000002E-3</v>
      </c>
      <c r="AA93" s="254">
        <v>1.2199999999999999E-2</v>
      </c>
      <c r="AB93" s="254">
        <v>1.114413779485357E-2</v>
      </c>
      <c r="AC93" s="254">
        <v>1.7647827465735455E-2</v>
      </c>
      <c r="AD93" s="254">
        <v>1.2926353237642685E-2</v>
      </c>
      <c r="AE93" s="254">
        <v>1.6599517654760899E-2</v>
      </c>
      <c r="AF93" s="254">
        <v>8.8999999999999999E-3</v>
      </c>
      <c r="AG93" s="254">
        <v>2.1911357578585644E-4</v>
      </c>
      <c r="AH93" s="254">
        <v>1.9967036347450198E-3</v>
      </c>
      <c r="AI93" s="254">
        <v>1.4358686014115385E-3</v>
      </c>
      <c r="AJ93" s="254">
        <v>5.3195737791014198E-3</v>
      </c>
      <c r="AK93" s="254">
        <v>3.7924438665213334E-3</v>
      </c>
      <c r="AL93" s="254">
        <v>3.0436851490021066E-3</v>
      </c>
      <c r="AM93" s="254">
        <v>4.7317256426646637E-3</v>
      </c>
      <c r="AN93" s="254">
        <v>3.2285578575723672E-3</v>
      </c>
      <c r="AO93" s="254">
        <v>4.9006266447670904E-3</v>
      </c>
      <c r="AP93" s="254">
        <v>3.0072887588783459E-3</v>
      </c>
      <c r="AQ93" s="254">
        <v>4.946052136832968E-3</v>
      </c>
      <c r="AR93" s="254">
        <v>2.9278378451160769E-3</v>
      </c>
      <c r="AS93" s="254">
        <v>1.560386879895459E-3</v>
      </c>
      <c r="AT93" s="254">
        <v>4.9051747117268008E-3</v>
      </c>
      <c r="AU93" s="254">
        <v>2.1414217212472101E-3</v>
      </c>
      <c r="AV93" s="247">
        <v>3.8315833743123306E-3</v>
      </c>
      <c r="AW93" s="247">
        <v>3.54071772583886E-3</v>
      </c>
      <c r="AX93" s="247">
        <v>3.7260436489288118E-3</v>
      </c>
      <c r="AY93" s="247">
        <v>3.817033173393769E-3</v>
      </c>
      <c r="AZ93" s="247">
        <v>4.7461121839549314E-3</v>
      </c>
      <c r="BA93" s="247">
        <v>5.3406917832985457E-3</v>
      </c>
      <c r="BB93" s="247">
        <v>6.6479685815372669E-3</v>
      </c>
      <c r="BC93" s="247">
        <v>6.4916224190212368E-3</v>
      </c>
      <c r="BD93" s="247">
        <v>2.5084842179088351E-3</v>
      </c>
      <c r="BE93" s="247">
        <v>7.0280958635415836E-4</v>
      </c>
      <c r="BF93" s="247">
        <v>2.720006052194579E-3</v>
      </c>
      <c r="BG93" s="247">
        <v>3.0515213841835198E-3</v>
      </c>
      <c r="BH93" s="247">
        <v>6.1161721805524927E-3</v>
      </c>
      <c r="BI93" s="254">
        <v>1.3385748189147506E-2</v>
      </c>
      <c r="BJ93" s="247">
        <v>1.3599999999999999E-2</v>
      </c>
      <c r="BK93" s="254">
        <v>7.3316126708964369E-3</v>
      </c>
      <c r="BL93" s="567">
        <v>-3.0784519343840522E-4</v>
      </c>
      <c r="BM93" s="254">
        <v>8.1989524841086237E-4</v>
      </c>
      <c r="BN93" s="254">
        <v>2.5961796773228407E-3</v>
      </c>
      <c r="BO93" s="254">
        <v>7.5728305664761741E-3</v>
      </c>
      <c r="BP93" s="254">
        <v>2.1199346704479094E-3</v>
      </c>
      <c r="BQ93" s="254">
        <v>1.6103311684809718E-3</v>
      </c>
      <c r="BR93" s="254">
        <v>4.2000574424960746E-3</v>
      </c>
      <c r="BS93" s="247">
        <v>1.20815264369731E-2</v>
      </c>
      <c r="BT93" s="247">
        <v>7.3459008441398898E-3</v>
      </c>
      <c r="BU93" s="254">
        <v>6.3925829203359498E-4</v>
      </c>
      <c r="BV93" s="254">
        <v>-3.7559019489245E-3</v>
      </c>
      <c r="BW93" s="254">
        <v>9.7016270258754001E-4</v>
      </c>
      <c r="BX93" s="506"/>
      <c r="BY93" s="506"/>
      <c r="BZ93" s="506"/>
      <c r="CA93" s="516"/>
      <c r="CB93" s="406"/>
      <c r="CC93" s="516"/>
      <c r="CD93" s="491"/>
      <c r="CE93" s="363"/>
    </row>
    <row r="94" spans="1:84" x14ac:dyDescent="0.2">
      <c r="A94" s="3"/>
      <c r="B94" s="711"/>
      <c r="C94" s="18"/>
      <c r="D94" s="121" t="s">
        <v>78</v>
      </c>
      <c r="E94" s="175">
        <v>0.118488196912535</v>
      </c>
      <c r="F94" s="175">
        <v>3.5978854487523902E-3</v>
      </c>
      <c r="G94" s="175">
        <v>2.8800359481235801E-3</v>
      </c>
      <c r="H94" s="175">
        <v>-2.0325414928085198E-3</v>
      </c>
      <c r="I94" s="175">
        <v>-6.3598471328529804E-3</v>
      </c>
      <c r="J94" s="175">
        <v>-8.1926456727164903E-3</v>
      </c>
      <c r="K94" s="175">
        <v>-6.2338943585209527E-3</v>
      </c>
      <c r="L94" s="175">
        <v>-8.2351530380597691E-3</v>
      </c>
      <c r="M94" s="163">
        <v>-2.0465952090245E-3</v>
      </c>
      <c r="N94" s="163">
        <v>-9.3455902745109799E-4</v>
      </c>
      <c r="O94" s="175">
        <v>2.24077275349899E-3</v>
      </c>
      <c r="P94" s="231">
        <v>3.0088949458351199E-4</v>
      </c>
      <c r="Q94" s="231">
        <v>2.6390322310543301E-3</v>
      </c>
      <c r="R94" s="231">
        <v>1.7017587729066808E-3</v>
      </c>
      <c r="S94" s="247">
        <v>3.36492785439613E-3</v>
      </c>
      <c r="T94" s="247">
        <v>2.1638789911724299E-3</v>
      </c>
      <c r="U94" s="254">
        <v>3.0714463012799786E-3</v>
      </c>
      <c r="V94" s="254">
        <v>2.8943027223009565E-3</v>
      </c>
      <c r="W94" s="254">
        <v>4.3194377754207647E-3</v>
      </c>
      <c r="X94" s="254">
        <v>1.0529591688058559E-2</v>
      </c>
      <c r="Y94" s="254">
        <v>2.123110006403528E-2</v>
      </c>
      <c r="Z94" s="254">
        <v>2.8999999999999998E-2</v>
      </c>
      <c r="AA94" s="254">
        <v>4.1623260641520998E-2</v>
      </c>
      <c r="AB94" s="254">
        <v>5.323125378843474E-2</v>
      </c>
      <c r="AC94" s="254">
        <v>7.1717497236813199E-2</v>
      </c>
      <c r="AD94" s="254">
        <v>1.2926353237642685E-2</v>
      </c>
      <c r="AE94" s="254">
        <v>2.9740443134109951E-2</v>
      </c>
      <c r="AF94" s="254">
        <v>3.8899999999999997E-2</v>
      </c>
      <c r="AG94" s="254">
        <v>3.9110255987635956E-2</v>
      </c>
      <c r="AH94" s="254">
        <v>4.1175051212667201E-2</v>
      </c>
      <c r="AI94" s="254">
        <v>4.2680056135963484E-2</v>
      </c>
      <c r="AJ94" s="254">
        <v>4.8226669622576199E-2</v>
      </c>
      <c r="AK94" s="254">
        <v>5.2202010426510403E-2</v>
      </c>
      <c r="AL94" s="254">
        <v>5.540458205939558E-2</v>
      </c>
      <c r="AM94" s="254">
        <v>6.0398466983711874E-2</v>
      </c>
      <c r="AN94" s="254">
        <v>6.3822024786449827E-2</v>
      </c>
      <c r="AO94" s="254">
        <v>6.9035419346408694E-2</v>
      </c>
      <c r="AP94" s="254">
        <v>3.0072887588783459E-3</v>
      </c>
      <c r="AQ94" s="254">
        <v>7.96821510270318E-3</v>
      </c>
      <c r="AR94" s="254">
        <v>1.0919382589555049E-2</v>
      </c>
      <c r="AS94" s="254">
        <v>1.2496807930779674E-2</v>
      </c>
      <c r="AT94" s="254">
        <v>1.7463281668745889E-2</v>
      </c>
      <c r="AU94" s="254">
        <v>1.9642099640682802E-2</v>
      </c>
      <c r="AV94" s="247">
        <v>2.3548943357414975E-2</v>
      </c>
      <c r="AW94" s="247">
        <v>2.7173041244424212E-2</v>
      </c>
      <c r="AX94" s="247">
        <v>3.1000332831103927E-2</v>
      </c>
      <c r="AY94" s="247">
        <v>3.4935695303300429E-2</v>
      </c>
      <c r="AZ94" s="247">
        <v>3.9847616216389437E-2</v>
      </c>
      <c r="BA94" s="247">
        <v>4.5401121836198932E-2</v>
      </c>
      <c r="BB94" s="247">
        <v>6.6479685815372669E-3</v>
      </c>
      <c r="BC94" s="247">
        <v>1.3182747102443271E-2</v>
      </c>
      <c r="BD94" s="247">
        <v>1.5724300033407523E-2</v>
      </c>
      <c r="BE94" s="247">
        <v>1.6438160808563751E-2</v>
      </c>
      <c r="BF94" s="247">
        <v>1.9202878757644593E-2</v>
      </c>
      <c r="BG94" s="247">
        <v>2.2312998136994944E-2</v>
      </c>
      <c r="BH94" s="247">
        <v>2.8565640456018171E-2</v>
      </c>
      <c r="BI94" s="254">
        <v>4.2333761115171731E-2</v>
      </c>
      <c r="BJ94" s="247">
        <v>5.6500000000000002E-2</v>
      </c>
      <c r="BK94" s="254">
        <v>6.4252150914096973E-2</v>
      </c>
      <c r="BL94" s="567">
        <v>6.3924526004831561E-2</v>
      </c>
      <c r="BM94" s="254">
        <v>6.4796832668370774E-2</v>
      </c>
      <c r="BN94" s="254">
        <v>2.5961796773228407E-3</v>
      </c>
      <c r="BO94" s="254">
        <v>1.0188670672615308E-2</v>
      </c>
      <c r="BP94" s="254">
        <v>1.2330204659267929E-2</v>
      </c>
      <c r="BQ94" s="254">
        <v>1.396039154062545E-2</v>
      </c>
      <c r="BR94" s="254">
        <v>1.8219083429511951E-2</v>
      </c>
      <c r="BS94" s="247">
        <v>3.05207242045962E-2</v>
      </c>
      <c r="BT94" s="247">
        <v>3.8090827262434297E-2</v>
      </c>
      <c r="BU94" s="254">
        <v>3.8754435431646E-2</v>
      </c>
      <c r="BV94" s="254">
        <v>3.4852975623154397E-2</v>
      </c>
      <c r="BW94" s="254">
        <v>3.5856951382765602E-2</v>
      </c>
      <c r="BX94" s="506" t="s">
        <v>3</v>
      </c>
      <c r="BY94" s="506"/>
      <c r="BZ94" s="506"/>
      <c r="CA94" s="516"/>
      <c r="CB94" s="406"/>
      <c r="CC94" s="516"/>
      <c r="CD94" s="491"/>
      <c r="CE94" s="363"/>
    </row>
    <row r="95" spans="1:84" x14ac:dyDescent="0.2">
      <c r="A95" s="3"/>
      <c r="B95" s="711"/>
      <c r="C95" s="18"/>
      <c r="D95" s="121" t="s">
        <v>79</v>
      </c>
      <c r="E95" s="175">
        <v>0.118488196912535</v>
      </c>
      <c r="F95" s="175">
        <v>0.110404816240875</v>
      </c>
      <c r="G95" s="175">
        <v>8.12878282457139E-2</v>
      </c>
      <c r="H95" s="175">
        <v>6.5636589799587197E-2</v>
      </c>
      <c r="I95" s="175">
        <v>5.3239245644006103E-2</v>
      </c>
      <c r="J95" s="175">
        <v>3.2001276381648201E-2</v>
      </c>
      <c r="K95" s="175">
        <v>2.1176420111542527E-2</v>
      </c>
      <c r="L95" s="175">
        <v>1.44534762055109E-2</v>
      </c>
      <c r="M95" s="163">
        <v>1.4170571538755001E-2</v>
      </c>
      <c r="N95" s="163">
        <v>6.4399944209341297E-3</v>
      </c>
      <c r="O95" s="175">
        <v>7.8500125535634294E-3</v>
      </c>
      <c r="P95" s="231">
        <v>4.5761656417406798E-3</v>
      </c>
      <c r="Q95" s="231">
        <v>2.6390322310543301E-3</v>
      </c>
      <c r="R95" s="231">
        <v>7.447171444820988E-4</v>
      </c>
      <c r="S95" s="247">
        <v>3.1238076121715701E-3</v>
      </c>
      <c r="T95" s="247">
        <v>6.8550965295708366E-3</v>
      </c>
      <c r="U95" s="254">
        <v>1.2155739958897627E-2</v>
      </c>
      <c r="V95" s="254">
        <v>1.3847062863894033E-2</v>
      </c>
      <c r="W95" s="254">
        <v>1.3286590703335044E-2</v>
      </c>
      <c r="X95" s="254">
        <v>2.1609522614830068E-2</v>
      </c>
      <c r="Y95" s="254">
        <v>2.6026021792995513E-2</v>
      </c>
      <c r="Z95" s="254">
        <v>3.27E-2</v>
      </c>
      <c r="AA95" s="254">
        <v>4.2037169501417448E-2</v>
      </c>
      <c r="AB95" s="254">
        <v>5.5693117045212299E-2</v>
      </c>
      <c r="AC95" s="254">
        <v>7.1717497236813199E-2</v>
      </c>
      <c r="AD95" s="254">
        <v>8.3828786592822654E-2</v>
      </c>
      <c r="AE95" s="254">
        <v>9.9993455685283048E-2</v>
      </c>
      <c r="AF95" s="254">
        <v>0.1111</v>
      </c>
      <c r="AG95" s="254">
        <v>0.11032728241125621</v>
      </c>
      <c r="AH95" s="254">
        <v>0.112740788243566</v>
      </c>
      <c r="AI95" s="254">
        <v>0.11275728501467765</v>
      </c>
      <c r="AJ95" s="254">
        <v>0.111701913610102</v>
      </c>
      <c r="AK95" s="254">
        <v>0.10434880820079574</v>
      </c>
      <c r="AL95" s="254">
        <v>9.9291782026494302E-2</v>
      </c>
      <c r="AM95" s="254">
        <v>9.1137971184240385E-2</v>
      </c>
      <c r="AN95" s="254">
        <v>8.2596172334130427E-2</v>
      </c>
      <c r="AO95" s="254">
        <v>6.9035419346408666E-2</v>
      </c>
      <c r="AP95" s="254">
        <v>5.8566907770333243E-2</v>
      </c>
      <c r="AQ95" s="254">
        <v>4.6432361382772624E-2</v>
      </c>
      <c r="AR95" s="254">
        <v>4.0260566955991006E-2</v>
      </c>
      <c r="AS95" s="254">
        <v>4.1655535027324664E-2</v>
      </c>
      <c r="AT95" s="254">
        <v>4.4679122814405225E-2</v>
      </c>
      <c r="AU95" s="254">
        <v>4.5415142601031598E-2</v>
      </c>
      <c r="AV95" s="247">
        <v>4.3867806070654547E-2</v>
      </c>
      <c r="AW95" s="247">
        <v>4.3606030027399489E-2</v>
      </c>
      <c r="AX95" s="247">
        <v>4.4315982600460435E-2</v>
      </c>
      <c r="AY95" s="247">
        <v>4.336525322619611E-2</v>
      </c>
      <c r="AZ95" s="247">
        <v>4.4943521150917043E-2</v>
      </c>
      <c r="BA95" s="247">
        <v>4.5401121836198932E-2</v>
      </c>
      <c r="BB95" s="247">
        <v>4.9195681271120062E-2</v>
      </c>
      <c r="BC95" s="247">
        <v>5.0809305864922605E-2</v>
      </c>
      <c r="BD95" s="247">
        <v>5.0369931587642247E-2</v>
      </c>
      <c r="BE95" s="247">
        <v>4.9470561549701531E-2</v>
      </c>
      <c r="BF95" s="247">
        <v>4.7188485351956855E-2</v>
      </c>
      <c r="BG95" s="247">
        <v>4.8139494727372778E-2</v>
      </c>
      <c r="BH95" s="247">
        <v>5.0524922518938586E-2</v>
      </c>
      <c r="BI95" s="254">
        <v>6.0830881890573618E-2</v>
      </c>
      <c r="BJ95" s="247">
        <v>7.1300000000000002E-2</v>
      </c>
      <c r="BK95" s="254">
        <v>7.5014029887269906E-2</v>
      </c>
      <c r="BL95" s="567">
        <v>6.9606618978915513E-2</v>
      </c>
      <c r="BM95" s="254">
        <v>6.4796832668370774E-2</v>
      </c>
      <c r="BN95" s="254">
        <v>6.051099280527894E-2</v>
      </c>
      <c r="BO95" s="254">
        <v>6.1650230430656539E-2</v>
      </c>
      <c r="BP95" s="254">
        <v>6.1238758883942257E-2</v>
      </c>
      <c r="BQ95" s="254">
        <v>6.2201179562939135E-2</v>
      </c>
      <c r="BR95" s="254">
        <v>6.376902734008838E-2</v>
      </c>
      <c r="BS95" s="247">
        <v>7.3345643782109601E-2</v>
      </c>
      <c r="BT95" s="247">
        <v>7.4657543879326896E-2</v>
      </c>
      <c r="BU95" s="254">
        <v>6.1140369841313498E-2</v>
      </c>
      <c r="BV95" s="254">
        <v>4.2973635218137997E-2</v>
      </c>
      <c r="BW95" s="254">
        <v>3.6387100540532097E-2</v>
      </c>
      <c r="BX95" s="506"/>
      <c r="BY95" s="506"/>
      <c r="BZ95" s="506"/>
      <c r="CA95" s="516"/>
      <c r="CB95" s="406"/>
      <c r="CC95" s="516"/>
      <c r="CD95" s="491"/>
      <c r="CE95" s="363"/>
    </row>
    <row r="96" spans="1:84" x14ac:dyDescent="0.2">
      <c r="A96" s="3"/>
      <c r="B96" s="711"/>
      <c r="C96" s="18" t="s">
        <v>3</v>
      </c>
      <c r="D96" s="121" t="s">
        <v>216</v>
      </c>
      <c r="E96" s="191">
        <v>224.75109687817815</v>
      </c>
      <c r="F96" s="191">
        <v>225.32642740819171</v>
      </c>
      <c r="G96" s="191">
        <v>225.117066831644</v>
      </c>
      <c r="H96" s="191">
        <v>224.12360575551207</v>
      </c>
      <c r="I96" s="191">
        <v>223.55565299632758</v>
      </c>
      <c r="J96" s="191">
        <v>223.00254797167284</v>
      </c>
      <c r="K96" s="191">
        <v>223.0944487730566</v>
      </c>
      <c r="L96" s="191">
        <v>222.96572845011599</v>
      </c>
      <c r="M96" s="173">
        <v>223.51154330481626</v>
      </c>
      <c r="N96" s="173">
        <v>223.76154396662349</v>
      </c>
      <c r="O96" s="191">
        <v>224.22095500017366</v>
      </c>
      <c r="P96" s="236">
        <v>223.91991524768434</v>
      </c>
      <c r="Q96" s="236">
        <v>224.6476046580319</v>
      </c>
      <c r="R96" s="236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66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06"/>
      <c r="BY96" s="506"/>
      <c r="BZ96" s="506"/>
      <c r="CA96" s="516"/>
      <c r="CB96" s="406"/>
      <c r="CC96" s="516"/>
      <c r="CD96" s="491"/>
      <c r="CE96" s="363"/>
    </row>
    <row r="97" spans="1:83" x14ac:dyDescent="0.2">
      <c r="A97" s="3"/>
      <c r="B97" s="711"/>
      <c r="C97" s="18"/>
      <c r="D97" s="121" t="s">
        <v>77</v>
      </c>
      <c r="E97" s="175">
        <v>3.0477017239063501E-3</v>
      </c>
      <c r="F97" s="175">
        <v>2.5598563833724199E-3</v>
      </c>
      <c r="G97" s="175">
        <v>-9.2470545485519198E-4</v>
      </c>
      <c r="H97" s="175">
        <v>-4.4175089548719E-3</v>
      </c>
      <c r="I97" s="175">
        <v>-2.53410504114438E-3</v>
      </c>
      <c r="J97" s="175">
        <v>-2.4741267654898001E-3</v>
      </c>
      <c r="K97" s="175">
        <v>4.1210650828719475E-4</v>
      </c>
      <c r="L97" s="175">
        <v>-5.7697680802251195E-4</v>
      </c>
      <c r="M97" s="163">
        <v>2.4479764603034799E-3</v>
      </c>
      <c r="N97" s="163">
        <v>1.11751342490293E-3</v>
      </c>
      <c r="O97" s="175">
        <v>2.05312774217666E-3</v>
      </c>
      <c r="P97" s="231">
        <v>-1.34260311436589E-3</v>
      </c>
      <c r="Q97" s="231">
        <v>3.2497753026685902E-3</v>
      </c>
      <c r="R97" s="231">
        <v>1.4887403379532898E-3</v>
      </c>
      <c r="S97" s="247">
        <v>7.8744057029981099E-4</v>
      </c>
      <c r="T97" s="247">
        <v>-3.3493244296701975E-4</v>
      </c>
      <c r="U97" s="254">
        <v>1.9997781991160399E-3</v>
      </c>
      <c r="V97" s="254">
        <v>5.0012101704437705E-4</v>
      </c>
      <c r="W97" s="254">
        <v>5.7306570571080998E-4</v>
      </c>
      <c r="X97" s="254">
        <v>4.6122547363124941E-3</v>
      </c>
      <c r="Y97" s="254">
        <v>6.4137107474573438E-3</v>
      </c>
      <c r="Z97" s="254">
        <v>6.2973572217020681E-3</v>
      </c>
      <c r="AA97" s="254">
        <v>9.940154008096936E-3</v>
      </c>
      <c r="AB97" s="254">
        <v>8.7542135698229998E-3</v>
      </c>
      <c r="AC97" s="254">
        <v>1.4305546498779085E-2</v>
      </c>
      <c r="AD97" s="254">
        <v>1.5757756863871587E-2</v>
      </c>
      <c r="AE97" s="254">
        <v>1.2073795959143999E-2</v>
      </c>
      <c r="AF97" s="254">
        <v>8.0000000000000002E-3</v>
      </c>
      <c r="AG97" s="254">
        <v>2.2056907073196726E-3</v>
      </c>
      <c r="AH97" s="254">
        <v>1.5722572610619701E-3</v>
      </c>
      <c r="AI97" s="254">
        <v>3.4241786494036198E-3</v>
      </c>
      <c r="AJ97" s="254">
        <v>4.1448701341977503E-3</v>
      </c>
      <c r="AK97" s="254">
        <v>3.9491294040366496E-3</v>
      </c>
      <c r="AL97" s="254">
        <v>2.2324721502277912E-3</v>
      </c>
      <c r="AM97" s="254">
        <v>2.9717234314294372E-3</v>
      </c>
      <c r="AN97" s="254">
        <v>2.4346242699597367E-3</v>
      </c>
      <c r="AO97" s="254">
        <v>4.9317899132432499E-3</v>
      </c>
      <c r="AP97" s="254">
        <v>3.9575987520388605E-3</v>
      </c>
      <c r="AQ97" s="254">
        <v>4.0197229520578699E-3</v>
      </c>
      <c r="AR97" s="254">
        <v>9.2344307923311164E-4</v>
      </c>
      <c r="AS97" s="254">
        <v>1.2361397643838904E-3</v>
      </c>
      <c r="AT97" s="254">
        <v>2.7372043242015558E-3</v>
      </c>
      <c r="AU97" s="254">
        <v>3.4394116110298529E-3</v>
      </c>
      <c r="AV97" s="247">
        <v>1.9464084047020299E-3</v>
      </c>
      <c r="AW97" s="254">
        <v>1.9362851551535951E-3</v>
      </c>
      <c r="AX97" s="254">
        <v>3.5184661607454188E-3</v>
      </c>
      <c r="AY97" s="254">
        <v>3.7417696294986293E-3</v>
      </c>
      <c r="AZ97" s="254">
        <v>2.8528290280855823E-3</v>
      </c>
      <c r="BA97" s="254">
        <v>4.3365831114627815E-3</v>
      </c>
      <c r="BB97" s="254">
        <v>3.8603743167563071E-3</v>
      </c>
      <c r="BC97" s="254">
        <v>3.3770118641940367E-3</v>
      </c>
      <c r="BD97" s="254">
        <v>1.6175796782880564E-3</v>
      </c>
      <c r="BE97" s="254">
        <v>1.894882009436435E-3</v>
      </c>
      <c r="BF97" s="254">
        <v>3.2156160649697784E-3</v>
      </c>
      <c r="BG97" s="254">
        <v>3.6780434127541943E-3</v>
      </c>
      <c r="BH97" s="254">
        <v>4.2794243269223455E-3</v>
      </c>
      <c r="BI97" s="254">
        <v>6.1368881931237844E-3</v>
      </c>
      <c r="BJ97" s="247">
        <v>3.8718623962002E-3</v>
      </c>
      <c r="BK97" s="254">
        <v>3.5712823992658138E-3</v>
      </c>
      <c r="BL97" s="567">
        <v>1.2215837124535721E-3</v>
      </c>
      <c r="BM97" s="258">
        <v>5.81731519168357E-3</v>
      </c>
      <c r="BN97" s="258">
        <v>5.960715058389957E-3</v>
      </c>
      <c r="BO97" s="258">
        <v>2.5001684601449886E-3</v>
      </c>
      <c r="BP97" s="258">
        <v>1.3060516683962554E-3</v>
      </c>
      <c r="BQ97" s="258">
        <v>2.8979179325844288E-3</v>
      </c>
      <c r="BR97" s="258">
        <v>2.7264070062379461E-3</v>
      </c>
      <c r="BS97" s="305">
        <v>8.0366524259199903E-3</v>
      </c>
      <c r="BT97" s="607">
        <v>3.87351432448358E-3</v>
      </c>
      <c r="BU97" s="661">
        <v>1.89927601363232E-3</v>
      </c>
      <c r="BV97" s="661">
        <v>2.25941814585396E-4</v>
      </c>
      <c r="BW97" s="661">
        <v>1.5303527621576499E-3</v>
      </c>
      <c r="BX97" s="506"/>
      <c r="BY97" s="506"/>
      <c r="BZ97" s="506"/>
      <c r="CA97" s="516"/>
      <c r="CB97" s="406"/>
      <c r="CC97" s="516"/>
      <c r="CD97" s="491"/>
      <c r="CE97" s="363"/>
    </row>
    <row r="98" spans="1:83" x14ac:dyDescent="0.2">
      <c r="A98" s="3"/>
      <c r="B98" s="711"/>
      <c r="C98" s="18"/>
      <c r="D98" s="121" t="s">
        <v>80</v>
      </c>
      <c r="E98" s="175">
        <v>9.2743064375704107E-2</v>
      </c>
      <c r="F98" s="175">
        <v>2.5598563833724199E-3</v>
      </c>
      <c r="G98" s="175">
        <v>1.6327838153558101E-3</v>
      </c>
      <c r="H98" s="175">
        <v>-2.79193797664179E-3</v>
      </c>
      <c r="I98" s="175">
        <v>-5.3179679536849199E-3</v>
      </c>
      <c r="J98" s="175">
        <v>-7.7799349171956203E-3</v>
      </c>
      <c r="K98" s="175">
        <v>-7.3710345717222792E-3</v>
      </c>
      <c r="L98" s="175">
        <v>-7.9437584637457297E-3</v>
      </c>
      <c r="M98" s="163">
        <v>-5.5152281371679797E-3</v>
      </c>
      <c r="N98" s="163">
        <v>-4.4028835689777796E-3</v>
      </c>
      <c r="O98" s="175">
        <v>-2.3587955092020398E-3</v>
      </c>
      <c r="P98" s="231">
        <v>-3.6982316973711601E-3</v>
      </c>
      <c r="Q98" s="231">
        <v>-4.60474816736278E-4</v>
      </c>
      <c r="R98" s="231">
        <v>1.4887403379533204E-3</v>
      </c>
      <c r="S98" s="247">
        <v>2.2773532027939901E-3</v>
      </c>
      <c r="T98" s="247">
        <v>1.9416580003552841E-3</v>
      </c>
      <c r="U98" s="254">
        <v>3.9474623583117818E-3</v>
      </c>
      <c r="V98" s="254">
        <v>4.4474132398524269E-3</v>
      </c>
      <c r="W98" s="254">
        <v>5.0230276055700518E-3</v>
      </c>
      <c r="X98" s="254">
        <v>9.6584498247469508E-3</v>
      </c>
      <c r="Y98" s="254">
        <v>1.6134107075649107E-2</v>
      </c>
      <c r="Z98" s="254">
        <v>2.2533066533059642E-2</v>
      </c>
      <c r="AA98" s="254">
        <v>3.2697202692769878E-2</v>
      </c>
      <c r="AB98" s="254">
        <v>4.1737654558101411E-2</v>
      </c>
      <c r="AC98" s="254">
        <v>5.6640281014911364E-2</v>
      </c>
      <c r="AD98" s="254">
        <v>1.5757756863871597E-2</v>
      </c>
      <c r="AE98" s="254">
        <v>2.80217087641637E-2</v>
      </c>
      <c r="AF98" s="254">
        <v>3.6200000000000003E-2</v>
      </c>
      <c r="AG98" s="254">
        <v>3.852073430891223E-2</v>
      </c>
      <c r="AH98" s="254">
        <v>4.0153556074192798E-2</v>
      </c>
      <c r="AI98" s="254">
        <v>4.3715238074538698E-2</v>
      </c>
      <c r="AJ98" s="254">
        <v>4.8041302193440903E-2</v>
      </c>
      <c r="AK98" s="254">
        <v>5.21736547627372E-2</v>
      </c>
      <c r="AL98" s="254">
        <v>5.4532625468919793E-2</v>
      </c>
      <c r="AM98" s="254">
        <v>5.766640478123275E-2</v>
      </c>
      <c r="AN98" s="254">
        <v>6.024142507983421E-2</v>
      </c>
      <c r="AO98" s="254">
        <v>6.5470313045645503E-2</v>
      </c>
      <c r="AP98" s="254">
        <v>3.9575987520388267E-3</v>
      </c>
      <c r="AQ98" s="254">
        <v>7.9932301546350448E-3</v>
      </c>
      <c r="AR98" s="254">
        <v>8.9240545269353433E-3</v>
      </c>
      <c r="AS98" s="254">
        <v>1.01712256699793E-2</v>
      </c>
      <c r="AT98" s="254">
        <v>1.2936270717067044E-2</v>
      </c>
      <c r="AU98" s="254">
        <v>1.6420175487804611E-2</v>
      </c>
      <c r="AV98" s="247">
        <v>1.8398544260082916E-2</v>
      </c>
      <c r="AW98" s="254">
        <v>2.0370454243364033E-2</v>
      </c>
      <c r="AX98" s="254">
        <v>2.3960593158043775E-2</v>
      </c>
      <c r="AY98" s="254">
        <v>2.7792017807325875E-2</v>
      </c>
      <c r="AZ98" s="254">
        <v>3.0724132710561181E-2</v>
      </c>
      <c r="BA98" s="254">
        <v>3.5193953577050907E-2</v>
      </c>
      <c r="BB98" s="254">
        <v>3.8603743167562321E-3</v>
      </c>
      <c r="BC98" s="254">
        <v>7.2504227108181052E-3</v>
      </c>
      <c r="BD98" s="254">
        <v>8.8797305255421399E-3</v>
      </c>
      <c r="BE98" s="254">
        <v>1.0791438576599921E-2</v>
      </c>
      <c r="BF98" s="254">
        <v>1.4041755764820696E-2</v>
      </c>
      <c r="BG98" s="254">
        <v>1.7771445364868965E-2</v>
      </c>
      <c r="BH98" s="254">
        <v>2.2126921247410447E-2</v>
      </c>
      <c r="BI98" s="254">
        <v>2.8399599882287685E-2</v>
      </c>
      <c r="BJ98" s="247">
        <v>3.2381421621338898E-2</v>
      </c>
      <c r="BK98" s="254">
        <v>3.6068347221704267E-2</v>
      </c>
      <c r="BL98" s="567">
        <v>3.7333991439659098E-2</v>
      </c>
      <c r="BM98" s="258">
        <v>4.3368490226910701E-2</v>
      </c>
      <c r="BN98" s="258">
        <v>5.9607150583900204E-3</v>
      </c>
      <c r="BO98" s="258">
        <v>8.4757863103237518E-3</v>
      </c>
      <c r="BP98" s="258">
        <v>9.7929077935714481E-3</v>
      </c>
      <c r="BQ98" s="258">
        <v>1.2719204769263026E-2</v>
      </c>
      <c r="BR98" s="258">
        <v>1.5480289504497868E-2</v>
      </c>
      <c r="BS98" s="305">
        <v>2.3641351636617802E-2</v>
      </c>
      <c r="BT98" s="607">
        <v>2.76064410753161E-2</v>
      </c>
      <c r="BU98" s="661">
        <v>2.9558149340304301E-2</v>
      </c>
      <c r="BV98" s="661">
        <v>2.9790769576787401E-2</v>
      </c>
      <c r="BW98" s="661">
        <v>3.1366712725453799E-2</v>
      </c>
      <c r="BX98" s="506"/>
      <c r="BY98" s="506"/>
      <c r="BZ98" s="506"/>
      <c r="CA98" s="516"/>
      <c r="CB98" s="406"/>
      <c r="CC98" s="516"/>
      <c r="CD98" s="491"/>
      <c r="CE98" s="363"/>
    </row>
    <row r="99" spans="1:83" x14ac:dyDescent="0.2">
      <c r="A99" s="3"/>
      <c r="B99" s="711"/>
      <c r="C99" s="18"/>
      <c r="D99" s="121" t="s">
        <v>79</v>
      </c>
      <c r="E99" s="175">
        <v>9.2743064375704107E-2</v>
      </c>
      <c r="F99" s="175">
        <v>8.7140422844916895E-2</v>
      </c>
      <c r="G99" s="175">
        <v>6.2938412674953703E-2</v>
      </c>
      <c r="H99" s="175">
        <v>4.7603922573063097E-2</v>
      </c>
      <c r="I99" s="175">
        <v>3.7801764081375797E-2</v>
      </c>
      <c r="J99" s="175">
        <v>2.53990079151654E-2</v>
      </c>
      <c r="K99" s="175">
        <v>1.6564942831704732E-2</v>
      </c>
      <c r="L99" s="175">
        <v>1.08232100645129E-2</v>
      </c>
      <c r="M99" s="163">
        <v>7.4452340806272499E-3</v>
      </c>
      <c r="N99" s="163">
        <v>1.6060860473132699E-3</v>
      </c>
      <c r="O99" s="175">
        <v>2.05996950107368E-3</v>
      </c>
      <c r="P99" s="231">
        <v>-6.6170098095414103E-4</v>
      </c>
      <c r="Q99" s="231">
        <v>-4.60474816736278E-4</v>
      </c>
      <c r="R99" s="231">
        <v>-1.5283639972550889E-3</v>
      </c>
      <c r="S99" s="247">
        <v>1.72747519710702E-4</v>
      </c>
      <c r="T99" s="247">
        <v>4.2841782635611404E-3</v>
      </c>
      <c r="U99" s="254">
        <v>8.8000000000000005E-3</v>
      </c>
      <c r="V99" s="254">
        <v>1.17570726732332E-2</v>
      </c>
      <c r="W99" s="254">
        <v>1.20198732843666E-2</v>
      </c>
      <c r="X99" s="254">
        <v>1.7274510538137777E-2</v>
      </c>
      <c r="Y99" s="254">
        <v>2.1298899334984966E-2</v>
      </c>
      <c r="Z99" s="254">
        <v>2.6582137431745423E-2</v>
      </c>
      <c r="AA99" s="254">
        <v>3.4662228255165184E-2</v>
      </c>
      <c r="AB99" s="254">
        <v>4.512306785974407E-2</v>
      </c>
      <c r="AC99" s="254">
        <v>5.6640281014911364E-2</v>
      </c>
      <c r="AD99" s="254">
        <v>7.1695085951275273E-2</v>
      </c>
      <c r="AE99" s="254">
        <v>8.3781100541577391E-2</v>
      </c>
      <c r="AF99" s="254">
        <v>9.2799999999999994E-2</v>
      </c>
      <c r="AG99" s="254">
        <v>9.3030486501307616E-2</v>
      </c>
      <c r="AH99" s="254">
        <v>9.4201778312955398E-2</v>
      </c>
      <c r="AI99" s="254">
        <v>9.7319695336813172E-2</v>
      </c>
      <c r="AJ99" s="254">
        <v>9.6812830015719401E-2</v>
      </c>
      <c r="AK99" s="254">
        <v>9.4126872532017597E-2</v>
      </c>
      <c r="AL99" s="254">
        <v>8.9707204768273888E-2</v>
      </c>
      <c r="AM99" s="254">
        <v>8.2188393900930912E-2</v>
      </c>
      <c r="AN99" s="254">
        <v>7.5408758086245697E-2</v>
      </c>
      <c r="AO99" s="254">
        <v>6.5470313045645503E-2</v>
      </c>
      <c r="AP99" s="254">
        <v>5.3092639262261931E-2</v>
      </c>
      <c r="AQ99" s="254">
        <v>4.4712138716049177E-2</v>
      </c>
      <c r="AR99" s="254">
        <v>3.7388723205267427E-2</v>
      </c>
      <c r="AS99" s="254">
        <v>3.6385135594360296E-2</v>
      </c>
      <c r="AT99" s="254">
        <v>3.7590574154822809E-2</v>
      </c>
      <c r="AU99" s="254">
        <v>3.7606315455135153E-2</v>
      </c>
      <c r="AV99" s="247">
        <v>3.5331147902477378E-2</v>
      </c>
      <c r="AW99" s="254">
        <v>3.3255385011999428E-2</v>
      </c>
      <c r="AX99" s="254">
        <v>3.4581185435936801E-2</v>
      </c>
      <c r="AY99" s="254">
        <v>3.5375500260399706E-2</v>
      </c>
      <c r="AZ99" s="254">
        <v>3.5807447591599706E-2</v>
      </c>
      <c r="BA99" s="254">
        <v>3.5193953577050907E-2</v>
      </c>
      <c r="BB99" s="254">
        <v>3.5093704176409446E-2</v>
      </c>
      <c r="BC99" s="254">
        <v>3.443110145512418E-2</v>
      </c>
      <c r="BD99" s="254">
        <v>3.5148475487759123E-2</v>
      </c>
      <c r="BE99" s="254">
        <v>3.5829529640344804E-2</v>
      </c>
      <c r="BF99" s="254">
        <v>3.6323729921612369E-2</v>
      </c>
      <c r="BG99" s="254">
        <v>3.6570182070072121E-2</v>
      </c>
      <c r="BH99" s="254">
        <v>3.8983818886355159E-2</v>
      </c>
      <c r="BI99" s="254">
        <v>4.333974316086131E-2</v>
      </c>
      <c r="BJ99" s="247">
        <v>4.3707162745020699E-2</v>
      </c>
      <c r="BK99" s="254">
        <v>4.3529887325451266E-2</v>
      </c>
      <c r="BL99" s="567">
        <v>4.1832476507882577E-2</v>
      </c>
      <c r="BM99" s="258">
        <v>4.3368490226910701E-2</v>
      </c>
      <c r="BN99" s="258">
        <v>4.5551492370064395E-2</v>
      </c>
      <c r="BO99" s="258">
        <v>4.4637793013951876E-2</v>
      </c>
      <c r="BP99" s="258">
        <v>4.4312884646409145E-2</v>
      </c>
      <c r="BQ99" s="258">
        <v>4.5358386881340085E-2</v>
      </c>
      <c r="BR99" s="258">
        <v>4.4848627280019926E-2</v>
      </c>
      <c r="BS99" s="305">
        <v>4.9386025177827503E-2</v>
      </c>
      <c r="BT99" s="607">
        <v>4.89618839739741E-2</v>
      </c>
      <c r="BU99" s="661">
        <v>4.4543902974059302E-2</v>
      </c>
      <c r="BV99" s="661">
        <v>4.0750267295136103E-2</v>
      </c>
      <c r="BW99" s="661">
        <v>3.8633727989355403E-2</v>
      </c>
      <c r="BX99" s="519"/>
      <c r="BY99" s="506"/>
      <c r="BZ99" s="506"/>
      <c r="CA99" s="516"/>
      <c r="CB99" s="406"/>
      <c r="CC99" s="516"/>
      <c r="CD99" s="491"/>
      <c r="CE99" s="363"/>
    </row>
    <row r="100" spans="1:83" x14ac:dyDescent="0.2">
      <c r="A100" s="3"/>
      <c r="B100" s="49"/>
      <c r="C100" s="18"/>
      <c r="D100" s="127" t="s">
        <v>81</v>
      </c>
      <c r="E100" s="175">
        <v>3.2599999999999997E-2</v>
      </c>
      <c r="F100" s="162">
        <v>3.0866000000000001E-2</v>
      </c>
      <c r="G100" s="175">
        <v>2.9700000000000001E-2</v>
      </c>
      <c r="H100" s="175">
        <v>2.7199999999999998E-2</v>
      </c>
      <c r="I100" s="175">
        <v>2.0299999999999999E-2</v>
      </c>
      <c r="J100" s="175">
        <v>1.6799999999999999E-2</v>
      </c>
      <c r="K100" s="175">
        <v>1.44E-2</v>
      </c>
      <c r="L100" s="175">
        <v>1.0500000000000001E-2</v>
      </c>
      <c r="M100" s="163">
        <v>7.9000000000000008E-3</v>
      </c>
      <c r="N100" s="163">
        <v>5.0000000000000001E-3</v>
      </c>
      <c r="O100" s="175">
        <v>4.8999999999999998E-3</v>
      </c>
      <c r="P100" s="231">
        <v>5.7999999999999996E-3</v>
      </c>
      <c r="Q100" s="231">
        <v>4.7000000000000002E-3</v>
      </c>
      <c r="R100" s="175">
        <v>5.1999999999999998E-3</v>
      </c>
      <c r="S100" s="254">
        <v>5.7999999999999996E-3</v>
      </c>
      <c r="T100" s="254">
        <v>2.8E-3</v>
      </c>
      <c r="U100" s="254">
        <v>3.5000000000000001E-3</v>
      </c>
      <c r="V100" s="254">
        <v>3.0999999999999999E-3</v>
      </c>
      <c r="W100" s="254">
        <v>2.3999999999999998E-3</v>
      </c>
      <c r="X100" s="254">
        <v>1.6934178524855999E-3</v>
      </c>
      <c r="Y100" s="254">
        <v>2.2000000000000001E-3</v>
      </c>
      <c r="Z100" s="254">
        <v>2.3E-3</v>
      </c>
      <c r="AA100" s="254">
        <v>1.6999999999999999E-3</v>
      </c>
      <c r="AB100" s="254">
        <v>1.4E-3</v>
      </c>
      <c r="AC100" s="254">
        <v>2.3999999999999998E-3</v>
      </c>
      <c r="AD100" s="254">
        <v>8.9999999999999998E-4</v>
      </c>
      <c r="AE100" s="254">
        <v>1.1999999999999999E-3</v>
      </c>
      <c r="AF100" s="254">
        <v>1.6000000000000001E-3</v>
      </c>
      <c r="AG100" s="254">
        <v>8.9999999999999998E-4</v>
      </c>
      <c r="AH100" s="254">
        <v>1E-3</v>
      </c>
      <c r="AI100" s="254">
        <v>1.2999999999999999E-3</v>
      </c>
      <c r="AJ100" s="254">
        <v>1.6999999999999999E-3</v>
      </c>
      <c r="AK100" s="254">
        <v>1.1999999999999999E-3</v>
      </c>
      <c r="AL100" s="254">
        <v>1.9E-3</v>
      </c>
      <c r="AM100" s="254">
        <v>1.34411673214614E-3</v>
      </c>
      <c r="AN100" s="254">
        <v>1.01898984779332E-3</v>
      </c>
      <c r="AO100" s="254">
        <v>1.5142150094662099E-3</v>
      </c>
      <c r="AP100" s="254">
        <v>1.667334465159E-3</v>
      </c>
      <c r="AQ100" s="254">
        <v>2.0192666797324401E-3</v>
      </c>
      <c r="AR100" s="254">
        <v>1.2999999999999999E-3</v>
      </c>
      <c r="AS100" s="254">
        <v>7.3150503636435996E-3</v>
      </c>
      <c r="AT100" s="254">
        <v>6.9999999999999999E-4</v>
      </c>
      <c r="AU100" s="254">
        <v>8.38959696703555E-4</v>
      </c>
      <c r="AV100" s="247">
        <v>8.9999999999999998E-4</v>
      </c>
      <c r="AW100" s="254">
        <v>7.8831927155225995E-4</v>
      </c>
      <c r="AX100" s="254">
        <v>7.6262541622821591E-4</v>
      </c>
      <c r="AY100" s="254">
        <v>1.4000877498453613E-3</v>
      </c>
      <c r="AZ100" s="254">
        <v>7.0453243794411122E-4</v>
      </c>
      <c r="BA100" s="254">
        <v>6.9330245734892308E-4</v>
      </c>
      <c r="BB100" s="254">
        <v>6.1368774904782064E-4</v>
      </c>
      <c r="BC100" s="254">
        <v>5.9741208110958722E-4</v>
      </c>
      <c r="BD100" s="254">
        <v>8.6742845050326181E-4</v>
      </c>
      <c r="BE100" s="254">
        <v>5.0982700511796716E-4</v>
      </c>
      <c r="BF100" s="254">
        <v>5.7321363310086377E-4</v>
      </c>
      <c r="BG100" s="254">
        <v>2.5907052271846679E-4</v>
      </c>
      <c r="BH100" s="254">
        <v>6.8537418650922157E-4</v>
      </c>
      <c r="BI100" s="254">
        <v>2.723710809829874E-3</v>
      </c>
      <c r="BJ100" s="247">
        <v>5.7596450906449487E-4</v>
      </c>
      <c r="BK100" s="254">
        <v>6.2037010683188207E-4</v>
      </c>
      <c r="BL100" s="567">
        <v>2.2120582115137629E-3</v>
      </c>
      <c r="BM100" s="254">
        <v>6.9999999999999999E-4</v>
      </c>
      <c r="BN100" s="254">
        <v>5.9635692115768359E-4</v>
      </c>
      <c r="BO100" s="254">
        <v>1.6807283906960348E-3</v>
      </c>
      <c r="BP100" s="254">
        <v>9.8867966919126112E-4</v>
      </c>
      <c r="BQ100" s="254">
        <v>4.3115988885725827E-4</v>
      </c>
      <c r="BR100" s="254">
        <v>4.601512352625293E-4</v>
      </c>
      <c r="BS100" s="247">
        <v>4.50763884869082E-4</v>
      </c>
      <c r="BT100" s="609">
        <v>3.9800993783385401E-3</v>
      </c>
      <c r="BU100" s="662">
        <v>3.5916827347163102E-4</v>
      </c>
      <c r="BV100" s="662">
        <v>6.62552176002991E-4</v>
      </c>
      <c r="BW100" s="662">
        <v>9.1717813266628404E-4</v>
      </c>
      <c r="BX100" s="506"/>
      <c r="BY100" s="506"/>
      <c r="BZ100" s="506"/>
      <c r="CA100" s="516"/>
      <c r="CB100" s="406"/>
      <c r="CC100" s="516"/>
      <c r="CD100" s="491"/>
      <c r="CE100" s="363"/>
    </row>
    <row r="101" spans="1:83" ht="12.75" customHeight="1" x14ac:dyDescent="0.2">
      <c r="A101" s="3"/>
      <c r="B101" s="49"/>
      <c r="C101" s="18"/>
      <c r="D101" s="127" t="s">
        <v>217</v>
      </c>
      <c r="E101" s="175">
        <v>4.2443847241766898E-2</v>
      </c>
      <c r="F101" s="162">
        <v>6.839354172560097E-2</v>
      </c>
      <c r="G101" s="175">
        <v>7.1132248939179465E-2</v>
      </c>
      <c r="H101" s="175">
        <v>2.5684299858557136E-2</v>
      </c>
      <c r="I101" s="175">
        <v>2.2430975954738086E-2</v>
      </c>
      <c r="J101" s="175">
        <v>2.2628147100424378E-2</v>
      </c>
      <c r="K101" s="175">
        <v>1.2178076379066427E-2</v>
      </c>
      <c r="L101" s="175">
        <v>1.0379066478076737E-3</v>
      </c>
      <c r="M101" s="163">
        <v>-1.5253172461104599E-3</v>
      </c>
      <c r="N101" s="163">
        <v>-9.1164073550211722E-3</v>
      </c>
      <c r="O101" s="175">
        <v>-8.0319660537483406E-3</v>
      </c>
      <c r="P101" s="231">
        <v>-9.7079207920793831E-3</v>
      </c>
      <c r="Q101" s="231">
        <v>-9.9050919377653424E-3</v>
      </c>
      <c r="R101" s="175">
        <v>-9.7079207920793831E-3</v>
      </c>
      <c r="S101" s="254">
        <v>-1.0989533239038174E-2</v>
      </c>
      <c r="T101" s="254">
        <v>-1.128528995756739E-2</v>
      </c>
      <c r="U101" s="254">
        <v>-1.128528995756739E-2</v>
      </c>
      <c r="V101" s="254">
        <v>-1.11767043847245E-2</v>
      </c>
      <c r="W101" s="254">
        <v>-1.1679632248939309E-2</v>
      </c>
      <c r="X101" s="254">
        <v>-9.5047081940606848E-3</v>
      </c>
      <c r="Y101" s="254">
        <v>-1.0200848656294337E-2</v>
      </c>
      <c r="Z101" s="254">
        <v>-1.0398019801980185E-2</v>
      </c>
      <c r="AA101" s="254">
        <v>-9.2149929278643183E-3</v>
      </c>
      <c r="AB101" s="254">
        <v>-1.0713881019829841E-2</v>
      </c>
      <c r="AC101" s="254">
        <v>-8.8812499999998407E-3</v>
      </c>
      <c r="AD101" s="254">
        <v>-9.4727272727272993E-3</v>
      </c>
      <c r="AE101" s="254">
        <v>-9.907692307692284E-3</v>
      </c>
      <c r="AF101" s="254">
        <v>-7.1785714285713198E-3</v>
      </c>
      <c r="AG101" s="254">
        <v>-9.4762517882690522E-3</v>
      </c>
      <c r="AH101" s="254">
        <v>-1.0067668097281879E-2</v>
      </c>
      <c r="AI101" s="254">
        <v>-1.0679656160458406E-2</v>
      </c>
      <c r="AJ101" s="254">
        <v>-1.0995982783357117E-2</v>
      </c>
      <c r="AK101" s="254">
        <v>-1.0897417503586748E-2</v>
      </c>
      <c r="AL101" s="254">
        <v>6.3472022955535223E-4</v>
      </c>
      <c r="AM101" s="254">
        <v>-1.188307030129121E-2</v>
      </c>
      <c r="AN101" s="254">
        <v>-1.2277331420373017E-2</v>
      </c>
      <c r="AO101" s="254">
        <v>-7.2660996410445211E-3</v>
      </c>
      <c r="AP101" s="254">
        <v>-1.1030865419028424E-2</v>
      </c>
      <c r="AQ101" s="254">
        <v>-7.783469752703942E-3</v>
      </c>
      <c r="AR101" s="254">
        <v>-1.1016666666666564E-2</v>
      </c>
      <c r="AS101" s="254">
        <v>-1.1805172413793086E-2</v>
      </c>
      <c r="AT101" s="254">
        <v>-1.0918103448275707E-2</v>
      </c>
      <c r="AU101" s="254">
        <v>-1.0264603792502824E-2</v>
      </c>
      <c r="AV101" s="247">
        <v>-1.1701241752256397E-2</v>
      </c>
      <c r="AW101" s="254">
        <v>-1.0701256495126765E-2</v>
      </c>
      <c r="AX101" s="254">
        <v>-9.5414757894140001E-3</v>
      </c>
      <c r="AY101" s="254">
        <v>-6.7302859628183276E-3</v>
      </c>
      <c r="AZ101" s="254">
        <v>-9.4240900774117398E-3</v>
      </c>
      <c r="BA101" s="254">
        <v>-6.3483164405813142E-3</v>
      </c>
      <c r="BB101" s="254">
        <v>-8.8328419265257807E-3</v>
      </c>
      <c r="BC101" s="254">
        <v>-9.2938851915651544E-3</v>
      </c>
      <c r="BD101" s="254">
        <v>-1.1420934062022381E-2</v>
      </c>
      <c r="BE101" s="254">
        <v>-9.7433589543098886E-3</v>
      </c>
      <c r="BF101" s="254">
        <v>-7.4249914999848787E-3</v>
      </c>
      <c r="BG101" s="254">
        <v>-7.9706366715827093E-3</v>
      </c>
      <c r="BH101" s="254">
        <v>-1.1280722990648084E-2</v>
      </c>
      <c r="BI101" s="254">
        <v>-8.638307780043708E-3</v>
      </c>
      <c r="BJ101" s="247">
        <v>-1.017088757906659E-2</v>
      </c>
      <c r="BK101" s="254">
        <v>-6.920661073024803E-3</v>
      </c>
      <c r="BL101" s="567">
        <v>-1.0622548833658096E-2</v>
      </c>
      <c r="BM101" s="254">
        <v>1.589109195402294E-2</v>
      </c>
      <c r="BN101" s="254">
        <v>-1.2201613326404126E-2</v>
      </c>
      <c r="BO101" s="254">
        <v>-1.0869149233773689E-2</v>
      </c>
      <c r="BP101" s="254">
        <v>6.9093829182922395E-3</v>
      </c>
      <c r="BQ101" s="254">
        <v>-1.1302291330391956E-2</v>
      </c>
      <c r="BR101" s="254">
        <v>1.5431614354348033E-2</v>
      </c>
      <c r="BS101" s="247">
        <v>-1.0475254799984235E-2</v>
      </c>
      <c r="BT101" s="609">
        <v>-3.5839710496980981E-3</v>
      </c>
      <c r="BU101" s="662">
        <v>9.3882721718236972E-3</v>
      </c>
      <c r="BV101" s="662">
        <v>-1.1415261806729582E-2</v>
      </c>
      <c r="BW101" s="662">
        <v>-1.0492597571019502E-2</v>
      </c>
      <c r="BX101" s="506"/>
      <c r="BY101" s="506"/>
      <c r="BZ101" s="506"/>
      <c r="CA101" s="516"/>
      <c r="CB101" s="406"/>
      <c r="CC101" s="516"/>
      <c r="CD101" s="491"/>
      <c r="CE101" s="363"/>
    </row>
    <row r="102" spans="1:83" x14ac:dyDescent="0.2">
      <c r="A102" s="3"/>
      <c r="B102" s="49"/>
      <c r="C102" s="18"/>
      <c r="D102" s="127" t="s">
        <v>82</v>
      </c>
      <c r="E102" s="175">
        <v>5.74E-2</v>
      </c>
      <c r="F102" s="162">
        <v>8.3722000000000005E-2</v>
      </c>
      <c r="G102" s="175">
        <v>8.6499999999999994E-2</v>
      </c>
      <c r="H102" s="175">
        <v>4.0399999999999998E-2</v>
      </c>
      <c r="I102" s="175">
        <v>3.7100000000000001E-2</v>
      </c>
      <c r="J102" s="175">
        <v>3.73E-2</v>
      </c>
      <c r="K102" s="175">
        <v>2.6700000000000002E-2</v>
      </c>
      <c r="L102" s="175">
        <v>1.54E-2</v>
      </c>
      <c r="M102" s="163">
        <v>1.2800000000000001E-2</v>
      </c>
      <c r="N102" s="163">
        <v>5.1000000000000004E-3</v>
      </c>
      <c r="O102" s="175">
        <v>6.1999999999999998E-3</v>
      </c>
      <c r="P102" s="231">
        <v>4.4999999999999997E-3</v>
      </c>
      <c r="Q102" s="231">
        <v>4.3E-3</v>
      </c>
      <c r="R102" s="175">
        <v>4.4999999999999997E-3</v>
      </c>
      <c r="S102" s="254">
        <v>3.2000000000000002E-3</v>
      </c>
      <c r="T102" s="254">
        <v>2.8999999999999998E-3</v>
      </c>
      <c r="U102" s="254">
        <v>2.8999999999999998E-3</v>
      </c>
      <c r="V102" s="254">
        <v>3.0000000000000001E-3</v>
      </c>
      <c r="W102" s="254">
        <v>2.5000000000000001E-3</v>
      </c>
      <c r="X102" s="254">
        <v>4.70612813027138E-3</v>
      </c>
      <c r="Y102" s="254">
        <v>4.0000000000000001E-3</v>
      </c>
      <c r="Z102" s="254">
        <v>3.8E-3</v>
      </c>
      <c r="AA102" s="254">
        <v>5.0000000000000001E-3</v>
      </c>
      <c r="AB102" s="254">
        <v>3.5000000000000001E-3</v>
      </c>
      <c r="AC102" s="254">
        <v>5.4000000000000003E-3</v>
      </c>
      <c r="AD102" s="254">
        <v>4.7999999999999996E-3</v>
      </c>
      <c r="AE102" s="254">
        <v>4.4000000000000003E-3</v>
      </c>
      <c r="AF102" s="254">
        <v>7.1999999999999998E-3</v>
      </c>
      <c r="AG102" s="254">
        <v>4.8999999999999998E-3</v>
      </c>
      <c r="AH102" s="254">
        <v>4.3E-3</v>
      </c>
      <c r="AI102" s="254">
        <v>3.7000000000000002E-3</v>
      </c>
      <c r="AJ102" s="254">
        <v>3.3999999999999998E-3</v>
      </c>
      <c r="AK102" s="254">
        <v>3.5000000000000001E-3</v>
      </c>
      <c r="AL102" s="254">
        <v>1.52E-2</v>
      </c>
      <c r="AM102" s="254">
        <v>2.5000000000000001E-3</v>
      </c>
      <c r="AN102" s="254">
        <v>2.0999999999999999E-3</v>
      </c>
      <c r="AO102" s="254">
        <v>7.2052400143337901E-3</v>
      </c>
      <c r="AP102" s="254">
        <v>3.3855942687409102E-3</v>
      </c>
      <c r="AQ102" s="254">
        <v>6.6803280643118901E-3</v>
      </c>
      <c r="AR102" s="254">
        <v>3.3999999999999998E-3</v>
      </c>
      <c r="AS102" s="254">
        <v>2.5999999999999999E-3</v>
      </c>
      <c r="AT102" s="254">
        <v>3.5000000000000001E-3</v>
      </c>
      <c r="AU102" s="254">
        <v>4.1630258898222002E-3</v>
      </c>
      <c r="AV102" s="247">
        <v>2.7054456857572699E-3</v>
      </c>
      <c r="AW102" s="254">
        <v>3.72000798745164E-3</v>
      </c>
      <c r="AX102" s="254">
        <v>4.8966951174457618E-3</v>
      </c>
      <c r="AY102" s="254">
        <v>7.7488643875778676E-3</v>
      </c>
      <c r="AZ102" s="254">
        <v>5.0157919914305656E-3</v>
      </c>
      <c r="BA102" s="254">
        <v>8.1364019786519647E-3</v>
      </c>
      <c r="BB102" s="254">
        <v>5.615658920026345E-3</v>
      </c>
      <c r="BC102" s="254">
        <v>5.1478949076829861E-3</v>
      </c>
      <c r="BD102" s="254">
        <v>2.9898394939246249E-3</v>
      </c>
      <c r="BE102" s="254">
        <v>4.6918690492715022E-3</v>
      </c>
      <c r="BF102" s="254">
        <v>7.0440319475371547E-3</v>
      </c>
      <c r="BG102" s="254">
        <v>6.4904327646914551E-3</v>
      </c>
      <c r="BH102" s="254">
        <v>3.1320944584677917E-3</v>
      </c>
      <c r="BI102" s="254">
        <v>5.8130288412384509E-3</v>
      </c>
      <c r="BJ102" s="247">
        <v>4.2581082288186221E-3</v>
      </c>
      <c r="BK102" s="254">
        <v>7.5557141299923067E-3</v>
      </c>
      <c r="BL102" s="567">
        <v>3.7998629909241619E-3</v>
      </c>
      <c r="BM102" s="254">
        <v>3.0700000000000002E-2</v>
      </c>
      <c r="BN102" s="254">
        <v>2.1977800653391745E-3</v>
      </c>
      <c r="BO102" s="254">
        <v>3.5496678327894098E-3</v>
      </c>
      <c r="BP102" s="254">
        <v>2.1587362261124506E-2</v>
      </c>
      <c r="BQ102" s="254">
        <v>3.1102117114388942E-3</v>
      </c>
      <c r="BR102" s="254">
        <v>3.0233824476131627E-2</v>
      </c>
      <c r="BS102" s="247">
        <v>3.9493041679460102E-3</v>
      </c>
      <c r="BT102" s="609">
        <v>1.0941043949577499E-2</v>
      </c>
      <c r="BU102" s="662">
        <v>2.4102386926514799E-2</v>
      </c>
      <c r="BV102" s="662">
        <v>2.9955944351547801E-3</v>
      </c>
      <c r="BW102" s="662">
        <v>3.9317085868373998E-3</v>
      </c>
      <c r="BX102" s="506"/>
      <c r="BY102" s="506"/>
      <c r="BZ102" s="506"/>
      <c r="CA102" s="516"/>
      <c r="CB102" s="406"/>
      <c r="CC102" s="516"/>
      <c r="CD102" s="491"/>
      <c r="CE102" s="363"/>
    </row>
    <row r="103" spans="1:83" ht="13.5" customHeight="1" thickBot="1" x14ac:dyDescent="0.25">
      <c r="A103" s="3"/>
      <c r="B103" s="49"/>
      <c r="C103" s="18"/>
      <c r="D103" s="127" t="s">
        <v>218</v>
      </c>
      <c r="E103" s="178">
        <v>1.7994625176803281E-2</v>
      </c>
      <c r="F103" s="176">
        <v>1.6285151343705673E-2</v>
      </c>
      <c r="G103" s="178">
        <v>1.5135643564356371E-2</v>
      </c>
      <c r="H103" s="178">
        <v>1.2671004243281159E-2</v>
      </c>
      <c r="I103" s="178">
        <v>5.8685997171146198E-3</v>
      </c>
      <c r="J103" s="178">
        <v>2.4171046676095E-3</v>
      </c>
      <c r="K103" s="178">
        <v>5.2050919377544247E-5</v>
      </c>
      <c r="L103" s="178">
        <v>-3.7927864214993834E-3</v>
      </c>
      <c r="M103" s="177">
        <v>-6.3560113154172981E-3</v>
      </c>
      <c r="N103" s="177">
        <v>-9.2149929278643183E-3</v>
      </c>
      <c r="O103" s="178">
        <v>-9.3135785007074645E-3</v>
      </c>
      <c r="P103" s="237">
        <v>-8.4263083451202592E-3</v>
      </c>
      <c r="Q103" s="237">
        <v>-9.5107496463933128E-3</v>
      </c>
      <c r="R103" s="178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8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89">
        <v>-1.3800126935031298E-2</v>
      </c>
      <c r="BK103" s="275">
        <v>-1.3756359348725988E-2</v>
      </c>
      <c r="BL103" s="568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89">
        <v>-1.3923528699683607E-2</v>
      </c>
      <c r="BT103" s="610">
        <v>-1.0444902049511096E-2</v>
      </c>
      <c r="BU103" s="663">
        <v>-1.4013808282181572E-2</v>
      </c>
      <c r="BV103" s="663">
        <v>-1.3714783343767079E-2</v>
      </c>
      <c r="BW103" s="663">
        <v>-1.3463815806021517E-2</v>
      </c>
      <c r="BX103" s="507"/>
      <c r="BY103" s="507"/>
      <c r="BZ103" s="507"/>
      <c r="CA103" s="520"/>
      <c r="CB103" s="406"/>
      <c r="CC103" s="516"/>
      <c r="CD103" s="491"/>
      <c r="CE103" s="363"/>
    </row>
    <row r="104" spans="1:83" ht="12.75" customHeight="1" x14ac:dyDescent="0.2">
      <c r="A104" s="3"/>
      <c r="B104" s="49"/>
      <c r="C104" s="18"/>
      <c r="D104" s="23" t="s">
        <v>29</v>
      </c>
      <c r="E104" s="188"/>
      <c r="F104" s="179"/>
      <c r="G104" s="188"/>
      <c r="H104" s="188"/>
      <c r="I104" s="188"/>
      <c r="J104" s="188"/>
      <c r="K104" s="188"/>
      <c r="L104" s="188"/>
      <c r="M104" s="226"/>
      <c r="N104" s="188"/>
      <c r="O104" s="188"/>
      <c r="P104" s="226"/>
      <c r="Q104" s="188"/>
      <c r="R104" s="188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38"/>
      <c r="BK104" s="267"/>
      <c r="BL104" s="286"/>
      <c r="BM104" s="267"/>
      <c r="BN104" s="544"/>
      <c r="BO104" s="544"/>
      <c r="BP104" s="544"/>
      <c r="BQ104" s="544"/>
      <c r="BR104" s="544"/>
      <c r="BS104" s="505"/>
      <c r="BT104" s="544"/>
      <c r="BU104" s="515"/>
      <c r="BV104" s="515"/>
      <c r="BW104" s="515"/>
      <c r="BX104" s="505"/>
      <c r="BY104" s="505"/>
      <c r="BZ104" s="505"/>
      <c r="CA104" s="515"/>
      <c r="CB104" s="407"/>
      <c r="CC104" s="517"/>
      <c r="CD104" s="491"/>
      <c r="CE104" s="363"/>
    </row>
    <row r="105" spans="1:83" ht="12.75" customHeight="1" x14ac:dyDescent="0.2">
      <c r="A105" s="3"/>
      <c r="B105" s="49"/>
      <c r="C105" s="18"/>
      <c r="D105" s="22" t="s">
        <v>125</v>
      </c>
      <c r="E105" s="181">
        <v>0.13</v>
      </c>
      <c r="F105" s="181">
        <v>0.12</v>
      </c>
      <c r="G105" s="181">
        <v>0.12</v>
      </c>
      <c r="H105" s="181">
        <v>0.12</v>
      </c>
      <c r="I105" s="181">
        <v>0.12</v>
      </c>
      <c r="J105" s="181">
        <v>0.1</v>
      </c>
      <c r="K105" s="181">
        <v>0.08</v>
      </c>
      <c r="L105" s="181">
        <v>0.03</v>
      </c>
      <c r="M105" s="180">
        <v>0.03</v>
      </c>
      <c r="N105" s="181">
        <v>0.03</v>
      </c>
      <c r="O105" s="181">
        <v>0.03</v>
      </c>
      <c r="P105" s="233">
        <v>0.03</v>
      </c>
      <c r="Q105" s="181">
        <v>0.03</v>
      </c>
      <c r="R105" s="181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39">
        <v>0.04</v>
      </c>
      <c r="BK105" s="272">
        <v>0.04</v>
      </c>
      <c r="BL105" s="276">
        <v>4.4999999999999998E-2</v>
      </c>
      <c r="BM105" s="272">
        <v>4.4999999999999998E-2</v>
      </c>
      <c r="BN105" s="545">
        <v>4.4999999999999998E-2</v>
      </c>
      <c r="BO105" s="545">
        <v>4.4999999999999998E-2</v>
      </c>
      <c r="BP105" s="545">
        <v>0.05</v>
      </c>
      <c r="BQ105" s="545">
        <v>5.5E-2</v>
      </c>
      <c r="BR105" s="545">
        <v>5.5E-2</v>
      </c>
      <c r="BS105" s="580">
        <v>0.06</v>
      </c>
      <c r="BT105" s="545">
        <v>0.06</v>
      </c>
      <c r="BU105" s="659">
        <v>0.06</v>
      </c>
      <c r="BV105" s="659">
        <v>0.06</v>
      </c>
      <c r="BW105" s="659">
        <v>3.3000000000000002E-2</v>
      </c>
      <c r="BX105" s="580">
        <v>3.3000000000000002E-2</v>
      </c>
      <c r="BY105" s="580">
        <v>3.3000000000000002E-2</v>
      </c>
      <c r="BZ105" s="580">
        <v>3.3000000000000002E-2</v>
      </c>
      <c r="CA105" s="580">
        <v>3.3000000000000002E-2</v>
      </c>
      <c r="CB105" s="401" t="s">
        <v>3</v>
      </c>
      <c r="CC105" s="508" t="s">
        <v>3</v>
      </c>
      <c r="CD105" s="491"/>
      <c r="CE105" s="363"/>
    </row>
    <row r="106" spans="1:83" ht="12.75" customHeight="1" thickBot="1" x14ac:dyDescent="0.25">
      <c r="A106" s="3"/>
      <c r="B106" s="49"/>
      <c r="C106" s="28"/>
      <c r="D106" s="29" t="s">
        <v>28</v>
      </c>
      <c r="E106" s="183">
        <v>8.7499999999999994E-2</v>
      </c>
      <c r="F106" s="183">
        <v>8.7499999999999994E-2</v>
      </c>
      <c r="G106" s="183">
        <v>8.7499999999999994E-2</v>
      </c>
      <c r="H106" s="183">
        <v>8.7499999999999994E-2</v>
      </c>
      <c r="I106" s="183">
        <v>8.7499999999999994E-2</v>
      </c>
      <c r="J106" s="183">
        <v>8.7499999999999994E-2</v>
      </c>
      <c r="K106" s="183">
        <v>8.7499999999999994E-2</v>
      </c>
      <c r="L106" s="183">
        <v>8.7499999999999994E-2</v>
      </c>
      <c r="M106" s="182">
        <v>8.7499999999999994E-2</v>
      </c>
      <c r="N106" s="183">
        <v>8.7499999999999994E-2</v>
      </c>
      <c r="O106" s="183">
        <v>8.7499999999999994E-2</v>
      </c>
      <c r="P106" s="234">
        <v>8.7499999999999994E-2</v>
      </c>
      <c r="Q106" s="183">
        <v>8.7499999999999994E-2</v>
      </c>
      <c r="R106" s="183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40">
        <v>0.04</v>
      </c>
      <c r="BK106" s="273">
        <v>0.04</v>
      </c>
      <c r="BL106" s="277">
        <v>0.04</v>
      </c>
      <c r="BM106" s="273">
        <v>0.04</v>
      </c>
      <c r="BN106" s="546">
        <v>0.04</v>
      </c>
      <c r="BO106" s="546">
        <v>0.04</v>
      </c>
      <c r="BP106" s="546">
        <v>0.04</v>
      </c>
      <c r="BQ106" s="546">
        <v>0.04</v>
      </c>
      <c r="BR106" s="573">
        <v>0.04</v>
      </c>
      <c r="BS106" s="581">
        <v>0.04</v>
      </c>
      <c r="BT106" s="546">
        <v>0.04</v>
      </c>
      <c r="BU106" s="573">
        <v>0.04</v>
      </c>
      <c r="BV106" s="573">
        <v>0.04</v>
      </c>
      <c r="BW106" s="573">
        <v>0.04</v>
      </c>
      <c r="BX106" s="581">
        <v>0.04</v>
      </c>
      <c r="BY106" s="581">
        <v>0.04</v>
      </c>
      <c r="BZ106" s="581">
        <v>0.04</v>
      </c>
      <c r="CA106" s="573">
        <v>0.04</v>
      </c>
      <c r="CB106" s="408" t="s">
        <v>3</v>
      </c>
      <c r="CC106" s="518" t="s">
        <v>3</v>
      </c>
      <c r="CD106" s="491"/>
      <c r="CE106" s="363"/>
    </row>
    <row r="107" spans="1:83" ht="6.75" customHeight="1" x14ac:dyDescent="0.2">
      <c r="D107" s="2" t="s">
        <v>3</v>
      </c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308"/>
      <c r="BZ107" s="308"/>
      <c r="CA107" s="308"/>
      <c r="CB107" s="385"/>
      <c r="CC107" s="385"/>
      <c r="CD107" s="491"/>
      <c r="CE107" s="363"/>
    </row>
    <row r="108" spans="1:83" ht="13.5" customHeight="1" x14ac:dyDescent="0.25">
      <c r="C108" s="7" t="s">
        <v>4</v>
      </c>
      <c r="D108" s="1" t="s">
        <v>122</v>
      </c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10"/>
      <c r="CA108" s="394"/>
      <c r="CB108" s="707"/>
      <c r="CC108" s="707"/>
      <c r="CD108" s="491"/>
      <c r="CE108" s="363"/>
    </row>
    <row r="109" spans="1:83" ht="13.5" customHeight="1" x14ac:dyDescent="0.25">
      <c r="C109" s="54" t="s">
        <v>33</v>
      </c>
      <c r="D109" s="1" t="s">
        <v>34</v>
      </c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10"/>
      <c r="CA109" s="394"/>
      <c r="CB109" s="386"/>
      <c r="CC109" s="387"/>
      <c r="CD109" s="491"/>
      <c r="CE109" s="363"/>
    </row>
    <row r="110" spans="1:83" ht="13.5" customHeight="1" x14ac:dyDescent="0.25">
      <c r="C110" s="54" t="s">
        <v>90</v>
      </c>
      <c r="D110" s="1" t="s">
        <v>94</v>
      </c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394"/>
      <c r="BY110" s="394"/>
      <c r="BZ110" s="310"/>
      <c r="CA110" s="394"/>
      <c r="CB110" s="386"/>
      <c r="CC110" s="387"/>
      <c r="CD110" s="491"/>
      <c r="CE110" s="363"/>
    </row>
    <row r="111" spans="1:83" ht="13.5" customHeight="1" x14ac:dyDescent="0.25">
      <c r="C111" s="54" t="s">
        <v>93</v>
      </c>
      <c r="D111" s="1" t="s">
        <v>101</v>
      </c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394"/>
      <c r="BY111" s="394"/>
      <c r="BZ111" s="310"/>
      <c r="CA111" s="394"/>
      <c r="CB111" s="386"/>
      <c r="CC111" s="387"/>
      <c r="CD111" s="491"/>
      <c r="CE111" s="363"/>
    </row>
    <row r="112" spans="1:83" ht="13.5" customHeight="1" x14ac:dyDescent="0.25">
      <c r="C112" s="48"/>
      <c r="D112" s="1" t="s">
        <v>25</v>
      </c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11"/>
      <c r="CA112" s="395"/>
      <c r="CB112" s="386"/>
      <c r="CC112" s="385"/>
      <c r="CD112" s="491"/>
      <c r="CE112" s="363"/>
    </row>
    <row r="113" spans="3:83" ht="13.5" customHeight="1" x14ac:dyDescent="0.25">
      <c r="C113" s="6">
        <v>1</v>
      </c>
      <c r="D113" s="1" t="s">
        <v>14</v>
      </c>
      <c r="E113" s="197"/>
      <c r="F113" s="197"/>
      <c r="G113" s="197"/>
      <c r="H113" s="197"/>
      <c r="I113" s="197"/>
      <c r="J113" s="197"/>
      <c r="K113" s="197"/>
      <c r="CB113" s="385"/>
      <c r="CC113" s="385"/>
      <c r="CD113" s="491"/>
      <c r="CE113" s="363"/>
    </row>
    <row r="114" spans="3:83" ht="13.5" customHeight="1" x14ac:dyDescent="0.25">
      <c r="C114" s="6">
        <v>2</v>
      </c>
      <c r="D114" s="1" t="s">
        <v>40</v>
      </c>
      <c r="BX114" s="385"/>
      <c r="BY114" s="385"/>
      <c r="BZ114" s="313"/>
      <c r="CA114" s="385"/>
      <c r="CB114" s="385"/>
      <c r="CC114" s="385"/>
      <c r="CD114" s="491"/>
      <c r="CE114" s="363"/>
    </row>
    <row r="115" spans="3:83" ht="14.25" x14ac:dyDescent="0.25">
      <c r="C115" s="6">
        <v>3</v>
      </c>
      <c r="D115" s="523" t="s">
        <v>169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385"/>
      <c r="BY115" s="385"/>
      <c r="BZ115" s="313"/>
      <c r="CA115" s="385"/>
      <c r="CB115" s="385"/>
      <c r="CC115" s="385"/>
      <c r="CD115" s="491"/>
      <c r="CE115" s="363"/>
    </row>
    <row r="116" spans="3:83" ht="14.25" x14ac:dyDescent="0.25">
      <c r="C116" s="6">
        <v>4</v>
      </c>
      <c r="D116" s="1" t="s">
        <v>68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385"/>
      <c r="BY116" s="385"/>
      <c r="BZ116" s="313"/>
      <c r="CA116" s="385"/>
      <c r="CB116" s="385"/>
      <c r="CC116" s="385"/>
      <c r="CD116" s="491"/>
      <c r="CE116" s="363"/>
    </row>
    <row r="117" spans="3:83" ht="13.5" customHeight="1" x14ac:dyDescent="0.25">
      <c r="D117" s="1" t="s">
        <v>69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385"/>
      <c r="BY117" s="385"/>
      <c r="BZ117" s="313"/>
      <c r="CA117" s="385"/>
      <c r="CB117" s="385"/>
      <c r="CC117" s="385"/>
      <c r="CD117" s="491"/>
      <c r="CE117" s="363"/>
    </row>
    <row r="118" spans="3:83" ht="13.5" customHeight="1" x14ac:dyDescent="0.25">
      <c r="C118" s="6">
        <v>5</v>
      </c>
      <c r="D118" s="1" t="s">
        <v>83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388"/>
      <c r="BY118" s="388"/>
      <c r="BZ118" s="314"/>
      <c r="CA118" s="388"/>
      <c r="CB118" s="388"/>
      <c r="CC118" s="388"/>
      <c r="CD118" s="491"/>
      <c r="CE118" s="363"/>
    </row>
    <row r="119" spans="3:83" ht="13.5" customHeight="1" x14ac:dyDescent="0.25">
      <c r="C119" s="6">
        <v>6</v>
      </c>
      <c r="D119" s="1" t="s">
        <v>183</v>
      </c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388"/>
      <c r="BY119" s="388"/>
      <c r="BZ119" s="314"/>
      <c r="CA119" s="388"/>
      <c r="CB119" s="388"/>
      <c r="CC119" s="388"/>
      <c r="CD119" s="491"/>
      <c r="CE119" s="363"/>
    </row>
    <row r="120" spans="3:83" ht="13.5" customHeight="1" x14ac:dyDescent="0.25">
      <c r="C120" s="6">
        <v>7</v>
      </c>
      <c r="D120" s="1" t="s">
        <v>174</v>
      </c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388"/>
      <c r="BY120" s="388"/>
      <c r="BZ120" s="314"/>
      <c r="CA120" s="388"/>
      <c r="CB120" s="388"/>
      <c r="CC120" s="388"/>
      <c r="CD120" s="491"/>
      <c r="CE120" s="363"/>
    </row>
    <row r="121" spans="3:83" ht="13.5" customHeight="1" x14ac:dyDescent="0.25">
      <c r="C121" s="6">
        <v>8</v>
      </c>
      <c r="D121" s="1" t="s">
        <v>89</v>
      </c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388"/>
      <c r="BY121" s="388"/>
      <c r="BZ121" s="314"/>
      <c r="CA121" s="388"/>
      <c r="CB121" s="388"/>
      <c r="CC121" s="388"/>
      <c r="CD121" s="491"/>
      <c r="CE121" s="363"/>
    </row>
    <row r="122" spans="3:83" ht="14.25" x14ac:dyDescent="0.25">
      <c r="C122" s="6">
        <v>9</v>
      </c>
      <c r="D122" s="1" t="s">
        <v>85</v>
      </c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388"/>
      <c r="BY122" s="388"/>
      <c r="BZ122" s="314"/>
      <c r="CA122" s="388"/>
      <c r="CB122" s="388"/>
      <c r="CC122" s="388"/>
      <c r="CD122" s="491"/>
      <c r="CE122" s="363"/>
    </row>
    <row r="123" spans="3:83" ht="13.5" customHeight="1" x14ac:dyDescent="0.25">
      <c r="C123" s="6">
        <v>10</v>
      </c>
      <c r="D123" s="1" t="s">
        <v>62</v>
      </c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388"/>
      <c r="BY123" s="388"/>
      <c r="BZ123" s="314"/>
      <c r="CA123" s="388"/>
      <c r="CB123" s="388"/>
      <c r="CC123" s="388"/>
      <c r="CD123" s="491"/>
      <c r="CE123" s="363"/>
    </row>
    <row r="124" spans="3:83" ht="13.5" customHeight="1" x14ac:dyDescent="0.25">
      <c r="C124" s="6">
        <v>11</v>
      </c>
      <c r="D124" s="1" t="s">
        <v>66</v>
      </c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388"/>
      <c r="BZ124" s="314"/>
      <c r="CA124" s="388"/>
      <c r="CB124" s="388"/>
      <c r="CC124" s="388"/>
      <c r="CD124" s="491"/>
      <c r="CE124" s="363"/>
    </row>
    <row r="125" spans="3:83" ht="13.5" customHeight="1" x14ac:dyDescent="0.25">
      <c r="C125" s="6">
        <v>12</v>
      </c>
      <c r="D125" s="1" t="s">
        <v>67</v>
      </c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388"/>
      <c r="BY125" s="388"/>
      <c r="BZ125" s="314"/>
      <c r="CA125" s="388"/>
      <c r="CB125" s="388"/>
      <c r="CC125" s="388"/>
      <c r="CD125" s="491"/>
      <c r="CE125" s="363"/>
    </row>
    <row r="126" spans="3:83" ht="12" customHeight="1" x14ac:dyDescent="0.25">
      <c r="C126" s="688" t="s">
        <v>4</v>
      </c>
      <c r="D126" s="1" t="s">
        <v>207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389"/>
      <c r="BY126" s="389"/>
      <c r="BZ126" s="315"/>
      <c r="CA126" s="389"/>
      <c r="CB126" s="389"/>
      <c r="CC126" s="389"/>
    </row>
    <row r="127" spans="3:83" ht="14.25" x14ac:dyDescent="0.25">
      <c r="C127" s="6">
        <v>13</v>
      </c>
      <c r="D127" s="1" t="s">
        <v>221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389"/>
      <c r="BY127" s="389"/>
      <c r="BZ127" s="315"/>
      <c r="CA127" s="389"/>
      <c r="CB127" s="389"/>
      <c r="CC127" s="389"/>
    </row>
    <row r="128" spans="3:83" x14ac:dyDescent="0.2">
      <c r="C128" s="2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389"/>
      <c r="BY128" s="389"/>
      <c r="BZ128" s="315"/>
      <c r="CA128" s="389"/>
      <c r="CB128" s="389"/>
      <c r="CC128" s="389"/>
    </row>
    <row r="129" spans="3:81" x14ac:dyDescent="0.2">
      <c r="C129" s="2"/>
      <c r="D129" s="2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15"/>
      <c r="CA129" s="389"/>
      <c r="CB129" s="389"/>
      <c r="CC129" s="389"/>
    </row>
    <row r="130" spans="3:81" x14ac:dyDescent="0.2">
      <c r="C130" s="2"/>
      <c r="D130" s="2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15"/>
      <c r="CA130" s="389"/>
      <c r="CB130" s="389"/>
      <c r="CC130" s="389"/>
    </row>
    <row r="131" spans="3:81" x14ac:dyDescent="0.2">
      <c r="C131" s="2"/>
      <c r="D131" s="2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15"/>
      <c r="CA131" s="389"/>
      <c r="CB131" s="389"/>
      <c r="CC131" s="389"/>
    </row>
    <row r="132" spans="3:81" x14ac:dyDescent="0.2">
      <c r="C132" s="2"/>
      <c r="D132" s="2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15"/>
      <c r="CA132" s="389"/>
      <c r="CB132" s="389"/>
      <c r="CC132" s="389"/>
    </row>
    <row r="133" spans="3:81" x14ac:dyDescent="0.2">
      <c r="C133" s="2"/>
      <c r="D133" s="2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15"/>
      <c r="CA133" s="389"/>
      <c r="CB133" s="389"/>
      <c r="CC133" s="389"/>
    </row>
    <row r="134" spans="3:81" x14ac:dyDescent="0.2">
      <c r="C134" s="2"/>
      <c r="D134" s="2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15"/>
      <c r="CA134" s="389"/>
      <c r="CB134" s="389"/>
      <c r="CC134" s="389"/>
    </row>
    <row r="135" spans="3:81" x14ac:dyDescent="0.2">
      <c r="C135" s="2"/>
      <c r="D135" s="2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389"/>
      <c r="BY135" s="389"/>
      <c r="BZ135" s="315"/>
      <c r="CA135" s="389"/>
      <c r="CB135" s="389"/>
      <c r="CC135" s="389"/>
    </row>
    <row r="136" spans="3:81" x14ac:dyDescent="0.2">
      <c r="C136" s="2"/>
      <c r="D136" s="2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15"/>
      <c r="CA136" s="389"/>
      <c r="CB136" s="389"/>
      <c r="CC136" s="389"/>
    </row>
    <row r="137" spans="3:81" x14ac:dyDescent="0.2">
      <c r="C137" s="2"/>
      <c r="D137" s="2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389"/>
      <c r="BY137" s="389"/>
      <c r="BZ137" s="315"/>
      <c r="CA137" s="389"/>
      <c r="CB137" s="389"/>
      <c r="CC137" s="389"/>
    </row>
    <row r="138" spans="3:81" x14ac:dyDescent="0.2">
      <c r="C138" s="2"/>
      <c r="D138" s="2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389"/>
      <c r="BY138" s="389"/>
      <c r="BZ138" s="315"/>
      <c r="CA138" s="389"/>
      <c r="CB138" s="389"/>
      <c r="CC138" s="389"/>
    </row>
    <row r="139" spans="3:81" x14ac:dyDescent="0.2">
      <c r="C139" s="2"/>
      <c r="D139" s="2" t="s">
        <v>109</v>
      </c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15"/>
      <c r="CA139" s="389"/>
      <c r="CB139" s="389"/>
      <c r="CC139" s="389"/>
    </row>
    <row r="140" spans="3:81" x14ac:dyDescent="0.2">
      <c r="C140" s="2"/>
      <c r="D140" s="2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389"/>
      <c r="BY140" s="389"/>
      <c r="BZ140" s="315"/>
      <c r="CA140" s="389"/>
      <c r="CB140" s="389"/>
      <c r="CC140" s="389"/>
    </row>
    <row r="141" spans="3:81" x14ac:dyDescent="0.2">
      <c r="C141" s="2"/>
      <c r="D141" s="2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389"/>
      <c r="BY141" s="389"/>
      <c r="BZ141" s="315"/>
      <c r="CA141" s="389"/>
      <c r="CB141" s="389"/>
      <c r="CC141" s="389"/>
    </row>
    <row r="142" spans="3:81" x14ac:dyDescent="0.2">
      <c r="C142" s="2"/>
      <c r="D142" s="2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389"/>
      <c r="BY142" s="389"/>
      <c r="BZ142" s="315"/>
      <c r="CA142" s="389"/>
      <c r="CB142" s="389"/>
      <c r="CC142" s="389"/>
    </row>
    <row r="143" spans="3:81" x14ac:dyDescent="0.2">
      <c r="C143" s="2"/>
      <c r="D143" s="2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389"/>
      <c r="BY143" s="389"/>
      <c r="BZ143" s="315"/>
      <c r="CA143" s="389"/>
      <c r="CB143" s="389"/>
      <c r="CC143" s="389"/>
    </row>
    <row r="144" spans="3:81" x14ac:dyDescent="0.2">
      <c r="C144" s="2"/>
      <c r="D144" s="2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389"/>
      <c r="BY144" s="389"/>
      <c r="BZ144" s="315"/>
      <c r="CA144" s="389"/>
      <c r="CB144" s="389"/>
      <c r="CC144" s="389"/>
    </row>
    <row r="145" spans="3:81" x14ac:dyDescent="0.2">
      <c r="C145" s="2"/>
      <c r="D145" s="2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389"/>
      <c r="BY145" s="389"/>
      <c r="BZ145" s="315"/>
      <c r="CA145" s="389"/>
      <c r="CB145" s="389"/>
      <c r="CC145" s="389"/>
    </row>
    <row r="146" spans="3:81" x14ac:dyDescent="0.2">
      <c r="C146" s="2"/>
      <c r="D146" s="2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389"/>
      <c r="BY146" s="389"/>
      <c r="BZ146" s="315"/>
      <c r="CA146" s="389"/>
      <c r="CB146" s="389"/>
      <c r="CC146" s="389"/>
    </row>
    <row r="147" spans="3:81" x14ac:dyDescent="0.2">
      <c r="C147" s="2"/>
      <c r="D147" s="2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389"/>
      <c r="BY147" s="389"/>
      <c r="BZ147" s="315"/>
      <c r="CA147" s="389"/>
      <c r="CB147" s="389"/>
      <c r="CC147" s="389"/>
    </row>
    <row r="148" spans="3:81" x14ac:dyDescent="0.2">
      <c r="C148" s="2"/>
      <c r="D148" s="2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389"/>
      <c r="BY148" s="389"/>
      <c r="BZ148" s="315"/>
      <c r="CA148" s="389"/>
      <c r="CB148" s="389"/>
      <c r="CC148" s="389"/>
    </row>
    <row r="149" spans="3:81" x14ac:dyDescent="0.2">
      <c r="C149" s="2"/>
      <c r="D149" s="2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389"/>
      <c r="BY149" s="389"/>
      <c r="BZ149" s="315"/>
      <c r="CA149" s="389"/>
      <c r="CB149" s="389"/>
      <c r="CC149" s="389"/>
    </row>
    <row r="150" spans="3:81" x14ac:dyDescent="0.2">
      <c r="C150" s="2"/>
      <c r="D150" s="2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389"/>
      <c r="BY150" s="389"/>
      <c r="BZ150" s="315"/>
      <c r="CA150" s="389"/>
      <c r="CB150" s="389"/>
      <c r="CC150" s="389"/>
    </row>
    <row r="151" spans="3:81" x14ac:dyDescent="0.2">
      <c r="C151" s="2"/>
      <c r="D151" s="2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389"/>
      <c r="BY151" s="389"/>
      <c r="BZ151" s="315"/>
      <c r="CA151" s="389"/>
      <c r="CB151" s="389"/>
      <c r="CC151" s="389"/>
    </row>
    <row r="152" spans="3:81" x14ac:dyDescent="0.2">
      <c r="C152" s="2"/>
      <c r="D152" s="2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389"/>
      <c r="BY152" s="389"/>
      <c r="BZ152" s="315"/>
      <c r="CA152" s="389"/>
      <c r="CB152" s="389"/>
      <c r="CC152" s="389"/>
    </row>
    <row r="153" spans="3:81" x14ac:dyDescent="0.2">
      <c r="C153" s="2"/>
      <c r="D153" s="2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15"/>
      <c r="CA153" s="389"/>
      <c r="CB153" s="389"/>
      <c r="CC153" s="389"/>
    </row>
    <row r="154" spans="3:81" x14ac:dyDescent="0.2">
      <c r="C154" s="2"/>
      <c r="D154" s="2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389"/>
      <c r="BY154" s="389"/>
      <c r="BZ154" s="315"/>
      <c r="CA154" s="389"/>
      <c r="CB154" s="389"/>
      <c r="CC154" s="389"/>
    </row>
    <row r="155" spans="3:81" x14ac:dyDescent="0.2">
      <c r="C155" s="2"/>
      <c r="D155" s="2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15"/>
      <c r="CA155" s="389"/>
      <c r="CB155" s="389"/>
      <c r="CC155" s="389"/>
    </row>
    <row r="156" spans="3:81" x14ac:dyDescent="0.2">
      <c r="C156" s="2"/>
      <c r="D156" s="2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389"/>
      <c r="BY156" s="389"/>
      <c r="BZ156" s="315"/>
      <c r="CA156" s="389"/>
      <c r="CB156" s="389"/>
      <c r="CC156" s="389"/>
    </row>
    <row r="157" spans="3:81" x14ac:dyDescent="0.2">
      <c r="C157" s="2"/>
      <c r="D157" s="2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15"/>
      <c r="CA157" s="389"/>
      <c r="CB157" s="389"/>
      <c r="CC157" s="389"/>
    </row>
    <row r="158" spans="3:81" x14ac:dyDescent="0.2">
      <c r="C158" s="2"/>
      <c r="D158" s="2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389"/>
      <c r="BY158" s="389"/>
      <c r="BZ158" s="315"/>
      <c r="CA158" s="389"/>
      <c r="CB158" s="389"/>
      <c r="CC158" s="389"/>
    </row>
    <row r="159" spans="3:81" x14ac:dyDescent="0.2">
      <c r="C159" s="2"/>
      <c r="D159" s="2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15"/>
      <c r="CA159" s="389"/>
      <c r="CB159" s="389"/>
      <c r="CC159" s="389"/>
    </row>
    <row r="160" spans="3:81" x14ac:dyDescent="0.2">
      <c r="C160" s="2"/>
      <c r="D160" s="2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89"/>
      <c r="BY160" s="389"/>
      <c r="BZ160" s="315"/>
      <c r="CA160" s="389"/>
      <c r="CB160" s="389"/>
      <c r="CC160" s="389"/>
    </row>
    <row r="161" spans="3:81" x14ac:dyDescent="0.2">
      <c r="C161" s="2"/>
      <c r="D161" s="2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389"/>
      <c r="BY161" s="389"/>
      <c r="BZ161" s="315"/>
      <c r="CA161" s="389"/>
      <c r="CB161" s="389"/>
      <c r="CC161" s="389"/>
    </row>
    <row r="162" spans="3:81" x14ac:dyDescent="0.2">
      <c r="C162" s="2"/>
      <c r="D162" s="2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389"/>
      <c r="BY162" s="389"/>
      <c r="BZ162" s="315"/>
      <c r="CA162" s="389"/>
      <c r="CB162" s="389"/>
      <c r="CC162" s="389"/>
    </row>
    <row r="163" spans="3:81" x14ac:dyDescent="0.2">
      <c r="C163" s="2"/>
      <c r="D163" s="2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389"/>
      <c r="BY163" s="389"/>
      <c r="BZ163" s="315"/>
      <c r="CA163" s="389"/>
      <c r="CB163" s="389"/>
      <c r="CC163" s="389"/>
    </row>
    <row r="164" spans="3:81" x14ac:dyDescent="0.2">
      <c r="C164" s="2"/>
      <c r="D164" s="2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389"/>
      <c r="BY164" s="389"/>
      <c r="BZ164" s="315"/>
      <c r="CA164" s="389"/>
      <c r="CB164" s="389"/>
      <c r="CC164" s="389"/>
    </row>
    <row r="165" spans="3:81" x14ac:dyDescent="0.2">
      <c r="C165" s="2"/>
      <c r="D165" s="2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389"/>
      <c r="BY165" s="389"/>
      <c r="BZ165" s="315"/>
      <c r="CA165" s="389"/>
      <c r="CB165" s="389"/>
      <c r="CC165" s="389"/>
    </row>
    <row r="166" spans="3:81" x14ac:dyDescent="0.2">
      <c r="C166" s="2"/>
      <c r="D166" s="2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15"/>
      <c r="CA166" s="389"/>
      <c r="CB166" s="389"/>
      <c r="CC166" s="389"/>
    </row>
    <row r="167" spans="3:81" x14ac:dyDescent="0.2">
      <c r="C167" s="2"/>
      <c r="D167" s="2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15"/>
      <c r="CA167" s="389"/>
      <c r="CB167" s="389"/>
      <c r="CC167" s="389"/>
    </row>
    <row r="168" spans="3:81" x14ac:dyDescent="0.2">
      <c r="C168" s="2"/>
      <c r="D168" s="2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389"/>
      <c r="BY168" s="389"/>
      <c r="BZ168" s="315"/>
      <c r="CA168" s="389"/>
      <c r="CB168" s="389"/>
      <c r="CC168" s="389"/>
    </row>
    <row r="169" spans="3:81" x14ac:dyDescent="0.2">
      <c r="C169" s="2"/>
      <c r="D169" s="2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389"/>
      <c r="BY169" s="389"/>
      <c r="BZ169" s="315"/>
      <c r="CA169" s="389"/>
      <c r="CB169" s="389"/>
      <c r="CC169" s="389"/>
    </row>
    <row r="170" spans="3:81" x14ac:dyDescent="0.2">
      <c r="C170" s="2"/>
      <c r="D170" s="2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389"/>
      <c r="BY170" s="389"/>
      <c r="BZ170" s="315"/>
      <c r="CA170" s="389"/>
      <c r="CB170" s="389"/>
      <c r="CC170" s="389"/>
    </row>
    <row r="171" spans="3:81" x14ac:dyDescent="0.2">
      <c r="C171" s="2"/>
      <c r="D171" s="2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389"/>
      <c r="BY171" s="389"/>
      <c r="BZ171" s="315"/>
      <c r="CA171" s="389"/>
      <c r="CB171" s="389"/>
      <c r="CC171" s="389"/>
    </row>
    <row r="172" spans="3:81" x14ac:dyDescent="0.2">
      <c r="C172" s="2"/>
      <c r="D172" s="2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389"/>
      <c r="BY172" s="389"/>
      <c r="BZ172" s="315"/>
      <c r="CA172" s="389"/>
      <c r="CB172" s="389"/>
      <c r="CC172" s="389"/>
    </row>
    <row r="173" spans="3:81" x14ac:dyDescent="0.2">
      <c r="C173" s="2"/>
      <c r="D173" s="2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389"/>
      <c r="BY173" s="389"/>
      <c r="BZ173" s="315"/>
      <c r="CA173" s="389"/>
      <c r="CB173" s="389"/>
      <c r="CC173" s="389"/>
    </row>
    <row r="174" spans="3:81" x14ac:dyDescent="0.2">
      <c r="C174" s="2"/>
      <c r="D174" s="2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389"/>
      <c r="BY174" s="389"/>
      <c r="BZ174" s="315"/>
      <c r="CA174" s="389"/>
      <c r="CB174" s="389"/>
      <c r="CC174" s="389"/>
    </row>
    <row r="175" spans="3:81" x14ac:dyDescent="0.2">
      <c r="C175" s="2"/>
      <c r="D175" s="2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389"/>
      <c r="BY175" s="389"/>
      <c r="BZ175" s="315"/>
      <c r="CA175" s="389"/>
      <c r="CB175" s="389"/>
      <c r="CC175" s="389"/>
    </row>
    <row r="176" spans="3:81" x14ac:dyDescent="0.2">
      <c r="C176" s="2"/>
      <c r="D176" s="2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389"/>
      <c r="BY176" s="389"/>
      <c r="BZ176" s="315"/>
      <c r="CA176" s="389"/>
      <c r="CB176" s="389"/>
      <c r="CC176" s="389"/>
    </row>
    <row r="177" spans="3:81" x14ac:dyDescent="0.2">
      <c r="C177" s="2"/>
      <c r="D177" s="2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389"/>
      <c r="BY177" s="389"/>
      <c r="BZ177" s="315"/>
      <c r="CA177" s="389"/>
      <c r="CB177" s="389"/>
      <c r="CC177" s="389"/>
    </row>
    <row r="178" spans="3:81" x14ac:dyDescent="0.2">
      <c r="C178" s="2"/>
      <c r="D178" s="2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389"/>
      <c r="BY178" s="389"/>
      <c r="BZ178" s="315"/>
      <c r="CA178" s="389"/>
      <c r="CB178" s="389"/>
      <c r="CC178" s="389"/>
    </row>
    <row r="179" spans="3:81" x14ac:dyDescent="0.2">
      <c r="C179" s="2"/>
      <c r="D179" s="2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389"/>
      <c r="BY179" s="389"/>
      <c r="BZ179" s="315"/>
      <c r="CA179" s="389"/>
      <c r="CB179" s="389"/>
      <c r="CC179" s="389"/>
    </row>
    <row r="180" spans="3:81" x14ac:dyDescent="0.2">
      <c r="C180" s="2"/>
      <c r="D180" s="2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389"/>
      <c r="BY180" s="389"/>
      <c r="BZ180" s="315"/>
      <c r="CA180" s="389"/>
      <c r="CB180" s="389"/>
      <c r="CC180" s="389"/>
    </row>
    <row r="181" spans="3:81" x14ac:dyDescent="0.2">
      <c r="C181" s="2"/>
      <c r="D181" s="2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389"/>
      <c r="BY181" s="389"/>
      <c r="BZ181" s="315"/>
      <c r="CA181" s="389"/>
      <c r="CB181" s="389"/>
      <c r="CC181" s="389"/>
    </row>
    <row r="182" spans="3:81" x14ac:dyDescent="0.2">
      <c r="C182" s="2"/>
      <c r="D182" s="2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389"/>
      <c r="BY182" s="389"/>
      <c r="BZ182" s="315"/>
      <c r="CA182" s="389"/>
      <c r="CB182" s="389"/>
      <c r="CC182" s="389"/>
    </row>
    <row r="183" spans="3:81" x14ac:dyDescent="0.2">
      <c r="C183" s="2"/>
      <c r="D183" s="2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0"/>
      <c r="AQ183" s="200"/>
      <c r="AR183" s="200"/>
      <c r="AS183" s="200"/>
      <c r="AT183" s="200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389"/>
      <c r="BY183" s="389"/>
      <c r="BZ183" s="315"/>
      <c r="CA183" s="389"/>
      <c r="CB183" s="389"/>
      <c r="CC183" s="389"/>
    </row>
    <row r="184" spans="3:81" x14ac:dyDescent="0.2">
      <c r="C184" s="2"/>
      <c r="D184" s="2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389"/>
      <c r="BY184" s="389"/>
      <c r="BZ184" s="315"/>
      <c r="CA184" s="389"/>
      <c r="CB184" s="389"/>
      <c r="CC184" s="389"/>
    </row>
    <row r="185" spans="3:81" x14ac:dyDescent="0.2">
      <c r="C185" s="2"/>
      <c r="D185" s="2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389"/>
      <c r="BY185" s="389"/>
      <c r="BZ185" s="315"/>
      <c r="CA185" s="389"/>
      <c r="CB185" s="389"/>
      <c r="CC185" s="389"/>
    </row>
    <row r="186" spans="3:81" x14ac:dyDescent="0.2">
      <c r="C186" s="2"/>
      <c r="D186" s="2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389"/>
      <c r="BY186" s="389"/>
      <c r="BZ186" s="315"/>
      <c r="CA186" s="389"/>
      <c r="CB186" s="389"/>
      <c r="CC186" s="389"/>
    </row>
    <row r="187" spans="3:81" x14ac:dyDescent="0.2">
      <c r="C187" s="2"/>
      <c r="D187" s="2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0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389"/>
      <c r="BY187" s="389"/>
      <c r="BZ187" s="315"/>
      <c r="CA187" s="389"/>
      <c r="CB187" s="389"/>
      <c r="CC187" s="389"/>
    </row>
    <row r="188" spans="3:81" x14ac:dyDescent="0.2">
      <c r="C188" s="2"/>
      <c r="D188" s="2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389"/>
      <c r="BY188" s="389"/>
      <c r="BZ188" s="315"/>
      <c r="CA188" s="389"/>
      <c r="CB188" s="389"/>
      <c r="CC188" s="389"/>
    </row>
    <row r="189" spans="3:81" x14ac:dyDescent="0.2">
      <c r="C189" s="2"/>
      <c r="D189" s="2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389"/>
      <c r="BY189" s="389"/>
      <c r="BZ189" s="315"/>
      <c r="CA189" s="389"/>
      <c r="CB189" s="389"/>
      <c r="CC189" s="389"/>
    </row>
    <row r="190" spans="3:81" x14ac:dyDescent="0.2">
      <c r="C190" s="2"/>
      <c r="D190" s="2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389"/>
      <c r="BY190" s="389"/>
      <c r="BZ190" s="315"/>
      <c r="CA190" s="389"/>
      <c r="CB190" s="389"/>
      <c r="CC190" s="389"/>
    </row>
    <row r="191" spans="3:81" x14ac:dyDescent="0.2">
      <c r="C191" s="2"/>
      <c r="D191" s="2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389"/>
      <c r="BY191" s="389"/>
      <c r="BZ191" s="315"/>
      <c r="CA191" s="389"/>
      <c r="CB191" s="389"/>
      <c r="CC191" s="389"/>
    </row>
    <row r="192" spans="3:81" x14ac:dyDescent="0.2">
      <c r="C192" s="2"/>
      <c r="D192" s="2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389"/>
      <c r="BY192" s="389"/>
      <c r="BZ192" s="315"/>
      <c r="CA192" s="389"/>
      <c r="CB192" s="389"/>
      <c r="CC192" s="389"/>
    </row>
    <row r="193" spans="3:81" x14ac:dyDescent="0.2">
      <c r="C193" s="2"/>
      <c r="D193" s="2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389"/>
      <c r="BY193" s="389"/>
      <c r="BZ193" s="315"/>
      <c r="CA193" s="389"/>
      <c r="CB193" s="389"/>
      <c r="CC193" s="389"/>
    </row>
    <row r="194" spans="3:81" x14ac:dyDescent="0.2">
      <c r="C194" s="2"/>
      <c r="D194" s="2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389"/>
      <c r="BY194" s="389"/>
      <c r="BZ194" s="315"/>
      <c r="CA194" s="389"/>
      <c r="CB194" s="389"/>
      <c r="CC194" s="389"/>
    </row>
    <row r="195" spans="3:81" x14ac:dyDescent="0.2">
      <c r="C195" s="2"/>
      <c r="D195" s="2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389"/>
      <c r="BY195" s="389"/>
      <c r="BZ195" s="315"/>
      <c r="CA195" s="389"/>
      <c r="CB195" s="389"/>
      <c r="CC195" s="389"/>
    </row>
    <row r="196" spans="3:81" x14ac:dyDescent="0.2">
      <c r="C196" s="2"/>
      <c r="D196" s="2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389"/>
      <c r="BY196" s="389"/>
      <c r="BZ196" s="315"/>
      <c r="CA196" s="389"/>
      <c r="CB196" s="389"/>
      <c r="CC196" s="389"/>
    </row>
    <row r="197" spans="3:81" x14ac:dyDescent="0.2">
      <c r="C197" s="2"/>
      <c r="D197" s="2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389"/>
      <c r="BY197" s="389"/>
      <c r="BZ197" s="315"/>
      <c r="CA197" s="389"/>
      <c r="CB197" s="389"/>
      <c r="CC197" s="389"/>
    </row>
    <row r="198" spans="3:81" x14ac:dyDescent="0.2">
      <c r="C198" s="2"/>
      <c r="D198" s="2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389"/>
      <c r="BY198" s="389"/>
      <c r="BZ198" s="315"/>
      <c r="CA198" s="389"/>
      <c r="CB198" s="389"/>
      <c r="CC198" s="389"/>
    </row>
    <row r="199" spans="3:81" x14ac:dyDescent="0.2">
      <c r="C199" s="2"/>
      <c r="D199" s="2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389"/>
      <c r="BY199" s="389"/>
      <c r="BZ199" s="315"/>
      <c r="CA199" s="389"/>
      <c r="CB199" s="389"/>
      <c r="CC199" s="389"/>
    </row>
    <row r="200" spans="3:81" x14ac:dyDescent="0.2">
      <c r="E200" s="197"/>
      <c r="F200" s="197"/>
      <c r="G200" s="197"/>
      <c r="H200" s="197"/>
      <c r="I200" s="197"/>
      <c r="J200" s="197"/>
      <c r="K200" s="197"/>
    </row>
    <row r="201" spans="3:81" x14ac:dyDescent="0.2">
      <c r="E201" s="197"/>
      <c r="F201" s="197"/>
      <c r="G201" s="197"/>
      <c r="H201" s="197"/>
      <c r="I201" s="197"/>
      <c r="J201" s="197"/>
      <c r="K201" s="197"/>
    </row>
    <row r="202" spans="3:81" x14ac:dyDescent="0.2">
      <c r="E202" s="197"/>
      <c r="F202" s="197"/>
      <c r="G202" s="197"/>
      <c r="H202" s="197"/>
      <c r="I202" s="197"/>
      <c r="J202" s="197"/>
      <c r="K202" s="197"/>
    </row>
    <row r="203" spans="3:81" x14ac:dyDescent="0.2">
      <c r="E203" s="197"/>
      <c r="F203" s="197"/>
      <c r="G203" s="197"/>
      <c r="H203" s="197"/>
      <c r="I203" s="197"/>
      <c r="J203" s="197"/>
      <c r="K203" s="197"/>
    </row>
    <row r="204" spans="3:81" x14ac:dyDescent="0.2">
      <c r="E204" s="197"/>
      <c r="F204" s="197"/>
      <c r="G204" s="197"/>
      <c r="H204" s="197"/>
      <c r="I204" s="197"/>
      <c r="J204" s="197"/>
      <c r="K204" s="197"/>
    </row>
    <row r="205" spans="3:81" x14ac:dyDescent="0.2">
      <c r="E205" s="197"/>
      <c r="F205" s="197"/>
      <c r="G205" s="197"/>
      <c r="H205" s="197"/>
      <c r="I205" s="197"/>
      <c r="J205" s="197"/>
      <c r="K205" s="197"/>
    </row>
    <row r="206" spans="3:81" x14ac:dyDescent="0.2">
      <c r="E206" s="197"/>
      <c r="F206" s="197"/>
      <c r="G206" s="197"/>
      <c r="H206" s="197"/>
      <c r="I206" s="197"/>
      <c r="J206" s="197"/>
      <c r="K206" s="197"/>
    </row>
    <row r="207" spans="3:81" x14ac:dyDescent="0.2">
      <c r="E207" s="197"/>
      <c r="F207" s="197"/>
      <c r="G207" s="197"/>
      <c r="H207" s="197"/>
      <c r="I207" s="197"/>
      <c r="J207" s="197"/>
      <c r="K207" s="197"/>
    </row>
    <row r="208" spans="3:81" x14ac:dyDescent="0.2">
      <c r="E208" s="197"/>
      <c r="F208" s="197"/>
      <c r="G208" s="197"/>
      <c r="H208" s="197"/>
      <c r="I208" s="197"/>
      <c r="J208" s="197"/>
      <c r="K208" s="197"/>
    </row>
    <row r="209" spans="5:11" x14ac:dyDescent="0.2">
      <c r="E209" s="197"/>
      <c r="F209" s="197"/>
      <c r="G209" s="197"/>
      <c r="H209" s="197"/>
      <c r="I209" s="197"/>
      <c r="J209" s="197"/>
      <c r="K209" s="197"/>
    </row>
    <row r="210" spans="5:11" x14ac:dyDescent="0.2">
      <c r="E210" s="197"/>
      <c r="F210" s="197"/>
      <c r="G210" s="197"/>
      <c r="H210" s="197"/>
      <c r="I210" s="197"/>
      <c r="J210" s="197"/>
      <c r="K210" s="197"/>
    </row>
    <row r="211" spans="5:11" x14ac:dyDescent="0.2">
      <c r="E211" s="197"/>
      <c r="F211" s="197"/>
      <c r="G211" s="197"/>
      <c r="H211" s="197"/>
      <c r="I211" s="197"/>
      <c r="J211" s="197"/>
      <c r="K211" s="197"/>
    </row>
    <row r="212" spans="5:11" x14ac:dyDescent="0.2">
      <c r="E212" s="197"/>
      <c r="F212" s="197"/>
      <c r="G212" s="197"/>
      <c r="H212" s="197"/>
      <c r="I212" s="197"/>
      <c r="J212" s="197"/>
      <c r="K212" s="197"/>
    </row>
    <row r="213" spans="5:11" x14ac:dyDescent="0.2">
      <c r="E213" s="197"/>
      <c r="F213" s="197"/>
      <c r="G213" s="197"/>
      <c r="H213" s="197"/>
      <c r="I213" s="197"/>
      <c r="J213" s="197"/>
      <c r="K213" s="197"/>
    </row>
    <row r="214" spans="5:11" x14ac:dyDescent="0.2">
      <c r="E214" s="197"/>
      <c r="F214" s="197"/>
      <c r="G214" s="197"/>
      <c r="H214" s="197"/>
      <c r="I214" s="197"/>
      <c r="J214" s="197"/>
      <c r="K214" s="197"/>
    </row>
    <row r="215" spans="5:11" x14ac:dyDescent="0.2">
      <c r="E215" s="197"/>
      <c r="F215" s="197"/>
      <c r="G215" s="197"/>
      <c r="H215" s="197"/>
      <c r="I215" s="197"/>
      <c r="J215" s="197"/>
      <c r="K215" s="197"/>
    </row>
    <row r="216" spans="5:11" x14ac:dyDescent="0.2">
      <c r="E216" s="197"/>
      <c r="F216" s="197"/>
      <c r="G216" s="197"/>
      <c r="H216" s="197"/>
      <c r="I216" s="197"/>
      <c r="J216" s="197"/>
      <c r="K216" s="197"/>
    </row>
    <row r="217" spans="5:11" x14ac:dyDescent="0.2">
      <c r="E217" s="197"/>
      <c r="F217" s="197"/>
      <c r="G217" s="197"/>
      <c r="H217" s="197"/>
      <c r="I217" s="197"/>
      <c r="J217" s="197"/>
      <c r="K217" s="197"/>
    </row>
    <row r="218" spans="5:11" x14ac:dyDescent="0.2">
      <c r="E218" s="197"/>
      <c r="F218" s="197"/>
      <c r="G218" s="197"/>
      <c r="H218" s="197"/>
      <c r="I218" s="197"/>
      <c r="J218" s="197"/>
      <c r="K218" s="197"/>
    </row>
    <row r="219" spans="5:11" x14ac:dyDescent="0.2">
      <c r="E219" s="197"/>
      <c r="F219" s="197"/>
      <c r="G219" s="197"/>
      <c r="H219" s="197"/>
      <c r="I219" s="197"/>
      <c r="J219" s="197"/>
      <c r="K219" s="197"/>
    </row>
    <row r="220" spans="5:11" x14ac:dyDescent="0.2">
      <c r="E220" s="197"/>
      <c r="F220" s="197"/>
      <c r="G220" s="197"/>
      <c r="H220" s="197"/>
      <c r="I220" s="197"/>
      <c r="J220" s="197"/>
      <c r="K220" s="197"/>
    </row>
    <row r="221" spans="5:11" x14ac:dyDescent="0.2">
      <c r="E221" s="197"/>
      <c r="F221" s="197"/>
      <c r="G221" s="197"/>
      <c r="H221" s="197"/>
      <c r="I221" s="197"/>
      <c r="J221" s="197"/>
      <c r="K221" s="197"/>
    </row>
    <row r="222" spans="5:11" x14ac:dyDescent="0.2">
      <c r="E222" s="197"/>
      <c r="F222" s="197"/>
      <c r="G222" s="197"/>
      <c r="H222" s="197"/>
      <c r="I222" s="197"/>
      <c r="J222" s="197"/>
      <c r="K222" s="197"/>
    </row>
    <row r="223" spans="5:11" x14ac:dyDescent="0.2">
      <c r="E223" s="197"/>
      <c r="F223" s="197"/>
      <c r="G223" s="197"/>
      <c r="H223" s="197"/>
      <c r="I223" s="197"/>
      <c r="J223" s="197"/>
      <c r="K223" s="197"/>
    </row>
    <row r="224" spans="5:11" x14ac:dyDescent="0.2">
      <c r="E224" s="197"/>
      <c r="F224" s="197"/>
      <c r="G224" s="197"/>
      <c r="H224" s="197"/>
      <c r="I224" s="197"/>
      <c r="J224" s="197"/>
      <c r="K224" s="197"/>
    </row>
    <row r="225" spans="5:11" x14ac:dyDescent="0.2">
      <c r="E225" s="197"/>
      <c r="F225" s="197"/>
      <c r="G225" s="197"/>
      <c r="H225" s="197"/>
      <c r="I225" s="197"/>
      <c r="J225" s="197"/>
      <c r="K225" s="197"/>
    </row>
    <row r="226" spans="5:11" x14ac:dyDescent="0.2">
      <c r="E226" s="197"/>
      <c r="F226" s="197"/>
      <c r="G226" s="197"/>
      <c r="H226" s="197"/>
      <c r="I226" s="197"/>
      <c r="J226" s="197"/>
      <c r="K226" s="197"/>
    </row>
    <row r="227" spans="5:11" x14ac:dyDescent="0.2">
      <c r="E227" s="197"/>
      <c r="F227" s="197"/>
      <c r="G227" s="197"/>
      <c r="H227" s="197"/>
      <c r="I227" s="197"/>
      <c r="J227" s="197"/>
      <c r="K227" s="197"/>
    </row>
    <row r="228" spans="5:11" x14ac:dyDescent="0.2">
      <c r="E228" s="197"/>
      <c r="F228" s="197"/>
      <c r="G228" s="197"/>
      <c r="H228" s="197"/>
      <c r="I228" s="197"/>
      <c r="J228" s="197"/>
      <c r="K228" s="197"/>
    </row>
    <row r="229" spans="5:11" x14ac:dyDescent="0.2">
      <c r="E229" s="197"/>
      <c r="F229" s="197"/>
      <c r="G229" s="197"/>
      <c r="H229" s="197"/>
      <c r="I229" s="197"/>
      <c r="J229" s="197"/>
      <c r="K229" s="197"/>
    </row>
    <row r="230" spans="5:11" x14ac:dyDescent="0.2">
      <c r="E230" s="197"/>
      <c r="F230" s="197"/>
      <c r="G230" s="197"/>
      <c r="H230" s="197"/>
      <c r="I230" s="197"/>
      <c r="J230" s="197"/>
      <c r="K230" s="197"/>
    </row>
    <row r="231" spans="5:11" x14ac:dyDescent="0.2">
      <c r="E231" s="197"/>
      <c r="F231" s="197"/>
      <c r="G231" s="197"/>
      <c r="H231" s="197"/>
      <c r="I231" s="197"/>
      <c r="J231" s="197"/>
      <c r="K231" s="197"/>
    </row>
    <row r="232" spans="5:11" x14ac:dyDescent="0.2">
      <c r="E232" s="197"/>
      <c r="F232" s="197"/>
      <c r="G232" s="197"/>
      <c r="H232" s="197"/>
      <c r="I232" s="197"/>
      <c r="J232" s="197"/>
      <c r="K232" s="197"/>
    </row>
    <row r="233" spans="5:11" x14ac:dyDescent="0.2">
      <c r="E233" s="197"/>
      <c r="F233" s="197"/>
      <c r="G233" s="197"/>
      <c r="H233" s="197"/>
      <c r="I233" s="197"/>
      <c r="J233" s="197"/>
      <c r="K233" s="197"/>
    </row>
    <row r="234" spans="5:11" x14ac:dyDescent="0.2">
      <c r="E234" s="197"/>
      <c r="F234" s="197"/>
      <c r="G234" s="197"/>
      <c r="H234" s="197"/>
      <c r="I234" s="197"/>
      <c r="J234" s="197"/>
      <c r="K234" s="197"/>
    </row>
    <row r="235" spans="5:11" x14ac:dyDescent="0.2">
      <c r="E235" s="197"/>
      <c r="F235" s="197"/>
      <c r="G235" s="197"/>
      <c r="H235" s="197"/>
      <c r="I235" s="197"/>
      <c r="J235" s="197"/>
      <c r="K235" s="197"/>
    </row>
    <row r="236" spans="5:11" x14ac:dyDescent="0.2">
      <c r="E236" s="197"/>
      <c r="F236" s="197"/>
      <c r="G236" s="197"/>
      <c r="H236" s="197"/>
      <c r="I236" s="197"/>
      <c r="J236" s="197"/>
      <c r="K236" s="197"/>
    </row>
    <row r="237" spans="5:11" x14ac:dyDescent="0.2">
      <c r="E237" s="197"/>
      <c r="F237" s="197"/>
      <c r="G237" s="197"/>
      <c r="H237" s="197"/>
      <c r="I237" s="197"/>
      <c r="J237" s="197"/>
      <c r="K237" s="197"/>
    </row>
    <row r="238" spans="5:11" x14ac:dyDescent="0.2">
      <c r="E238" s="197"/>
      <c r="F238" s="197"/>
      <c r="G238" s="197"/>
      <c r="H238" s="197"/>
      <c r="I238" s="197"/>
      <c r="J238" s="197"/>
      <c r="K238" s="197"/>
    </row>
    <row r="239" spans="5:11" x14ac:dyDescent="0.2">
      <c r="E239" s="197"/>
      <c r="F239" s="197"/>
      <c r="G239" s="197"/>
      <c r="H239" s="197"/>
      <c r="I239" s="197"/>
      <c r="J239" s="197"/>
      <c r="K239" s="197"/>
    </row>
    <row r="240" spans="5:11" x14ac:dyDescent="0.2">
      <c r="E240" s="197"/>
      <c r="F240" s="197"/>
      <c r="G240" s="197"/>
      <c r="H240" s="197"/>
      <c r="I240" s="197"/>
      <c r="J240" s="197"/>
      <c r="K240" s="197"/>
    </row>
    <row r="241" spans="5:11" x14ac:dyDescent="0.2">
      <c r="E241" s="197"/>
      <c r="F241" s="197"/>
      <c r="G241" s="197"/>
      <c r="H241" s="197"/>
      <c r="I241" s="197"/>
      <c r="J241" s="197"/>
      <c r="K241" s="197"/>
    </row>
    <row r="242" spans="5:11" x14ac:dyDescent="0.2">
      <c r="E242" s="197"/>
      <c r="F242" s="197"/>
      <c r="G242" s="197"/>
      <c r="H242" s="197"/>
      <c r="I242" s="197"/>
      <c r="J242" s="197"/>
      <c r="K242" s="197"/>
    </row>
    <row r="243" spans="5:11" x14ac:dyDescent="0.2">
      <c r="E243" s="197"/>
      <c r="F243" s="197"/>
      <c r="G243" s="197"/>
      <c r="H243" s="197"/>
      <c r="I243" s="197"/>
      <c r="J243" s="197"/>
      <c r="K243" s="197"/>
    </row>
    <row r="244" spans="5:11" x14ac:dyDescent="0.2">
      <c r="E244" s="197"/>
      <c r="F244" s="197"/>
      <c r="G244" s="197"/>
      <c r="H244" s="197"/>
      <c r="I244" s="197"/>
      <c r="J244" s="197"/>
      <c r="K244" s="197"/>
    </row>
    <row r="245" spans="5:11" x14ac:dyDescent="0.2">
      <c r="E245" s="197"/>
      <c r="F245" s="197"/>
      <c r="G245" s="197"/>
      <c r="H245" s="197"/>
      <c r="I245" s="197"/>
      <c r="J245" s="197"/>
      <c r="K245" s="197"/>
    </row>
    <row r="246" spans="5:11" x14ac:dyDescent="0.2">
      <c r="E246" s="197"/>
      <c r="F246" s="197"/>
      <c r="G246" s="197"/>
      <c r="H246" s="197"/>
      <c r="I246" s="197"/>
      <c r="J246" s="197"/>
      <c r="K246" s="197"/>
    </row>
    <row r="247" spans="5:11" x14ac:dyDescent="0.2">
      <c r="E247" s="197"/>
      <c r="F247" s="197"/>
      <c r="G247" s="197"/>
      <c r="H247" s="197"/>
      <c r="I247" s="197"/>
      <c r="J247" s="197"/>
      <c r="K247" s="197"/>
    </row>
    <row r="248" spans="5:11" x14ac:dyDescent="0.2">
      <c r="E248" s="197"/>
      <c r="F248" s="197"/>
      <c r="G248" s="197"/>
      <c r="H248" s="197"/>
      <c r="I248" s="197"/>
      <c r="J248" s="197"/>
      <c r="K248" s="197"/>
    </row>
    <row r="249" spans="5:11" x14ac:dyDescent="0.2">
      <c r="E249" s="197"/>
      <c r="F249" s="197"/>
      <c r="G249" s="197"/>
      <c r="H249" s="197"/>
      <c r="I249" s="197"/>
      <c r="J249" s="197"/>
      <c r="K249" s="197"/>
    </row>
    <row r="250" spans="5:11" x14ac:dyDescent="0.2">
      <c r="E250" s="197"/>
      <c r="F250" s="197"/>
      <c r="G250" s="197"/>
      <c r="H250" s="197"/>
      <c r="I250" s="197"/>
      <c r="J250" s="197"/>
      <c r="K250" s="197"/>
    </row>
    <row r="251" spans="5:11" x14ac:dyDescent="0.2">
      <c r="E251" s="197"/>
      <c r="F251" s="197"/>
      <c r="G251" s="197"/>
      <c r="H251" s="197"/>
      <c r="I251" s="197"/>
      <c r="J251" s="197"/>
      <c r="K251" s="197"/>
    </row>
    <row r="252" spans="5:11" x14ac:dyDescent="0.2">
      <c r="E252" s="197"/>
      <c r="F252" s="197"/>
      <c r="G252" s="197"/>
      <c r="H252" s="197"/>
      <c r="I252" s="197"/>
      <c r="J252" s="197"/>
      <c r="K252" s="197"/>
    </row>
    <row r="253" spans="5:11" x14ac:dyDescent="0.2">
      <c r="E253" s="197"/>
      <c r="F253" s="197"/>
      <c r="G253" s="197"/>
      <c r="H253" s="197"/>
      <c r="I253" s="197"/>
      <c r="J253" s="197"/>
      <c r="K253" s="197"/>
    </row>
    <row r="254" spans="5:11" x14ac:dyDescent="0.2">
      <c r="E254" s="197"/>
      <c r="F254" s="197"/>
      <c r="G254" s="197"/>
      <c r="H254" s="197"/>
      <c r="I254" s="197"/>
      <c r="J254" s="197"/>
      <c r="K254" s="197"/>
    </row>
    <row r="255" spans="5:11" x14ac:dyDescent="0.2">
      <c r="E255" s="197"/>
      <c r="F255" s="197"/>
      <c r="G255" s="197"/>
      <c r="H255" s="197"/>
      <c r="I255" s="197"/>
      <c r="J255" s="197"/>
      <c r="K255" s="197"/>
    </row>
    <row r="256" spans="5:11" x14ac:dyDescent="0.2">
      <c r="E256" s="197"/>
      <c r="F256" s="197"/>
      <c r="G256" s="197"/>
      <c r="H256" s="197"/>
      <c r="I256" s="197"/>
      <c r="J256" s="197"/>
      <c r="K256" s="197"/>
    </row>
    <row r="257" spans="5:11" x14ac:dyDescent="0.2">
      <c r="E257" s="197"/>
      <c r="F257" s="197"/>
      <c r="G257" s="197"/>
      <c r="H257" s="197"/>
      <c r="I257" s="197"/>
      <c r="J257" s="197"/>
      <c r="K257" s="197"/>
    </row>
    <row r="258" spans="5:11" x14ac:dyDescent="0.2">
      <c r="E258" s="197"/>
      <c r="F258" s="197"/>
      <c r="G258" s="197"/>
      <c r="H258" s="197"/>
      <c r="I258" s="197"/>
      <c r="J258" s="197"/>
      <c r="K258" s="197"/>
    </row>
    <row r="259" spans="5:11" x14ac:dyDescent="0.2">
      <c r="E259" s="197"/>
      <c r="F259" s="197"/>
      <c r="G259" s="197"/>
      <c r="H259" s="197"/>
      <c r="I259" s="197"/>
      <c r="J259" s="197"/>
      <c r="K259" s="197"/>
    </row>
    <row r="260" spans="5:11" x14ac:dyDescent="0.2">
      <c r="E260" s="197"/>
      <c r="F260" s="197"/>
      <c r="G260" s="197"/>
      <c r="H260" s="197"/>
      <c r="I260" s="197"/>
      <c r="J260" s="197"/>
      <c r="K260" s="197"/>
    </row>
    <row r="261" spans="5:11" x14ac:dyDescent="0.2">
      <c r="E261" s="197"/>
      <c r="F261" s="197"/>
      <c r="G261" s="197"/>
      <c r="H261" s="197"/>
      <c r="I261" s="197"/>
      <c r="J261" s="197"/>
      <c r="K261" s="197"/>
    </row>
    <row r="262" spans="5:11" x14ac:dyDescent="0.2">
      <c r="E262" s="197"/>
      <c r="F262" s="197"/>
      <c r="G262" s="197"/>
      <c r="H262" s="197"/>
      <c r="I262" s="197"/>
      <c r="J262" s="197"/>
      <c r="K262" s="197"/>
    </row>
    <row r="263" spans="5:11" x14ac:dyDescent="0.2">
      <c r="E263" s="197"/>
      <c r="F263" s="197"/>
      <c r="G263" s="197"/>
      <c r="H263" s="197"/>
      <c r="I263" s="197"/>
      <c r="J263" s="197"/>
      <c r="K263" s="197"/>
    </row>
    <row r="264" spans="5:11" x14ac:dyDescent="0.2">
      <c r="E264" s="197"/>
      <c r="F264" s="197"/>
      <c r="G264" s="197"/>
      <c r="H264" s="197"/>
      <c r="I264" s="197"/>
      <c r="J264" s="197"/>
      <c r="K264" s="197"/>
    </row>
    <row r="265" spans="5:11" x14ac:dyDescent="0.2">
      <c r="E265" s="197"/>
      <c r="F265" s="197"/>
      <c r="G265" s="197"/>
      <c r="H265" s="197"/>
      <c r="I265" s="197"/>
      <c r="J265" s="197"/>
      <c r="K265" s="197"/>
    </row>
    <row r="266" spans="5:11" x14ac:dyDescent="0.2">
      <c r="E266" s="197"/>
      <c r="F266" s="197"/>
      <c r="G266" s="197"/>
      <c r="H266" s="197"/>
      <c r="I266" s="197"/>
      <c r="J266" s="197"/>
      <c r="K266" s="197"/>
    </row>
    <row r="267" spans="5:11" x14ac:dyDescent="0.2">
      <c r="E267" s="197"/>
      <c r="F267" s="197"/>
      <c r="G267" s="197"/>
      <c r="H267" s="197"/>
      <c r="I267" s="197"/>
      <c r="J267" s="197"/>
      <c r="K267" s="197"/>
    </row>
    <row r="268" spans="5:11" x14ac:dyDescent="0.2">
      <c r="E268" s="197"/>
      <c r="F268" s="197"/>
      <c r="G268" s="197"/>
      <c r="H268" s="197"/>
      <c r="I268" s="197"/>
      <c r="J268" s="197"/>
      <c r="K268" s="197"/>
    </row>
    <row r="269" spans="5:11" x14ac:dyDescent="0.2">
      <c r="E269" s="197"/>
      <c r="F269" s="197"/>
      <c r="G269" s="197"/>
      <c r="H269" s="197"/>
      <c r="I269" s="197"/>
      <c r="J269" s="197"/>
      <c r="K269" s="197"/>
    </row>
    <row r="270" spans="5:11" x14ac:dyDescent="0.2">
      <c r="E270" s="197"/>
      <c r="F270" s="197"/>
      <c r="G270" s="197"/>
      <c r="H270" s="197"/>
      <c r="I270" s="197"/>
      <c r="J270" s="197"/>
      <c r="K270" s="197"/>
    </row>
    <row r="271" spans="5:11" x14ac:dyDescent="0.2">
      <c r="E271" s="197"/>
      <c r="F271" s="197"/>
      <c r="G271" s="197"/>
      <c r="H271" s="197"/>
      <c r="I271" s="197"/>
      <c r="J271" s="197"/>
      <c r="K271" s="197"/>
    </row>
    <row r="272" spans="5:11" x14ac:dyDescent="0.2">
      <c r="E272" s="197"/>
      <c r="F272" s="197"/>
      <c r="G272" s="197"/>
      <c r="H272" s="197"/>
      <c r="I272" s="197"/>
      <c r="J272" s="197"/>
      <c r="K272" s="197"/>
    </row>
    <row r="273" spans="5:11" x14ac:dyDescent="0.2">
      <c r="E273" s="197"/>
      <c r="F273" s="197"/>
      <c r="G273" s="197"/>
      <c r="H273" s="197"/>
      <c r="I273" s="197"/>
      <c r="J273" s="197"/>
      <c r="K273" s="197"/>
    </row>
    <row r="274" spans="5:11" x14ac:dyDescent="0.2">
      <c r="E274" s="197"/>
      <c r="F274" s="197"/>
      <c r="G274" s="197"/>
      <c r="H274" s="197"/>
      <c r="I274" s="197"/>
      <c r="J274" s="197"/>
      <c r="K274" s="197"/>
    </row>
    <row r="275" spans="5:11" x14ac:dyDescent="0.2">
      <c r="E275" s="197"/>
      <c r="F275" s="197"/>
      <c r="G275" s="197"/>
      <c r="H275" s="197"/>
      <c r="I275" s="197"/>
      <c r="J275" s="197"/>
      <c r="K275" s="197"/>
    </row>
    <row r="276" spans="5:11" x14ac:dyDescent="0.2">
      <c r="E276" s="197"/>
      <c r="F276" s="197"/>
      <c r="G276" s="197"/>
      <c r="H276" s="197"/>
      <c r="I276" s="197"/>
      <c r="J276" s="197"/>
      <c r="K276" s="197"/>
    </row>
    <row r="277" spans="5:11" x14ac:dyDescent="0.2">
      <c r="E277" s="197"/>
      <c r="F277" s="197"/>
      <c r="G277" s="197"/>
      <c r="H277" s="197"/>
      <c r="I277" s="197"/>
      <c r="J277" s="197"/>
      <c r="K277" s="197"/>
    </row>
    <row r="278" spans="5:11" x14ac:dyDescent="0.2">
      <c r="E278" s="197"/>
      <c r="F278" s="197"/>
      <c r="G278" s="197"/>
      <c r="H278" s="197"/>
      <c r="I278" s="197"/>
      <c r="J278" s="197"/>
      <c r="K278" s="197"/>
    </row>
    <row r="279" spans="5:11" x14ac:dyDescent="0.2">
      <c r="E279" s="197"/>
      <c r="F279" s="197"/>
      <c r="G279" s="197"/>
      <c r="H279" s="197"/>
      <c r="I279" s="197"/>
      <c r="J279" s="197"/>
      <c r="K279" s="197"/>
    </row>
    <row r="280" spans="5:11" x14ac:dyDescent="0.2">
      <c r="E280" s="197"/>
      <c r="F280" s="197"/>
      <c r="G280" s="197"/>
      <c r="H280" s="197"/>
      <c r="I280" s="197"/>
      <c r="J280" s="197"/>
      <c r="K280" s="197"/>
    </row>
    <row r="281" spans="5:11" x14ac:dyDescent="0.2">
      <c r="E281" s="197"/>
      <c r="F281" s="197"/>
      <c r="G281" s="197"/>
      <c r="H281" s="197"/>
      <c r="I281" s="197"/>
      <c r="J281" s="197"/>
      <c r="K281" s="197"/>
    </row>
    <row r="282" spans="5:11" x14ac:dyDescent="0.2">
      <c r="E282" s="197"/>
      <c r="F282" s="197"/>
      <c r="G282" s="197"/>
      <c r="H282" s="197"/>
      <c r="I282" s="197"/>
      <c r="J282" s="197"/>
      <c r="K282" s="197"/>
    </row>
    <row r="283" spans="5:11" x14ac:dyDescent="0.2">
      <c r="E283" s="197"/>
      <c r="F283" s="197"/>
      <c r="G283" s="197"/>
      <c r="H283" s="197"/>
      <c r="I283" s="197"/>
      <c r="J283" s="197"/>
      <c r="K283" s="197"/>
    </row>
    <row r="284" spans="5:11" x14ac:dyDescent="0.2">
      <c r="E284" s="197"/>
      <c r="F284" s="197"/>
      <c r="G284" s="197"/>
      <c r="H284" s="197"/>
      <c r="I284" s="197"/>
      <c r="J284" s="197"/>
      <c r="K284" s="197"/>
    </row>
    <row r="285" spans="5:11" x14ac:dyDescent="0.2">
      <c r="E285" s="197"/>
      <c r="F285" s="197"/>
      <c r="G285" s="197"/>
      <c r="H285" s="197"/>
      <c r="I285" s="197"/>
      <c r="J285" s="197"/>
      <c r="K285" s="197"/>
    </row>
    <row r="286" spans="5:11" x14ac:dyDescent="0.2">
      <c r="E286" s="197"/>
      <c r="F286" s="197"/>
      <c r="G286" s="197"/>
      <c r="H286" s="197"/>
      <c r="I286" s="197"/>
      <c r="J286" s="197"/>
      <c r="K286" s="197"/>
    </row>
    <row r="287" spans="5:11" x14ac:dyDescent="0.2">
      <c r="E287" s="197"/>
      <c r="F287" s="197"/>
      <c r="G287" s="197"/>
      <c r="H287" s="197"/>
      <c r="I287" s="197"/>
      <c r="J287" s="197"/>
      <c r="K287" s="197"/>
    </row>
    <row r="288" spans="5:11" x14ac:dyDescent="0.2">
      <c r="E288" s="197"/>
      <c r="F288" s="197"/>
      <c r="G288" s="197"/>
      <c r="H288" s="197"/>
      <c r="I288" s="197"/>
      <c r="J288" s="197"/>
      <c r="K288" s="197"/>
    </row>
    <row r="289" spans="5:11" x14ac:dyDescent="0.2">
      <c r="E289" s="197"/>
      <c r="F289" s="197"/>
      <c r="G289" s="197"/>
      <c r="H289" s="197"/>
      <c r="I289" s="197"/>
      <c r="J289" s="197"/>
      <c r="K289" s="197"/>
    </row>
    <row r="290" spans="5:11" x14ac:dyDescent="0.2">
      <c r="E290" s="197"/>
      <c r="F290" s="197"/>
      <c r="G290" s="197"/>
      <c r="H290" s="197"/>
      <c r="I290" s="197"/>
      <c r="J290" s="197"/>
      <c r="K290" s="197"/>
    </row>
    <row r="291" spans="5:11" x14ac:dyDescent="0.2">
      <c r="E291" s="197"/>
      <c r="F291" s="197"/>
      <c r="G291" s="197"/>
      <c r="H291" s="197"/>
      <c r="I291" s="197"/>
      <c r="J291" s="197"/>
      <c r="K291" s="197"/>
    </row>
    <row r="292" spans="5:11" x14ac:dyDescent="0.2">
      <c r="E292" s="197"/>
      <c r="F292" s="197"/>
      <c r="G292" s="197"/>
      <c r="H292" s="197"/>
      <c r="I292" s="197"/>
      <c r="J292" s="197"/>
      <c r="K292" s="197"/>
    </row>
    <row r="293" spans="5:11" x14ac:dyDescent="0.2">
      <c r="E293" s="197"/>
      <c r="F293" s="197"/>
      <c r="G293" s="197"/>
      <c r="H293" s="197"/>
      <c r="I293" s="197"/>
      <c r="J293" s="197"/>
      <c r="K293" s="197"/>
    </row>
    <row r="294" spans="5:11" x14ac:dyDescent="0.2">
      <c r="E294" s="197"/>
      <c r="F294" s="197"/>
      <c r="G294" s="197"/>
      <c r="H294" s="197"/>
      <c r="I294" s="197"/>
      <c r="J294" s="197"/>
      <c r="K294" s="197"/>
    </row>
    <row r="295" spans="5:11" x14ac:dyDescent="0.2">
      <c r="E295" s="197"/>
      <c r="F295" s="197"/>
      <c r="G295" s="197"/>
      <c r="H295" s="197"/>
      <c r="I295" s="197"/>
      <c r="J295" s="197"/>
      <c r="K295" s="197"/>
    </row>
    <row r="296" spans="5:11" x14ac:dyDescent="0.2">
      <c r="E296" s="197"/>
      <c r="F296" s="197"/>
      <c r="G296" s="197"/>
      <c r="H296" s="197"/>
      <c r="I296" s="197"/>
      <c r="J296" s="197"/>
      <c r="K296" s="197"/>
    </row>
    <row r="297" spans="5:11" x14ac:dyDescent="0.2">
      <c r="E297" s="197"/>
      <c r="F297" s="197"/>
      <c r="G297" s="197"/>
      <c r="H297" s="197"/>
      <c r="I297" s="197"/>
      <c r="J297" s="197"/>
      <c r="K297" s="197"/>
    </row>
    <row r="298" spans="5:11" x14ac:dyDescent="0.2">
      <c r="E298" s="197"/>
      <c r="F298" s="197"/>
      <c r="G298" s="197"/>
      <c r="H298" s="197"/>
      <c r="I298" s="197"/>
      <c r="J298" s="197"/>
      <c r="K298" s="197"/>
    </row>
    <row r="299" spans="5:11" x14ac:dyDescent="0.2">
      <c r="E299" s="197"/>
      <c r="F299" s="197"/>
      <c r="G299" s="197"/>
      <c r="H299" s="197"/>
      <c r="I299" s="197"/>
      <c r="J299" s="197"/>
      <c r="K299" s="197"/>
    </row>
    <row r="300" spans="5:11" x14ac:dyDescent="0.2">
      <c r="E300" s="197"/>
      <c r="F300" s="197"/>
      <c r="G300" s="197"/>
      <c r="H300" s="197"/>
      <c r="I300" s="197"/>
      <c r="J300" s="197"/>
      <c r="K300" s="197"/>
    </row>
    <row r="301" spans="5:11" x14ac:dyDescent="0.2">
      <c r="E301" s="197"/>
      <c r="F301" s="197"/>
      <c r="G301" s="197"/>
      <c r="H301" s="197"/>
      <c r="I301" s="197"/>
      <c r="J301" s="197"/>
      <c r="K301" s="197"/>
    </row>
    <row r="302" spans="5:11" x14ac:dyDescent="0.2">
      <c r="E302" s="197"/>
      <c r="F302" s="197"/>
      <c r="G302" s="197"/>
      <c r="H302" s="197"/>
      <c r="I302" s="197"/>
      <c r="J302" s="197"/>
      <c r="K302" s="197"/>
    </row>
    <row r="303" spans="5:11" x14ac:dyDescent="0.2">
      <c r="E303" s="197"/>
      <c r="F303" s="197"/>
      <c r="G303" s="197"/>
      <c r="H303" s="197"/>
      <c r="I303" s="197"/>
      <c r="J303" s="197"/>
      <c r="K303" s="197"/>
    </row>
    <row r="304" spans="5:11" x14ac:dyDescent="0.2">
      <c r="E304" s="197"/>
      <c r="F304" s="197"/>
      <c r="G304" s="197"/>
      <c r="H304" s="197"/>
      <c r="I304" s="197"/>
      <c r="J304" s="197"/>
      <c r="K304" s="197"/>
    </row>
    <row r="305" spans="5:11" x14ac:dyDescent="0.2">
      <c r="E305" s="197"/>
      <c r="F305" s="197"/>
      <c r="G305" s="197"/>
      <c r="H305" s="197"/>
      <c r="I305" s="197"/>
      <c r="J305" s="197"/>
      <c r="K305" s="197"/>
    </row>
    <row r="306" spans="5:11" x14ac:dyDescent="0.2">
      <c r="E306" s="197"/>
      <c r="F306" s="197"/>
      <c r="G306" s="197"/>
      <c r="H306" s="197"/>
      <c r="I306" s="197"/>
      <c r="J306" s="197"/>
      <c r="K306" s="197"/>
    </row>
    <row r="307" spans="5:11" x14ac:dyDescent="0.2">
      <c r="E307" s="197"/>
      <c r="F307" s="197"/>
      <c r="G307" s="197"/>
      <c r="H307" s="197"/>
      <c r="I307" s="197"/>
      <c r="J307" s="197"/>
      <c r="K307" s="197"/>
    </row>
    <row r="308" spans="5:11" x14ac:dyDescent="0.2">
      <c r="E308" s="197"/>
      <c r="F308" s="197"/>
      <c r="G308" s="197"/>
      <c r="H308" s="197"/>
      <c r="I308" s="197"/>
      <c r="J308" s="197"/>
      <c r="K308" s="197"/>
    </row>
    <row r="309" spans="5:11" x14ac:dyDescent="0.2">
      <c r="E309" s="197"/>
      <c r="F309" s="197"/>
      <c r="G309" s="197"/>
      <c r="H309" s="197"/>
      <c r="I309" s="197"/>
      <c r="J309" s="197"/>
      <c r="K309" s="197"/>
    </row>
    <row r="310" spans="5:11" x14ac:dyDescent="0.2">
      <c r="E310" s="197"/>
      <c r="F310" s="197"/>
      <c r="G310" s="197"/>
      <c r="H310" s="197"/>
      <c r="I310" s="197"/>
      <c r="J310" s="197"/>
      <c r="K310" s="197"/>
    </row>
    <row r="311" spans="5:11" x14ac:dyDescent="0.2">
      <c r="E311" s="197"/>
      <c r="F311" s="197"/>
      <c r="G311" s="197"/>
      <c r="H311" s="197"/>
      <c r="I311" s="197"/>
      <c r="J311" s="197"/>
      <c r="K311" s="197"/>
    </row>
    <row r="312" spans="5:11" x14ac:dyDescent="0.2">
      <c r="E312" s="197"/>
      <c r="F312" s="197"/>
      <c r="G312" s="197"/>
      <c r="H312" s="197"/>
      <c r="I312" s="197"/>
      <c r="J312" s="197"/>
      <c r="K312" s="197"/>
    </row>
    <row r="313" spans="5:11" x14ac:dyDescent="0.2">
      <c r="E313" s="197"/>
      <c r="F313" s="197"/>
      <c r="G313" s="197"/>
      <c r="H313" s="197"/>
      <c r="I313" s="197"/>
      <c r="J313" s="197"/>
      <c r="K313" s="197"/>
    </row>
    <row r="314" spans="5:11" x14ac:dyDescent="0.2">
      <c r="E314" s="197"/>
      <c r="F314" s="197"/>
      <c r="G314" s="197"/>
      <c r="H314" s="197"/>
      <c r="I314" s="197"/>
      <c r="J314" s="197"/>
      <c r="K314" s="197"/>
    </row>
    <row r="315" spans="5:11" x14ac:dyDescent="0.2">
      <c r="E315" s="197"/>
      <c r="F315" s="197"/>
      <c r="G315" s="197"/>
      <c r="H315" s="197"/>
      <c r="I315" s="197"/>
      <c r="J315" s="197"/>
      <c r="K315" s="197"/>
    </row>
    <row r="316" spans="5:11" x14ac:dyDescent="0.2">
      <c r="E316" s="197"/>
      <c r="F316" s="197"/>
      <c r="G316" s="197"/>
      <c r="H316" s="197"/>
      <c r="I316" s="197"/>
      <c r="J316" s="197"/>
      <c r="K316" s="197"/>
    </row>
    <row r="317" spans="5:11" x14ac:dyDescent="0.2">
      <c r="E317" s="197"/>
      <c r="F317" s="197"/>
      <c r="G317" s="197"/>
      <c r="H317" s="197"/>
      <c r="I317" s="197"/>
      <c r="J317" s="197"/>
      <c r="K317" s="197"/>
    </row>
    <row r="318" spans="5:11" x14ac:dyDescent="0.2">
      <c r="E318" s="197"/>
      <c r="F318" s="197"/>
      <c r="G318" s="197"/>
      <c r="H318" s="197"/>
      <c r="I318" s="197"/>
      <c r="J318" s="197"/>
      <c r="K318" s="197"/>
    </row>
    <row r="319" spans="5:11" x14ac:dyDescent="0.2">
      <c r="E319" s="197"/>
      <c r="F319" s="197"/>
      <c r="G319" s="197"/>
      <c r="H319" s="197"/>
      <c r="I319" s="197"/>
      <c r="J319" s="197"/>
      <c r="K319" s="197"/>
    </row>
    <row r="320" spans="5:11" x14ac:dyDescent="0.2">
      <c r="E320" s="197"/>
      <c r="F320" s="197"/>
      <c r="G320" s="197"/>
      <c r="H320" s="197"/>
      <c r="I320" s="197"/>
      <c r="J320" s="197"/>
      <c r="K320" s="197"/>
    </row>
    <row r="321" spans="5:11" x14ac:dyDescent="0.2">
      <c r="E321" s="197"/>
      <c r="F321" s="197"/>
      <c r="G321" s="197"/>
      <c r="H321" s="197"/>
      <c r="I321" s="197"/>
      <c r="J321" s="197"/>
      <c r="K321" s="197"/>
    </row>
    <row r="322" spans="5:11" x14ac:dyDescent="0.2">
      <c r="E322" s="197"/>
      <c r="F322" s="197"/>
      <c r="G322" s="197"/>
      <c r="H322" s="197"/>
      <c r="I322" s="197"/>
      <c r="J322" s="197"/>
      <c r="K322" s="197"/>
    </row>
    <row r="323" spans="5:11" x14ac:dyDescent="0.2">
      <c r="E323" s="197"/>
      <c r="F323" s="197"/>
      <c r="G323" s="197"/>
      <c r="H323" s="197"/>
      <c r="I323" s="197"/>
      <c r="J323" s="197"/>
      <c r="K323" s="197"/>
    </row>
    <row r="324" spans="5:11" x14ac:dyDescent="0.2">
      <c r="E324" s="197"/>
      <c r="F324" s="197"/>
      <c r="G324" s="197"/>
      <c r="H324" s="197"/>
      <c r="I324" s="197"/>
      <c r="J324" s="197"/>
      <c r="K324" s="197"/>
    </row>
    <row r="325" spans="5:11" x14ac:dyDescent="0.2">
      <c r="E325" s="197"/>
      <c r="F325" s="197"/>
      <c r="G325" s="197"/>
      <c r="H325" s="197"/>
      <c r="I325" s="197"/>
      <c r="J325" s="197"/>
      <c r="K325" s="197"/>
    </row>
    <row r="326" spans="5:11" x14ac:dyDescent="0.2">
      <c r="E326" s="197"/>
      <c r="F326" s="197"/>
      <c r="G326" s="197"/>
      <c r="H326" s="197"/>
      <c r="I326" s="197"/>
      <c r="J326" s="197"/>
      <c r="K326" s="197"/>
    </row>
    <row r="327" spans="5:11" x14ac:dyDescent="0.2">
      <c r="E327" s="197"/>
      <c r="F327" s="197"/>
      <c r="G327" s="197"/>
      <c r="H327" s="197"/>
      <c r="I327" s="197"/>
      <c r="J327" s="197"/>
      <c r="K327" s="197"/>
    </row>
    <row r="328" spans="5:11" x14ac:dyDescent="0.2">
      <c r="E328" s="197"/>
      <c r="F328" s="197"/>
      <c r="G328" s="197"/>
      <c r="H328" s="197"/>
      <c r="I328" s="197"/>
      <c r="J328" s="197"/>
      <c r="K328" s="197"/>
    </row>
    <row r="329" spans="5:11" x14ac:dyDescent="0.2">
      <c r="E329" s="197"/>
      <c r="F329" s="197"/>
      <c r="G329" s="197"/>
      <c r="H329" s="197"/>
      <c r="I329" s="197"/>
      <c r="J329" s="197"/>
      <c r="K329" s="197"/>
    </row>
    <row r="330" spans="5:11" x14ac:dyDescent="0.2">
      <c r="E330" s="197"/>
      <c r="F330" s="197"/>
      <c r="G330" s="197"/>
      <c r="H330" s="197"/>
      <c r="I330" s="197"/>
      <c r="J330" s="197"/>
      <c r="K330" s="197"/>
    </row>
    <row r="331" spans="5:11" x14ac:dyDescent="0.2">
      <c r="E331" s="197"/>
      <c r="F331" s="197"/>
      <c r="G331" s="197"/>
      <c r="H331" s="197"/>
      <c r="I331" s="197"/>
      <c r="J331" s="197"/>
      <c r="K331" s="197"/>
    </row>
    <row r="332" spans="5:11" x14ac:dyDescent="0.2">
      <c r="E332" s="197"/>
      <c r="F332" s="197"/>
      <c r="G332" s="197"/>
      <c r="H332" s="197"/>
      <c r="I332" s="197"/>
      <c r="J332" s="197"/>
      <c r="K332" s="197"/>
    </row>
    <row r="333" spans="5:11" x14ac:dyDescent="0.2">
      <c r="E333" s="197"/>
      <c r="F333" s="197"/>
      <c r="G333" s="197"/>
      <c r="H333" s="197"/>
      <c r="I333" s="197"/>
      <c r="J333" s="197"/>
      <c r="K333" s="197"/>
    </row>
    <row r="334" spans="5:11" x14ac:dyDescent="0.2">
      <c r="E334" s="197"/>
      <c r="F334" s="197"/>
      <c r="G334" s="197"/>
      <c r="H334" s="197"/>
      <c r="I334" s="197"/>
      <c r="J334" s="197"/>
      <c r="K334" s="197"/>
    </row>
    <row r="335" spans="5:11" x14ac:dyDescent="0.2">
      <c r="E335" s="197"/>
      <c r="F335" s="197"/>
      <c r="G335" s="197"/>
      <c r="H335" s="197"/>
      <c r="I335" s="197"/>
      <c r="J335" s="197"/>
      <c r="K335" s="197"/>
    </row>
    <row r="336" spans="5:11" x14ac:dyDescent="0.2">
      <c r="E336" s="197"/>
      <c r="F336" s="197"/>
      <c r="G336" s="197"/>
      <c r="H336" s="197"/>
      <c r="I336" s="197"/>
      <c r="J336" s="197"/>
      <c r="K336" s="197"/>
    </row>
    <row r="337" spans="5:11" x14ac:dyDescent="0.2">
      <c r="E337" s="197"/>
      <c r="F337" s="197"/>
      <c r="G337" s="197"/>
      <c r="H337" s="197"/>
      <c r="I337" s="197"/>
      <c r="J337" s="197"/>
      <c r="K337" s="197"/>
    </row>
    <row r="338" spans="5:11" x14ac:dyDescent="0.2">
      <c r="E338" s="197"/>
      <c r="F338" s="197"/>
      <c r="G338" s="197"/>
      <c r="H338" s="197"/>
      <c r="I338" s="197"/>
      <c r="J338" s="197"/>
      <c r="K338" s="197"/>
    </row>
    <row r="339" spans="5:11" x14ac:dyDescent="0.2">
      <c r="E339" s="197"/>
      <c r="F339" s="197"/>
      <c r="G339" s="197"/>
      <c r="H339" s="197"/>
      <c r="I339" s="197"/>
      <c r="J339" s="197"/>
      <c r="K339" s="197"/>
    </row>
    <row r="340" spans="5:11" x14ac:dyDescent="0.2">
      <c r="E340" s="197"/>
      <c r="F340" s="197"/>
      <c r="G340" s="197"/>
      <c r="H340" s="197"/>
      <c r="I340" s="197"/>
      <c r="J340" s="197"/>
      <c r="K340" s="197"/>
    </row>
    <row r="341" spans="5:11" x14ac:dyDescent="0.2">
      <c r="E341" s="197"/>
      <c r="F341" s="197"/>
      <c r="G341" s="197"/>
      <c r="H341" s="197"/>
      <c r="I341" s="197"/>
      <c r="J341" s="197"/>
      <c r="K341" s="197"/>
    </row>
    <row r="342" spans="5:11" x14ac:dyDescent="0.2">
      <c r="E342" s="197"/>
      <c r="F342" s="197"/>
      <c r="G342" s="197"/>
      <c r="H342" s="197"/>
      <c r="I342" s="197"/>
      <c r="J342" s="197"/>
      <c r="K342" s="197"/>
    </row>
    <row r="343" spans="5:11" x14ac:dyDescent="0.2">
      <c r="E343" s="197"/>
      <c r="F343" s="197"/>
      <c r="G343" s="197"/>
      <c r="H343" s="197"/>
      <c r="I343" s="197"/>
      <c r="J343" s="197"/>
      <c r="K343" s="197"/>
    </row>
    <row r="344" spans="5:11" x14ac:dyDescent="0.2">
      <c r="E344" s="197"/>
      <c r="F344" s="197"/>
      <c r="G344" s="197"/>
      <c r="H344" s="197"/>
      <c r="I344" s="197"/>
      <c r="J344" s="197"/>
      <c r="K344" s="197"/>
    </row>
    <row r="345" spans="5:11" x14ac:dyDescent="0.2">
      <c r="E345" s="197"/>
      <c r="F345" s="197"/>
      <c r="G345" s="197"/>
      <c r="H345" s="197"/>
      <c r="I345" s="197"/>
      <c r="J345" s="197"/>
      <c r="K345" s="197"/>
    </row>
    <row r="346" spans="5:11" x14ac:dyDescent="0.2">
      <c r="E346" s="197"/>
      <c r="F346" s="197"/>
      <c r="G346" s="197"/>
      <c r="H346" s="197"/>
      <c r="I346" s="197"/>
      <c r="J346" s="197"/>
      <c r="K346" s="197"/>
    </row>
    <row r="347" spans="5:11" x14ac:dyDescent="0.2">
      <c r="E347" s="197"/>
      <c r="F347" s="197"/>
      <c r="G347" s="197"/>
      <c r="H347" s="197"/>
      <c r="I347" s="197"/>
      <c r="J347" s="197"/>
      <c r="K347" s="197"/>
    </row>
    <row r="348" spans="5:11" x14ac:dyDescent="0.2">
      <c r="E348" s="197"/>
      <c r="F348" s="197"/>
      <c r="G348" s="197"/>
      <c r="H348" s="197"/>
      <c r="I348" s="197"/>
      <c r="J348" s="197"/>
      <c r="K348" s="197"/>
    </row>
    <row r="349" spans="5:11" x14ac:dyDescent="0.2">
      <c r="E349" s="197"/>
      <c r="F349" s="197"/>
      <c r="G349" s="197"/>
      <c r="H349" s="197"/>
      <c r="I349" s="197"/>
      <c r="J349" s="197"/>
      <c r="K349" s="197"/>
    </row>
    <row r="350" spans="5:11" x14ac:dyDescent="0.2">
      <c r="E350" s="197"/>
      <c r="F350" s="197"/>
      <c r="G350" s="197"/>
      <c r="H350" s="197"/>
      <c r="I350" s="197"/>
      <c r="J350" s="197"/>
      <c r="K350" s="197"/>
    </row>
    <row r="351" spans="5:11" x14ac:dyDescent="0.2">
      <c r="E351" s="197"/>
      <c r="F351" s="197"/>
      <c r="G351" s="197"/>
      <c r="H351" s="197"/>
      <c r="I351" s="197"/>
      <c r="J351" s="197"/>
      <c r="K351" s="197"/>
    </row>
    <row r="352" spans="5:11" x14ac:dyDescent="0.2">
      <c r="E352" s="197"/>
      <c r="F352" s="197"/>
      <c r="G352" s="197"/>
      <c r="H352" s="197"/>
      <c r="I352" s="197"/>
      <c r="J352" s="197"/>
      <c r="K352" s="197"/>
    </row>
    <row r="353" spans="5:11" x14ac:dyDescent="0.2">
      <c r="E353" s="197"/>
      <c r="F353" s="197"/>
      <c r="G353" s="197"/>
      <c r="H353" s="197"/>
      <c r="I353" s="197"/>
      <c r="J353" s="197"/>
      <c r="K353" s="197"/>
    </row>
    <row r="354" spans="5:11" x14ac:dyDescent="0.2">
      <c r="E354" s="197"/>
      <c r="F354" s="197"/>
      <c r="G354" s="197"/>
      <c r="H354" s="197"/>
      <c r="I354" s="197"/>
      <c r="J354" s="197"/>
      <c r="K354" s="197"/>
    </row>
    <row r="355" spans="5:11" x14ac:dyDescent="0.2">
      <c r="E355" s="197"/>
      <c r="F355" s="197"/>
      <c r="G355" s="197"/>
      <c r="H355" s="197"/>
      <c r="I355" s="197"/>
      <c r="J355" s="197"/>
      <c r="K355" s="197"/>
    </row>
    <row r="356" spans="5:11" x14ac:dyDescent="0.2">
      <c r="E356" s="197"/>
      <c r="F356" s="197"/>
      <c r="G356" s="197"/>
      <c r="H356" s="197"/>
      <c r="I356" s="197"/>
      <c r="J356" s="197"/>
      <c r="K356" s="197"/>
    </row>
    <row r="357" spans="5:11" x14ac:dyDescent="0.2">
      <c r="E357" s="197"/>
      <c r="F357" s="197"/>
      <c r="G357" s="197"/>
      <c r="H357" s="197"/>
      <c r="I357" s="197"/>
      <c r="J357" s="197"/>
      <c r="K357" s="197"/>
    </row>
    <row r="358" spans="5:11" x14ac:dyDescent="0.2">
      <c r="E358" s="197"/>
      <c r="F358" s="197"/>
      <c r="G358" s="197"/>
      <c r="H358" s="197"/>
      <c r="I358" s="197"/>
      <c r="J358" s="197"/>
      <c r="K358" s="197"/>
    </row>
    <row r="359" spans="5:11" x14ac:dyDescent="0.2">
      <c r="E359" s="197"/>
      <c r="F359" s="197"/>
      <c r="G359" s="197"/>
      <c r="H359" s="197"/>
      <c r="I359" s="197"/>
      <c r="J359" s="197"/>
      <c r="K359" s="197"/>
    </row>
    <row r="360" spans="5:11" x14ac:dyDescent="0.2">
      <c r="E360" s="197"/>
      <c r="F360" s="197"/>
      <c r="G360" s="197"/>
      <c r="H360" s="197"/>
      <c r="I360" s="197"/>
      <c r="J360" s="197"/>
      <c r="K360" s="197"/>
    </row>
    <row r="361" spans="5:11" x14ac:dyDescent="0.2">
      <c r="E361" s="197"/>
      <c r="F361" s="197"/>
      <c r="G361" s="197"/>
      <c r="H361" s="197"/>
      <c r="I361" s="197"/>
      <c r="J361" s="197"/>
      <c r="K361" s="197"/>
    </row>
    <row r="362" spans="5:11" x14ac:dyDescent="0.2">
      <c r="E362" s="197"/>
      <c r="F362" s="197"/>
      <c r="G362" s="197"/>
      <c r="H362" s="197"/>
      <c r="I362" s="197"/>
      <c r="J362" s="197"/>
      <c r="K362" s="197"/>
    </row>
    <row r="363" spans="5:11" x14ac:dyDescent="0.2">
      <c r="E363" s="197"/>
      <c r="F363" s="197"/>
      <c r="G363" s="197"/>
      <c r="H363" s="197"/>
      <c r="I363" s="197"/>
      <c r="J363" s="197"/>
      <c r="K363" s="197"/>
    </row>
    <row r="364" spans="5:11" x14ac:dyDescent="0.2">
      <c r="E364" s="197"/>
      <c r="F364" s="197"/>
      <c r="G364" s="197"/>
      <c r="H364" s="197"/>
      <c r="I364" s="197"/>
      <c r="J364" s="197"/>
      <c r="K364" s="197"/>
    </row>
    <row r="365" spans="5:11" x14ac:dyDescent="0.2">
      <c r="E365" s="197"/>
      <c r="F365" s="197"/>
      <c r="G365" s="197"/>
      <c r="H365" s="197"/>
      <c r="I365" s="197"/>
      <c r="J365" s="197"/>
      <c r="K365" s="197"/>
    </row>
    <row r="366" spans="5:11" x14ac:dyDescent="0.2">
      <c r="E366" s="197"/>
      <c r="F366" s="197"/>
      <c r="G366" s="197"/>
      <c r="H366" s="197"/>
      <c r="I366" s="197"/>
      <c r="J366" s="197"/>
      <c r="K366" s="197"/>
    </row>
    <row r="367" spans="5:11" x14ac:dyDescent="0.2">
      <c r="E367" s="197"/>
      <c r="F367" s="197"/>
      <c r="G367" s="197"/>
      <c r="H367" s="197"/>
      <c r="I367" s="197"/>
      <c r="J367" s="197"/>
      <c r="K367" s="197"/>
    </row>
    <row r="368" spans="5:11" x14ac:dyDescent="0.2">
      <c r="E368" s="197"/>
      <c r="F368" s="197"/>
      <c r="G368" s="197"/>
      <c r="H368" s="197"/>
      <c r="I368" s="197"/>
      <c r="J368" s="197"/>
      <c r="K368" s="197"/>
    </row>
    <row r="369" spans="5:11" x14ac:dyDescent="0.2">
      <c r="E369" s="197"/>
      <c r="F369" s="197"/>
      <c r="G369" s="197"/>
      <c r="H369" s="197"/>
      <c r="I369" s="197"/>
      <c r="J369" s="197"/>
      <c r="K369" s="197"/>
    </row>
    <row r="370" spans="5:11" x14ac:dyDescent="0.2">
      <c r="E370" s="197"/>
      <c r="F370" s="197"/>
      <c r="G370" s="197"/>
      <c r="H370" s="197"/>
      <c r="I370" s="197"/>
      <c r="J370" s="197"/>
      <c r="K370" s="197"/>
    </row>
    <row r="371" spans="5:11" x14ac:dyDescent="0.2">
      <c r="E371" s="197"/>
      <c r="F371" s="197"/>
      <c r="G371" s="197"/>
      <c r="H371" s="197"/>
      <c r="I371" s="197"/>
      <c r="J371" s="197"/>
      <c r="K371" s="197"/>
    </row>
    <row r="372" spans="5:11" x14ac:dyDescent="0.2">
      <c r="E372" s="197"/>
      <c r="F372" s="197"/>
      <c r="G372" s="197"/>
      <c r="H372" s="197"/>
      <c r="I372" s="197"/>
      <c r="J372" s="197"/>
      <c r="K372" s="197"/>
    </row>
    <row r="373" spans="5:11" x14ac:dyDescent="0.2">
      <c r="E373" s="197"/>
      <c r="F373" s="197"/>
      <c r="G373" s="197"/>
      <c r="H373" s="197"/>
      <c r="I373" s="197"/>
      <c r="J373" s="197"/>
      <c r="K373" s="197"/>
    </row>
    <row r="374" spans="5:11" x14ac:dyDescent="0.2">
      <c r="E374" s="197"/>
      <c r="F374" s="197"/>
      <c r="G374" s="197"/>
      <c r="H374" s="197"/>
      <c r="I374" s="197"/>
      <c r="J374" s="197"/>
      <c r="K374" s="197"/>
    </row>
    <row r="375" spans="5:11" x14ac:dyDescent="0.2">
      <c r="E375" s="197"/>
      <c r="F375" s="197"/>
      <c r="G375" s="197"/>
      <c r="H375" s="197"/>
      <c r="I375" s="197"/>
      <c r="J375" s="197"/>
      <c r="K375" s="197"/>
    </row>
    <row r="376" spans="5:11" x14ac:dyDescent="0.2">
      <c r="E376" s="197"/>
      <c r="F376" s="197"/>
      <c r="G376" s="197"/>
      <c r="H376" s="197"/>
      <c r="I376" s="197"/>
      <c r="J376" s="197"/>
      <c r="K376" s="197"/>
    </row>
    <row r="377" spans="5:11" x14ac:dyDescent="0.2">
      <c r="E377" s="197"/>
      <c r="F377" s="197"/>
      <c r="G377" s="197"/>
      <c r="H377" s="197"/>
      <c r="I377" s="197"/>
      <c r="J377" s="197"/>
      <c r="K377" s="197"/>
    </row>
    <row r="378" spans="5:11" x14ac:dyDescent="0.2">
      <c r="E378" s="197"/>
      <c r="F378" s="197"/>
      <c r="G378" s="197"/>
      <c r="H378" s="197"/>
      <c r="I378" s="197"/>
      <c r="J378" s="197"/>
      <c r="K378" s="197"/>
    </row>
    <row r="379" spans="5:11" x14ac:dyDescent="0.2">
      <c r="E379" s="197"/>
      <c r="F379" s="197"/>
      <c r="G379" s="197"/>
      <c r="H379" s="197"/>
      <c r="I379" s="197"/>
      <c r="J379" s="197"/>
      <c r="K379" s="197"/>
    </row>
    <row r="380" spans="5:11" x14ac:dyDescent="0.2">
      <c r="E380" s="197"/>
      <c r="F380" s="197"/>
      <c r="G380" s="197"/>
      <c r="H380" s="197"/>
      <c r="I380" s="197"/>
      <c r="J380" s="197"/>
      <c r="K380" s="197"/>
    </row>
    <row r="381" spans="5:11" x14ac:dyDescent="0.2">
      <c r="E381" s="197"/>
      <c r="F381" s="197"/>
      <c r="G381" s="197"/>
      <c r="H381" s="197"/>
      <c r="I381" s="197"/>
      <c r="J381" s="197"/>
      <c r="K381" s="197"/>
    </row>
    <row r="382" spans="5:11" x14ac:dyDescent="0.2">
      <c r="E382" s="197"/>
      <c r="F382" s="197"/>
      <c r="G382" s="197"/>
      <c r="H382" s="197"/>
      <c r="I382" s="197"/>
      <c r="J382" s="197"/>
      <c r="K382" s="197"/>
    </row>
    <row r="383" spans="5:11" x14ac:dyDescent="0.2">
      <c r="E383" s="197"/>
      <c r="F383" s="197"/>
      <c r="G383" s="197"/>
      <c r="H383" s="197"/>
      <c r="I383" s="197"/>
      <c r="J383" s="197"/>
      <c r="K383" s="197"/>
    </row>
    <row r="384" spans="5:11" x14ac:dyDescent="0.2">
      <c r="E384" s="197"/>
      <c r="F384" s="197"/>
      <c r="G384" s="197"/>
      <c r="H384" s="197"/>
      <c r="I384" s="197"/>
      <c r="J384" s="197"/>
      <c r="K384" s="197"/>
    </row>
    <row r="385" spans="5:11" x14ac:dyDescent="0.2">
      <c r="E385" s="197"/>
      <c r="F385" s="197"/>
      <c r="G385" s="197"/>
      <c r="H385" s="197"/>
      <c r="I385" s="197"/>
      <c r="J385" s="197"/>
      <c r="K385" s="197"/>
    </row>
    <row r="386" spans="5:11" x14ac:dyDescent="0.2">
      <c r="E386" s="197"/>
      <c r="F386" s="197"/>
      <c r="G386" s="197"/>
      <c r="H386" s="197"/>
      <c r="I386" s="197"/>
      <c r="J386" s="197"/>
      <c r="K386" s="197"/>
    </row>
    <row r="387" spans="5:11" x14ac:dyDescent="0.2">
      <c r="E387" s="197"/>
      <c r="F387" s="197"/>
      <c r="G387" s="197"/>
      <c r="H387" s="197"/>
      <c r="I387" s="197"/>
      <c r="J387" s="197"/>
      <c r="K387" s="197"/>
    </row>
    <row r="388" spans="5:11" x14ac:dyDescent="0.2">
      <c r="E388" s="197"/>
      <c r="F388" s="197"/>
      <c r="G388" s="197"/>
      <c r="H388" s="197"/>
      <c r="I388" s="197"/>
      <c r="J388" s="197"/>
      <c r="K388" s="197"/>
    </row>
    <row r="389" spans="5:11" x14ac:dyDescent="0.2">
      <c r="E389" s="197"/>
      <c r="F389" s="197"/>
      <c r="G389" s="197"/>
      <c r="H389" s="197"/>
      <c r="I389" s="197"/>
      <c r="J389" s="197"/>
      <c r="K389" s="197"/>
    </row>
    <row r="390" spans="5:11" x14ac:dyDescent="0.2">
      <c r="E390" s="197"/>
      <c r="F390" s="197"/>
      <c r="G390" s="197"/>
      <c r="H390" s="197"/>
      <c r="I390" s="197"/>
      <c r="J390" s="197"/>
      <c r="K390" s="197"/>
    </row>
    <row r="391" spans="5:11" x14ac:dyDescent="0.2">
      <c r="E391" s="197"/>
      <c r="F391" s="197"/>
      <c r="G391" s="197"/>
      <c r="H391" s="197"/>
      <c r="I391" s="197"/>
      <c r="J391" s="197"/>
      <c r="K391" s="197"/>
    </row>
    <row r="392" spans="5:11" x14ac:dyDescent="0.2">
      <c r="E392" s="197"/>
      <c r="F392" s="197"/>
      <c r="G392" s="197"/>
      <c r="H392" s="197"/>
      <c r="I392" s="197"/>
      <c r="J392" s="197"/>
      <c r="K392" s="197"/>
    </row>
    <row r="393" spans="5:11" x14ac:dyDescent="0.2">
      <c r="E393" s="197"/>
      <c r="F393" s="197"/>
      <c r="G393" s="197"/>
      <c r="H393" s="197"/>
      <c r="I393" s="197"/>
      <c r="J393" s="197"/>
      <c r="K393" s="197"/>
    </row>
    <row r="394" spans="5:11" x14ac:dyDescent="0.2">
      <c r="E394" s="197"/>
      <c r="F394" s="197"/>
      <c r="G394" s="197"/>
      <c r="H394" s="197"/>
      <c r="I394" s="197"/>
      <c r="J394" s="197"/>
      <c r="K394" s="197"/>
    </row>
    <row r="395" spans="5:11" x14ac:dyDescent="0.2">
      <c r="E395" s="197"/>
      <c r="F395" s="197"/>
      <c r="G395" s="197"/>
      <c r="H395" s="197"/>
      <c r="I395" s="197"/>
      <c r="J395" s="197"/>
      <c r="K395" s="197"/>
    </row>
    <row r="396" spans="5:11" x14ac:dyDescent="0.2">
      <c r="E396" s="197"/>
      <c r="F396" s="197"/>
      <c r="G396" s="197"/>
      <c r="H396" s="197"/>
      <c r="I396" s="197"/>
      <c r="J396" s="197"/>
      <c r="K396" s="197"/>
    </row>
    <row r="397" spans="5:11" x14ac:dyDescent="0.2">
      <c r="E397" s="197"/>
      <c r="F397" s="197"/>
      <c r="G397" s="197"/>
      <c r="H397" s="197"/>
      <c r="I397" s="197"/>
      <c r="J397" s="197"/>
      <c r="K397" s="197"/>
    </row>
    <row r="398" spans="5:11" x14ac:dyDescent="0.2">
      <c r="E398" s="197"/>
      <c r="F398" s="197"/>
      <c r="G398" s="197"/>
      <c r="H398" s="197"/>
      <c r="I398" s="197"/>
      <c r="J398" s="197"/>
      <c r="K398" s="197"/>
    </row>
    <row r="399" spans="5:11" x14ac:dyDescent="0.2">
      <c r="E399" s="197"/>
      <c r="F399" s="197"/>
      <c r="G399" s="197"/>
      <c r="H399" s="197"/>
      <c r="I399" s="197"/>
      <c r="J399" s="197"/>
      <c r="K399" s="197"/>
    </row>
    <row r="400" spans="5:11" x14ac:dyDescent="0.2">
      <c r="E400" s="197"/>
      <c r="F400" s="197"/>
      <c r="G400" s="197"/>
      <c r="H400" s="197"/>
      <c r="I400" s="197"/>
      <c r="J400" s="197"/>
      <c r="K400" s="197"/>
    </row>
    <row r="401" spans="5:11" x14ac:dyDescent="0.2">
      <c r="E401" s="197"/>
      <c r="F401" s="197"/>
      <c r="G401" s="197"/>
      <c r="H401" s="197"/>
      <c r="I401" s="197"/>
      <c r="J401" s="197"/>
      <c r="K401" s="197"/>
    </row>
    <row r="402" spans="5:11" x14ac:dyDescent="0.2">
      <c r="E402" s="197"/>
      <c r="F402" s="197"/>
      <c r="G402" s="197"/>
      <c r="H402" s="197"/>
      <c r="I402" s="197"/>
      <c r="J402" s="197"/>
      <c r="K402" s="197"/>
    </row>
    <row r="403" spans="5:11" x14ac:dyDescent="0.2">
      <c r="E403" s="197"/>
      <c r="F403" s="197"/>
      <c r="G403" s="197"/>
      <c r="H403" s="197"/>
      <c r="I403" s="197"/>
      <c r="J403" s="197"/>
      <c r="K403" s="197"/>
    </row>
    <row r="404" spans="5:11" x14ac:dyDescent="0.2">
      <c r="E404" s="197"/>
      <c r="F404" s="197"/>
      <c r="G404" s="197"/>
      <c r="H404" s="197"/>
      <c r="I404" s="197"/>
      <c r="J404" s="197"/>
      <c r="K404" s="197"/>
    </row>
    <row r="405" spans="5:11" x14ac:dyDescent="0.2">
      <c r="E405" s="197"/>
      <c r="F405" s="197"/>
      <c r="G405" s="197"/>
      <c r="H405" s="197"/>
      <c r="I405" s="197"/>
      <c r="J405" s="197"/>
      <c r="K405" s="197"/>
    </row>
    <row r="406" spans="5:11" x14ac:dyDescent="0.2">
      <c r="E406" s="197"/>
      <c r="F406" s="197"/>
      <c r="G406" s="197"/>
      <c r="H406" s="197"/>
      <c r="I406" s="197"/>
      <c r="J406" s="197"/>
      <c r="K406" s="197"/>
    </row>
    <row r="407" spans="5:11" x14ac:dyDescent="0.2">
      <c r="E407" s="197"/>
      <c r="F407" s="197"/>
      <c r="G407" s="197"/>
      <c r="H407" s="197"/>
      <c r="I407" s="197"/>
      <c r="J407" s="197"/>
      <c r="K407" s="197"/>
    </row>
    <row r="408" spans="5:11" x14ac:dyDescent="0.2">
      <c r="E408" s="197"/>
      <c r="F408" s="197"/>
      <c r="G408" s="197"/>
      <c r="H408" s="197"/>
      <c r="I408" s="197"/>
      <c r="J408" s="197"/>
      <c r="K408" s="197"/>
    </row>
    <row r="409" spans="5:11" x14ac:dyDescent="0.2">
      <c r="E409" s="197"/>
      <c r="F409" s="197"/>
      <c r="G409" s="197"/>
      <c r="H409" s="197"/>
      <c r="I409" s="197"/>
      <c r="J409" s="197"/>
      <c r="K409" s="197"/>
    </row>
    <row r="410" spans="5:11" x14ac:dyDescent="0.2">
      <c r="E410" s="197"/>
      <c r="F410" s="197"/>
      <c r="G410" s="197"/>
      <c r="H410" s="197"/>
      <c r="I410" s="197"/>
      <c r="J410" s="197"/>
      <c r="K410" s="197"/>
    </row>
    <row r="411" spans="5:11" x14ac:dyDescent="0.2">
      <c r="E411" s="197"/>
      <c r="F411" s="197"/>
      <c r="G411" s="197"/>
      <c r="H411" s="197"/>
      <c r="I411" s="197"/>
      <c r="J411" s="197"/>
      <c r="K411" s="197"/>
    </row>
    <row r="412" spans="5:11" x14ac:dyDescent="0.2">
      <c r="E412" s="197"/>
      <c r="F412" s="197"/>
      <c r="G412" s="197"/>
      <c r="H412" s="197"/>
      <c r="I412" s="197"/>
      <c r="J412" s="197"/>
      <c r="K412" s="197"/>
    </row>
    <row r="413" spans="5:11" x14ac:dyDescent="0.2">
      <c r="E413" s="197"/>
      <c r="F413" s="197"/>
      <c r="G413" s="197"/>
      <c r="H413" s="197"/>
      <c r="I413" s="197"/>
      <c r="J413" s="197"/>
      <c r="K413" s="197"/>
    </row>
    <row r="414" spans="5:11" x14ac:dyDescent="0.2">
      <c r="E414" s="197"/>
      <c r="F414" s="197"/>
      <c r="G414" s="197"/>
      <c r="H414" s="197"/>
      <c r="I414" s="197"/>
      <c r="J414" s="197"/>
      <c r="K414" s="197"/>
    </row>
    <row r="415" spans="5:11" x14ac:dyDescent="0.2">
      <c r="E415" s="197"/>
      <c r="F415" s="197"/>
      <c r="G415" s="197"/>
      <c r="H415" s="197"/>
      <c r="I415" s="197"/>
      <c r="J415" s="197"/>
      <c r="K415" s="197"/>
    </row>
    <row r="416" spans="5:11" x14ac:dyDescent="0.2">
      <c r="E416" s="197"/>
      <c r="F416" s="197"/>
      <c r="G416" s="197"/>
      <c r="H416" s="197"/>
      <c r="I416" s="197"/>
      <c r="J416" s="197"/>
      <c r="K416" s="197"/>
    </row>
    <row r="417" spans="5:11" x14ac:dyDescent="0.2">
      <c r="E417" s="197"/>
      <c r="F417" s="197"/>
      <c r="G417" s="197"/>
      <c r="H417" s="197"/>
      <c r="I417" s="197"/>
      <c r="J417" s="197"/>
      <c r="K417" s="197"/>
    </row>
    <row r="418" spans="5:11" x14ac:dyDescent="0.2">
      <c r="E418" s="197"/>
      <c r="F418" s="197"/>
      <c r="G418" s="197"/>
      <c r="H418" s="197"/>
      <c r="I418" s="197"/>
      <c r="J418" s="197"/>
      <c r="K418" s="197"/>
    </row>
    <row r="419" spans="5:11" x14ac:dyDescent="0.2">
      <c r="E419" s="197"/>
      <c r="F419" s="197"/>
      <c r="G419" s="197"/>
      <c r="H419" s="197"/>
      <c r="I419" s="197"/>
      <c r="J419" s="197"/>
      <c r="K419" s="197"/>
    </row>
    <row r="420" spans="5:11" x14ac:dyDescent="0.2">
      <c r="E420" s="197"/>
      <c r="F420" s="197"/>
      <c r="G420" s="197"/>
      <c r="H420" s="197"/>
      <c r="I420" s="197"/>
      <c r="J420" s="197"/>
      <c r="K420" s="197"/>
    </row>
    <row r="421" spans="5:11" x14ac:dyDescent="0.2">
      <c r="E421" s="197"/>
      <c r="F421" s="197"/>
      <c r="G421" s="197"/>
      <c r="H421" s="197"/>
      <c r="I421" s="197"/>
      <c r="J421" s="197"/>
      <c r="K421" s="197"/>
    </row>
    <row r="422" spans="5:11" x14ac:dyDescent="0.2">
      <c r="E422" s="197"/>
      <c r="F422" s="197"/>
      <c r="G422" s="197"/>
      <c r="H422" s="197"/>
      <c r="I422" s="197"/>
      <c r="J422" s="197"/>
      <c r="K422" s="197"/>
    </row>
    <row r="423" spans="5:11" x14ac:dyDescent="0.2">
      <c r="E423" s="197"/>
      <c r="F423" s="197"/>
      <c r="G423" s="197"/>
      <c r="H423" s="197"/>
      <c r="I423" s="197"/>
      <c r="J423" s="197"/>
      <c r="K423" s="197"/>
    </row>
    <row r="424" spans="5:11" x14ac:dyDescent="0.2">
      <c r="E424" s="197"/>
      <c r="F424" s="197"/>
      <c r="G424" s="197"/>
      <c r="H424" s="197"/>
      <c r="I424" s="197"/>
      <c r="J424" s="197"/>
      <c r="K424" s="197"/>
    </row>
    <row r="425" spans="5:11" x14ac:dyDescent="0.2">
      <c r="E425" s="197"/>
      <c r="F425" s="197"/>
      <c r="G425" s="197"/>
      <c r="H425" s="197"/>
      <c r="I425" s="197"/>
      <c r="J425" s="197"/>
      <c r="K425" s="197"/>
    </row>
    <row r="426" spans="5:11" x14ac:dyDescent="0.2">
      <c r="E426" s="197"/>
      <c r="F426" s="197"/>
      <c r="G426" s="197"/>
      <c r="H426" s="197"/>
      <c r="I426" s="197"/>
      <c r="J426" s="197"/>
      <c r="K426" s="197"/>
    </row>
    <row r="427" spans="5:11" x14ac:dyDescent="0.2">
      <c r="E427" s="197"/>
      <c r="F427" s="197"/>
      <c r="G427" s="197"/>
      <c r="H427" s="197"/>
      <c r="I427" s="197"/>
      <c r="J427" s="197"/>
      <c r="K427" s="197"/>
    </row>
    <row r="428" spans="5:11" x14ac:dyDescent="0.2">
      <c r="E428" s="197"/>
      <c r="F428" s="197"/>
      <c r="G428" s="197"/>
      <c r="H428" s="197"/>
      <c r="I428" s="197"/>
      <c r="J428" s="197"/>
      <c r="K428" s="197"/>
    </row>
    <row r="429" spans="5:11" x14ac:dyDescent="0.2">
      <c r="E429" s="197"/>
      <c r="F429" s="197"/>
      <c r="G429" s="197"/>
      <c r="H429" s="197"/>
      <c r="I429" s="197"/>
      <c r="J429" s="197"/>
      <c r="K429" s="197"/>
    </row>
    <row r="430" spans="5:11" x14ac:dyDescent="0.2">
      <c r="E430" s="197"/>
      <c r="F430" s="197"/>
      <c r="G430" s="197"/>
      <c r="H430" s="197"/>
      <c r="I430" s="197"/>
      <c r="J430" s="197"/>
      <c r="K430" s="197"/>
    </row>
    <row r="431" spans="5:11" x14ac:dyDescent="0.2">
      <c r="E431" s="197"/>
      <c r="F431" s="197"/>
      <c r="G431" s="197"/>
      <c r="H431" s="197"/>
      <c r="I431" s="197"/>
      <c r="J431" s="197"/>
      <c r="K431" s="197"/>
    </row>
    <row r="432" spans="5:11" x14ac:dyDescent="0.2">
      <c r="E432" s="197"/>
      <c r="F432" s="197"/>
      <c r="G432" s="197"/>
      <c r="H432" s="197"/>
      <c r="I432" s="197"/>
      <c r="J432" s="197"/>
      <c r="K432" s="197"/>
    </row>
    <row r="433" spans="5:11" x14ac:dyDescent="0.2">
      <c r="E433" s="197"/>
      <c r="F433" s="197"/>
      <c r="G433" s="197"/>
      <c r="H433" s="197"/>
      <c r="I433" s="197"/>
      <c r="J433" s="197"/>
      <c r="K433" s="197"/>
    </row>
    <row r="434" spans="5:11" x14ac:dyDescent="0.2">
      <c r="E434" s="197"/>
      <c r="F434" s="197"/>
      <c r="G434" s="197"/>
      <c r="H434" s="197"/>
      <c r="I434" s="197"/>
      <c r="J434" s="197"/>
      <c r="K434" s="197"/>
    </row>
    <row r="435" spans="5:11" x14ac:dyDescent="0.2">
      <c r="E435" s="197"/>
      <c r="F435" s="197"/>
      <c r="G435" s="197"/>
      <c r="H435" s="197"/>
      <c r="I435" s="197"/>
      <c r="J435" s="197"/>
      <c r="K435" s="197"/>
    </row>
    <row r="436" spans="5:11" x14ac:dyDescent="0.2">
      <c r="E436" s="197"/>
      <c r="F436" s="197"/>
      <c r="G436" s="197"/>
      <c r="H436" s="197"/>
      <c r="I436" s="197"/>
      <c r="J436" s="197"/>
      <c r="K436" s="197"/>
    </row>
    <row r="437" spans="5:11" x14ac:dyDescent="0.2">
      <c r="E437" s="197"/>
      <c r="F437" s="197"/>
      <c r="G437" s="197"/>
      <c r="H437" s="197"/>
      <c r="I437" s="197"/>
      <c r="J437" s="197"/>
      <c r="K437" s="197"/>
    </row>
    <row r="438" spans="5:11" x14ac:dyDescent="0.2">
      <c r="E438" s="197"/>
      <c r="F438" s="197"/>
      <c r="G438" s="197"/>
      <c r="H438" s="197"/>
      <c r="I438" s="197"/>
      <c r="J438" s="197"/>
      <c r="K438" s="197"/>
    </row>
    <row r="439" spans="5:11" x14ac:dyDescent="0.2">
      <c r="E439" s="197"/>
      <c r="F439" s="197"/>
      <c r="G439" s="197"/>
      <c r="H439" s="197"/>
      <c r="I439" s="197"/>
      <c r="J439" s="197"/>
      <c r="K439" s="197"/>
    </row>
    <row r="440" spans="5:11" x14ac:dyDescent="0.2">
      <c r="E440" s="197"/>
      <c r="F440" s="197"/>
      <c r="G440" s="197"/>
      <c r="H440" s="197"/>
      <c r="I440" s="197"/>
      <c r="J440" s="197"/>
      <c r="K440" s="197"/>
    </row>
    <row r="441" spans="5:11" x14ac:dyDescent="0.2">
      <c r="E441" s="197"/>
      <c r="F441" s="197"/>
      <c r="G441" s="197"/>
      <c r="H441" s="197"/>
      <c r="I441" s="197"/>
      <c r="J441" s="197"/>
      <c r="K441" s="197"/>
    </row>
    <row r="442" spans="5:11" x14ac:dyDescent="0.2">
      <c r="E442" s="197"/>
      <c r="F442" s="197"/>
      <c r="G442" s="197"/>
      <c r="H442" s="197"/>
      <c r="I442" s="197"/>
      <c r="J442" s="197"/>
      <c r="K442" s="197"/>
    </row>
    <row r="443" spans="5:11" x14ac:dyDescent="0.2">
      <c r="E443" s="197"/>
      <c r="F443" s="197"/>
      <c r="G443" s="197"/>
      <c r="H443" s="197"/>
      <c r="I443" s="197"/>
      <c r="J443" s="197"/>
      <c r="K443" s="197"/>
    </row>
    <row r="444" spans="5:11" x14ac:dyDescent="0.2">
      <c r="E444" s="197"/>
      <c r="F444" s="197"/>
      <c r="G444" s="197"/>
      <c r="H444" s="197"/>
      <c r="I444" s="197"/>
      <c r="J444" s="197"/>
      <c r="K444" s="197"/>
    </row>
    <row r="445" spans="5:11" x14ac:dyDescent="0.2">
      <c r="E445" s="197"/>
      <c r="F445" s="197"/>
      <c r="G445" s="197"/>
      <c r="H445" s="197"/>
      <c r="I445" s="197"/>
      <c r="J445" s="197"/>
      <c r="K445" s="197"/>
    </row>
    <row r="446" spans="5:11" x14ac:dyDescent="0.2">
      <c r="E446" s="197"/>
      <c r="F446" s="197"/>
      <c r="G446" s="197"/>
      <c r="H446" s="197"/>
      <c r="I446" s="197"/>
      <c r="J446" s="197"/>
      <c r="K446" s="197"/>
    </row>
    <row r="447" spans="5:11" x14ac:dyDescent="0.2">
      <c r="E447" s="197"/>
      <c r="F447" s="197"/>
      <c r="G447" s="197"/>
      <c r="H447" s="197"/>
      <c r="I447" s="197"/>
      <c r="J447" s="197"/>
      <c r="K447" s="197"/>
    </row>
    <row r="448" spans="5:11" x14ac:dyDescent="0.2">
      <c r="E448" s="197"/>
      <c r="F448" s="197"/>
      <c r="G448" s="197"/>
      <c r="H448" s="197"/>
      <c r="I448" s="197"/>
      <c r="J448" s="197"/>
      <c r="K448" s="197"/>
    </row>
    <row r="449" spans="5:11" x14ac:dyDescent="0.2">
      <c r="E449" s="197"/>
      <c r="F449" s="197"/>
      <c r="G449" s="197"/>
      <c r="H449" s="197"/>
      <c r="I449" s="197"/>
      <c r="J449" s="197"/>
      <c r="K449" s="197"/>
    </row>
    <row r="450" spans="5:11" x14ac:dyDescent="0.2">
      <c r="E450" s="197"/>
      <c r="F450" s="197"/>
      <c r="G450" s="197"/>
      <c r="H450" s="197"/>
      <c r="I450" s="197"/>
      <c r="J450" s="197"/>
      <c r="K450" s="197"/>
    </row>
    <row r="451" spans="5:11" x14ac:dyDescent="0.2">
      <c r="E451" s="197"/>
      <c r="F451" s="197"/>
      <c r="G451" s="197"/>
      <c r="H451" s="197"/>
      <c r="I451" s="197"/>
      <c r="J451" s="197"/>
      <c r="K451" s="197"/>
    </row>
    <row r="452" spans="5:11" x14ac:dyDescent="0.2">
      <c r="E452" s="197"/>
      <c r="F452" s="197"/>
      <c r="G452" s="197"/>
      <c r="H452" s="197"/>
      <c r="I452" s="197"/>
      <c r="J452" s="197"/>
      <c r="K452" s="197"/>
    </row>
    <row r="453" spans="5:11" x14ac:dyDescent="0.2">
      <c r="E453" s="197"/>
      <c r="F453" s="197"/>
      <c r="G453" s="197"/>
      <c r="H453" s="197"/>
      <c r="I453" s="197"/>
      <c r="J453" s="197"/>
      <c r="K453" s="197"/>
    </row>
    <row r="454" spans="5:11" x14ac:dyDescent="0.2">
      <c r="E454" s="197"/>
      <c r="F454" s="197"/>
      <c r="G454" s="197"/>
      <c r="H454" s="197"/>
      <c r="I454" s="197"/>
      <c r="J454" s="197"/>
      <c r="K454" s="197"/>
    </row>
    <row r="455" spans="5:11" x14ac:dyDescent="0.2">
      <c r="E455" s="197"/>
      <c r="F455" s="197"/>
      <c r="G455" s="197"/>
      <c r="H455" s="197"/>
      <c r="I455" s="197"/>
      <c r="J455" s="197"/>
      <c r="K455" s="197"/>
    </row>
    <row r="456" spans="5:11" x14ac:dyDescent="0.2">
      <c r="E456" s="197"/>
      <c r="F456" s="197"/>
      <c r="G456" s="197"/>
      <c r="H456" s="197"/>
      <c r="I456" s="197"/>
      <c r="J456" s="197"/>
      <c r="K456" s="197"/>
    </row>
    <row r="457" spans="5:11" x14ac:dyDescent="0.2">
      <c r="E457" s="197"/>
      <c r="F457" s="197"/>
      <c r="G457" s="197"/>
      <c r="H457" s="197"/>
      <c r="I457" s="197"/>
      <c r="J457" s="197"/>
      <c r="K457" s="197"/>
    </row>
    <row r="458" spans="5:11" x14ac:dyDescent="0.2">
      <c r="E458" s="197"/>
      <c r="F458" s="197"/>
      <c r="G458" s="197"/>
      <c r="H458" s="197"/>
      <c r="I458" s="197"/>
      <c r="J458" s="197"/>
      <c r="K458" s="197"/>
    </row>
    <row r="459" spans="5:11" x14ac:dyDescent="0.2">
      <c r="E459" s="197"/>
      <c r="F459" s="197"/>
      <c r="G459" s="197"/>
      <c r="H459" s="197"/>
      <c r="I459" s="197"/>
      <c r="J459" s="197"/>
      <c r="K459" s="197"/>
    </row>
    <row r="460" spans="5:11" x14ac:dyDescent="0.2">
      <c r="E460" s="197"/>
      <c r="F460" s="197"/>
      <c r="G460" s="197"/>
      <c r="H460" s="197"/>
      <c r="I460" s="197"/>
      <c r="J460" s="197"/>
      <c r="K460" s="197"/>
    </row>
    <row r="461" spans="5:11" x14ac:dyDescent="0.2">
      <c r="E461" s="197"/>
      <c r="F461" s="197"/>
      <c r="G461" s="197"/>
      <c r="H461" s="197"/>
      <c r="I461" s="197"/>
      <c r="J461" s="197"/>
      <c r="K461" s="197"/>
    </row>
    <row r="462" spans="5:11" x14ac:dyDescent="0.2">
      <c r="E462" s="197"/>
      <c r="F462" s="197"/>
      <c r="G462" s="197"/>
      <c r="H462" s="197"/>
      <c r="I462" s="197"/>
      <c r="J462" s="197"/>
      <c r="K462" s="197"/>
    </row>
    <row r="463" spans="5:11" x14ac:dyDescent="0.2">
      <c r="E463" s="197"/>
      <c r="F463" s="197"/>
      <c r="G463" s="197"/>
      <c r="H463" s="197"/>
      <c r="I463" s="197"/>
      <c r="J463" s="197"/>
      <c r="K463" s="197"/>
    </row>
    <row r="464" spans="5:11" x14ac:dyDescent="0.2">
      <c r="E464" s="197"/>
      <c r="F464" s="197"/>
      <c r="G464" s="197"/>
      <c r="H464" s="197"/>
      <c r="I464" s="197"/>
      <c r="J464" s="197"/>
      <c r="K464" s="197"/>
    </row>
    <row r="465" spans="5:11" x14ac:dyDescent="0.2">
      <c r="E465" s="197"/>
      <c r="F465" s="197"/>
      <c r="G465" s="197"/>
      <c r="H465" s="197"/>
      <c r="I465" s="197"/>
      <c r="J465" s="197"/>
      <c r="K465" s="197"/>
    </row>
    <row r="466" spans="5:11" x14ac:dyDescent="0.2">
      <c r="E466" s="197"/>
      <c r="F466" s="197"/>
      <c r="G466" s="197"/>
      <c r="H466" s="197"/>
      <c r="I466" s="197"/>
      <c r="J466" s="197"/>
      <c r="K466" s="197"/>
    </row>
    <row r="467" spans="5:11" x14ac:dyDescent="0.2">
      <c r="E467" s="197"/>
      <c r="F467" s="197"/>
      <c r="G467" s="197"/>
      <c r="H467" s="197"/>
      <c r="I467" s="197"/>
      <c r="J467" s="197"/>
      <c r="K467" s="197"/>
    </row>
    <row r="468" spans="5:11" x14ac:dyDescent="0.2">
      <c r="E468" s="197"/>
      <c r="F468" s="197"/>
      <c r="G468" s="197"/>
      <c r="H468" s="197"/>
      <c r="I468" s="197"/>
      <c r="J468" s="197"/>
      <c r="K468" s="197"/>
    </row>
    <row r="469" spans="5:11" x14ac:dyDescent="0.2">
      <c r="E469" s="197"/>
      <c r="F469" s="197"/>
      <c r="G469" s="197"/>
      <c r="H469" s="197"/>
      <c r="I469" s="197"/>
      <c r="J469" s="197"/>
      <c r="K469" s="197"/>
    </row>
    <row r="470" spans="5:11" x14ac:dyDescent="0.2">
      <c r="E470" s="197"/>
      <c r="F470" s="197"/>
      <c r="G470" s="197"/>
      <c r="H470" s="197"/>
      <c r="I470" s="197"/>
      <c r="J470" s="197"/>
      <c r="K470" s="197"/>
    </row>
    <row r="471" spans="5:11" x14ac:dyDescent="0.2">
      <c r="E471" s="197"/>
      <c r="F471" s="197"/>
      <c r="G471" s="197"/>
      <c r="H471" s="197"/>
      <c r="I471" s="197"/>
      <c r="J471" s="197"/>
      <c r="K471" s="197"/>
    </row>
    <row r="472" spans="5:11" x14ac:dyDescent="0.2">
      <c r="E472" s="197"/>
      <c r="F472" s="197"/>
      <c r="G472" s="197"/>
      <c r="H472" s="197"/>
      <c r="I472" s="197"/>
      <c r="J472" s="197"/>
      <c r="K472" s="197"/>
    </row>
    <row r="473" spans="5:11" x14ac:dyDescent="0.2">
      <c r="E473" s="197"/>
      <c r="F473" s="197"/>
      <c r="G473" s="197"/>
      <c r="H473" s="197"/>
      <c r="I473" s="197"/>
      <c r="J473" s="197"/>
      <c r="K473" s="197"/>
    </row>
    <row r="474" spans="5:11" x14ac:dyDescent="0.2">
      <c r="E474" s="197"/>
      <c r="F474" s="197"/>
      <c r="G474" s="197"/>
      <c r="H474" s="197"/>
      <c r="I474" s="197"/>
      <c r="J474" s="197"/>
      <c r="K474" s="197"/>
    </row>
    <row r="475" spans="5:11" x14ac:dyDescent="0.2">
      <c r="E475" s="197"/>
      <c r="F475" s="197"/>
      <c r="G475" s="197"/>
      <c r="H475" s="197"/>
      <c r="I475" s="197"/>
      <c r="J475" s="197"/>
      <c r="K475" s="197"/>
    </row>
    <row r="476" spans="5:11" x14ac:dyDescent="0.2">
      <c r="E476" s="197"/>
      <c r="F476" s="197"/>
      <c r="G476" s="197"/>
      <c r="H476" s="197"/>
      <c r="I476" s="197"/>
      <c r="J476" s="197"/>
      <c r="K476" s="197"/>
    </row>
    <row r="477" spans="5:11" x14ac:dyDescent="0.2">
      <c r="E477" s="197"/>
      <c r="F477" s="197"/>
      <c r="G477" s="197"/>
      <c r="H477" s="197"/>
      <c r="I477" s="197"/>
      <c r="J477" s="197"/>
      <c r="K477" s="197"/>
    </row>
    <row r="478" spans="5:11" x14ac:dyDescent="0.2">
      <c r="E478" s="197"/>
      <c r="F478" s="197"/>
      <c r="G478" s="197"/>
      <c r="H478" s="197"/>
      <c r="I478" s="197"/>
      <c r="J478" s="197"/>
      <c r="K478" s="197"/>
    </row>
    <row r="479" spans="5:11" x14ac:dyDescent="0.2">
      <c r="E479" s="197"/>
      <c r="F479" s="197"/>
      <c r="G479" s="197"/>
      <c r="H479" s="197"/>
      <c r="I479" s="197"/>
      <c r="J479" s="197"/>
      <c r="K479" s="197"/>
    </row>
    <row r="480" spans="5:11" x14ac:dyDescent="0.2">
      <c r="E480" s="197"/>
      <c r="F480" s="197"/>
      <c r="G480" s="197"/>
      <c r="H480" s="197"/>
      <c r="I480" s="197"/>
      <c r="J480" s="197"/>
      <c r="K480" s="197"/>
    </row>
    <row r="481" spans="5:11" x14ac:dyDescent="0.2">
      <c r="E481" s="197"/>
      <c r="F481" s="197"/>
      <c r="G481" s="197"/>
      <c r="H481" s="197"/>
      <c r="I481" s="197"/>
      <c r="J481" s="197"/>
      <c r="K481" s="197"/>
    </row>
    <row r="482" spans="5:11" x14ac:dyDescent="0.2">
      <c r="E482" s="197"/>
      <c r="F482" s="197"/>
      <c r="G482" s="197"/>
      <c r="H482" s="197"/>
      <c r="I482" s="197"/>
      <c r="J482" s="197"/>
      <c r="K482" s="197"/>
    </row>
    <row r="483" spans="5:11" x14ac:dyDescent="0.2">
      <c r="E483" s="197"/>
      <c r="F483" s="197"/>
      <c r="G483" s="197"/>
      <c r="H483" s="197"/>
      <c r="I483" s="197"/>
      <c r="J483" s="197"/>
      <c r="K483" s="197"/>
    </row>
    <row r="484" spans="5:11" x14ac:dyDescent="0.2">
      <c r="E484" s="197"/>
      <c r="F484" s="197"/>
      <c r="G484" s="197"/>
      <c r="H484" s="197"/>
      <c r="I484" s="197"/>
      <c r="J484" s="197"/>
      <c r="K484" s="197"/>
    </row>
    <row r="485" spans="5:11" x14ac:dyDescent="0.2">
      <c r="E485" s="197"/>
      <c r="F485" s="197"/>
      <c r="G485" s="197"/>
      <c r="H485" s="197"/>
      <c r="I485" s="197"/>
      <c r="J485" s="197"/>
      <c r="K485" s="197"/>
    </row>
    <row r="486" spans="5:11" x14ac:dyDescent="0.2">
      <c r="E486" s="197"/>
      <c r="F486" s="197"/>
      <c r="G486" s="197"/>
      <c r="H486" s="197"/>
      <c r="I486" s="197"/>
      <c r="J486" s="197"/>
      <c r="K486" s="197"/>
    </row>
    <row r="487" spans="5:11" x14ac:dyDescent="0.2">
      <c r="E487" s="197"/>
      <c r="F487" s="197"/>
      <c r="G487" s="197"/>
      <c r="H487" s="197"/>
      <c r="I487" s="197"/>
      <c r="J487" s="197"/>
      <c r="K487" s="197"/>
    </row>
    <row r="488" spans="5:11" x14ac:dyDescent="0.2">
      <c r="E488" s="197"/>
      <c r="F488" s="197"/>
      <c r="G488" s="197"/>
      <c r="H488" s="197"/>
      <c r="I488" s="197"/>
      <c r="J488" s="197"/>
      <c r="K488" s="197"/>
    </row>
    <row r="489" spans="5:11" x14ac:dyDescent="0.2">
      <c r="E489" s="197"/>
      <c r="F489" s="197"/>
      <c r="G489" s="197"/>
      <c r="H489" s="197"/>
      <c r="I489" s="197"/>
      <c r="J489" s="197"/>
      <c r="K489" s="197"/>
    </row>
    <row r="490" spans="5:11" x14ac:dyDescent="0.2">
      <c r="E490" s="197"/>
      <c r="F490" s="197"/>
      <c r="G490" s="197"/>
      <c r="H490" s="197"/>
      <c r="I490" s="197"/>
      <c r="J490" s="197"/>
      <c r="K490" s="197"/>
    </row>
    <row r="491" spans="5:11" x14ac:dyDescent="0.2">
      <c r="E491" s="197"/>
      <c r="F491" s="197"/>
      <c r="G491" s="197"/>
      <c r="H491" s="197"/>
      <c r="I491" s="197"/>
      <c r="J491" s="197"/>
      <c r="K491" s="197"/>
    </row>
    <row r="492" spans="5:11" x14ac:dyDescent="0.2">
      <c r="E492" s="197"/>
      <c r="F492" s="197"/>
      <c r="G492" s="197"/>
      <c r="H492" s="197"/>
      <c r="I492" s="197"/>
      <c r="J492" s="197"/>
      <c r="K492" s="197"/>
    </row>
    <row r="493" spans="5:11" x14ac:dyDescent="0.2">
      <c r="E493" s="197"/>
      <c r="F493" s="197"/>
      <c r="G493" s="197"/>
      <c r="H493" s="197"/>
      <c r="I493" s="197"/>
      <c r="J493" s="197"/>
      <c r="K493" s="197"/>
    </row>
    <row r="494" spans="5:11" x14ac:dyDescent="0.2">
      <c r="E494" s="197"/>
      <c r="F494" s="197"/>
      <c r="G494" s="197"/>
      <c r="H494" s="197"/>
      <c r="I494" s="197"/>
      <c r="J494" s="197"/>
      <c r="K494" s="197"/>
    </row>
    <row r="495" spans="5:11" x14ac:dyDescent="0.2">
      <c r="E495" s="197"/>
      <c r="F495" s="197"/>
      <c r="G495" s="197"/>
      <c r="H495" s="197"/>
      <c r="I495" s="197"/>
      <c r="J495" s="197"/>
      <c r="K495" s="197"/>
    </row>
    <row r="496" spans="5:11" x14ac:dyDescent="0.2">
      <c r="E496" s="197"/>
      <c r="F496" s="197"/>
      <c r="G496" s="197"/>
      <c r="H496" s="197"/>
      <c r="I496" s="197"/>
      <c r="J496" s="197"/>
      <c r="K496" s="197"/>
    </row>
    <row r="497" spans="5:11" x14ac:dyDescent="0.2">
      <c r="E497" s="197"/>
      <c r="F497" s="197"/>
      <c r="G497" s="197"/>
      <c r="H497" s="197"/>
      <c r="I497" s="197"/>
      <c r="J497" s="197"/>
      <c r="K497" s="197"/>
    </row>
    <row r="498" spans="5:11" x14ac:dyDescent="0.2">
      <c r="E498" s="197"/>
      <c r="F498" s="197"/>
      <c r="G498" s="197"/>
      <c r="H498" s="197"/>
      <c r="I498" s="197"/>
      <c r="J498" s="197"/>
      <c r="K498" s="197"/>
    </row>
    <row r="499" spans="5:11" x14ac:dyDescent="0.2">
      <c r="E499" s="197"/>
      <c r="F499" s="197"/>
      <c r="G499" s="197"/>
      <c r="H499" s="197"/>
      <c r="I499" s="197"/>
      <c r="J499" s="197"/>
      <c r="K499" s="197"/>
    </row>
    <row r="500" spans="5:11" x14ac:dyDescent="0.2">
      <c r="E500" s="197"/>
      <c r="F500" s="197"/>
      <c r="G500" s="197"/>
      <c r="H500" s="197"/>
      <c r="I500" s="197"/>
      <c r="J500" s="197"/>
      <c r="K500" s="197"/>
    </row>
    <row r="501" spans="5:11" x14ac:dyDescent="0.2">
      <c r="E501" s="197"/>
      <c r="F501" s="197"/>
      <c r="G501" s="197"/>
      <c r="H501" s="197"/>
      <c r="I501" s="197"/>
      <c r="J501" s="197"/>
      <c r="K501" s="197"/>
    </row>
    <row r="502" spans="5:11" x14ac:dyDescent="0.2">
      <c r="E502" s="197"/>
      <c r="F502" s="197"/>
      <c r="G502" s="197"/>
      <c r="H502" s="197"/>
      <c r="I502" s="197"/>
      <c r="J502" s="197"/>
      <c r="K502" s="197"/>
    </row>
    <row r="503" spans="5:11" x14ac:dyDescent="0.2">
      <c r="E503" s="197"/>
      <c r="F503" s="197"/>
      <c r="G503" s="197"/>
      <c r="H503" s="197"/>
      <c r="I503" s="197"/>
      <c r="J503" s="197"/>
      <c r="K503" s="197"/>
    </row>
    <row r="504" spans="5:11" x14ac:dyDescent="0.2">
      <c r="E504" s="197"/>
      <c r="F504" s="197"/>
      <c r="G504" s="197"/>
      <c r="H504" s="197"/>
      <c r="I504" s="197"/>
      <c r="J504" s="197"/>
      <c r="K504" s="197"/>
    </row>
    <row r="505" spans="5:11" x14ac:dyDescent="0.2">
      <c r="E505" s="197"/>
      <c r="F505" s="197"/>
      <c r="G505" s="197"/>
      <c r="H505" s="197"/>
      <c r="I505" s="197"/>
      <c r="J505" s="197"/>
      <c r="K505" s="197"/>
    </row>
    <row r="506" spans="5:11" x14ac:dyDescent="0.2">
      <c r="E506" s="197"/>
      <c r="F506" s="197"/>
      <c r="G506" s="197"/>
      <c r="H506" s="197"/>
      <c r="I506" s="197"/>
      <c r="J506" s="197"/>
      <c r="K506" s="197"/>
    </row>
    <row r="507" spans="5:11" x14ac:dyDescent="0.2">
      <c r="E507" s="197"/>
      <c r="F507" s="197"/>
      <c r="G507" s="197"/>
      <c r="H507" s="197"/>
      <c r="I507" s="197"/>
      <c r="J507" s="197"/>
      <c r="K507" s="197"/>
    </row>
    <row r="508" spans="5:11" x14ac:dyDescent="0.2">
      <c r="E508" s="197"/>
      <c r="F508" s="197"/>
      <c r="G508" s="197"/>
      <c r="H508" s="197"/>
      <c r="I508" s="197"/>
      <c r="J508" s="197"/>
      <c r="K508" s="197"/>
    </row>
    <row r="509" spans="5:11" x14ac:dyDescent="0.2">
      <c r="E509" s="197"/>
      <c r="F509" s="197"/>
      <c r="G509" s="197"/>
      <c r="H509" s="197"/>
      <c r="I509" s="197"/>
      <c r="J509" s="197"/>
      <c r="K509" s="197"/>
    </row>
    <row r="510" spans="5:11" x14ac:dyDescent="0.2">
      <c r="E510" s="197"/>
      <c r="F510" s="197"/>
      <c r="G510" s="197"/>
      <c r="H510" s="197"/>
      <c r="I510" s="197"/>
      <c r="J510" s="197"/>
      <c r="K510" s="197"/>
    </row>
    <row r="511" spans="5:11" x14ac:dyDescent="0.2">
      <c r="E511" s="197"/>
      <c r="F511" s="197"/>
      <c r="G511" s="197"/>
      <c r="H511" s="197"/>
      <c r="I511" s="197"/>
      <c r="J511" s="197"/>
      <c r="K511" s="197"/>
    </row>
    <row r="512" spans="5:11" x14ac:dyDescent="0.2">
      <c r="E512" s="197"/>
      <c r="F512" s="197"/>
      <c r="G512" s="197"/>
      <c r="H512" s="197"/>
      <c r="I512" s="197"/>
      <c r="J512" s="197"/>
      <c r="K512" s="197"/>
    </row>
    <row r="513" spans="5:11" x14ac:dyDescent="0.2">
      <c r="E513" s="197"/>
      <c r="F513" s="197"/>
      <c r="G513" s="197"/>
      <c r="H513" s="197"/>
      <c r="I513" s="197"/>
      <c r="J513" s="197"/>
      <c r="K513" s="197"/>
    </row>
    <row r="514" spans="5:11" x14ac:dyDescent="0.2">
      <c r="E514" s="197"/>
      <c r="F514" s="197"/>
      <c r="G514" s="197"/>
      <c r="H514" s="197"/>
      <c r="I514" s="197"/>
      <c r="J514" s="197"/>
      <c r="K514" s="197"/>
    </row>
    <row r="515" spans="5:11" x14ac:dyDescent="0.2">
      <c r="E515" s="197"/>
      <c r="F515" s="197"/>
      <c r="G515" s="197"/>
      <c r="H515" s="197"/>
      <c r="I515" s="197"/>
      <c r="J515" s="197"/>
      <c r="K515" s="197"/>
    </row>
    <row r="516" spans="5:11" x14ac:dyDescent="0.2">
      <c r="E516" s="197"/>
      <c r="F516" s="197"/>
      <c r="G516" s="197"/>
      <c r="H516" s="197"/>
      <c r="I516" s="197"/>
      <c r="J516" s="197"/>
      <c r="K516" s="197"/>
    </row>
    <row r="517" spans="5:11" x14ac:dyDescent="0.2">
      <c r="E517" s="197"/>
      <c r="F517" s="197"/>
      <c r="G517" s="197"/>
      <c r="H517" s="197"/>
      <c r="I517" s="197"/>
      <c r="J517" s="197"/>
      <c r="K517" s="197"/>
    </row>
    <row r="518" spans="5:11" x14ac:dyDescent="0.2">
      <c r="E518" s="197"/>
      <c r="F518" s="197"/>
      <c r="G518" s="197"/>
      <c r="H518" s="197"/>
      <c r="I518" s="197"/>
      <c r="J518" s="197"/>
      <c r="K518" s="197"/>
    </row>
    <row r="519" spans="5:11" x14ac:dyDescent="0.2">
      <c r="E519" s="197"/>
      <c r="F519" s="197"/>
      <c r="G519" s="197"/>
      <c r="H519" s="197"/>
      <c r="I519" s="197"/>
      <c r="J519" s="197"/>
      <c r="K519" s="197"/>
    </row>
    <row r="520" spans="5:11" x14ac:dyDescent="0.2">
      <c r="E520" s="197"/>
      <c r="F520" s="197"/>
      <c r="G520" s="197"/>
      <c r="H520" s="197"/>
      <c r="I520" s="197"/>
      <c r="J520" s="197"/>
      <c r="K520" s="197"/>
    </row>
    <row r="521" spans="5:11" x14ac:dyDescent="0.2">
      <c r="E521" s="197"/>
      <c r="F521" s="197"/>
      <c r="G521" s="197"/>
      <c r="H521" s="197"/>
      <c r="I521" s="197"/>
      <c r="J521" s="197"/>
      <c r="K521" s="197"/>
    </row>
    <row r="522" spans="5:11" x14ac:dyDescent="0.2">
      <c r="E522" s="197"/>
      <c r="F522" s="197"/>
      <c r="G522" s="197"/>
      <c r="H522" s="197"/>
      <c r="I522" s="197"/>
      <c r="J522" s="197"/>
      <c r="K522" s="197"/>
    </row>
    <row r="523" spans="5:11" x14ac:dyDescent="0.2">
      <c r="E523" s="197"/>
      <c r="F523" s="197"/>
      <c r="G523" s="197"/>
      <c r="H523" s="197"/>
      <c r="I523" s="197"/>
      <c r="J523" s="197"/>
      <c r="K523" s="197"/>
    </row>
    <row r="524" spans="5:11" x14ac:dyDescent="0.2">
      <c r="E524" s="197"/>
      <c r="F524" s="197"/>
      <c r="G524" s="197"/>
      <c r="H524" s="197"/>
      <c r="I524" s="197"/>
      <c r="J524" s="197"/>
      <c r="K524" s="197"/>
    </row>
    <row r="525" spans="5:11" x14ac:dyDescent="0.2">
      <c r="E525" s="197"/>
      <c r="F525" s="197"/>
      <c r="G525" s="197"/>
      <c r="H525" s="197"/>
      <c r="I525" s="197"/>
      <c r="J525" s="197"/>
      <c r="K525" s="197"/>
    </row>
    <row r="526" spans="5:11" x14ac:dyDescent="0.2">
      <c r="E526" s="197"/>
      <c r="F526" s="197"/>
      <c r="G526" s="197"/>
      <c r="H526" s="197"/>
      <c r="I526" s="197"/>
      <c r="J526" s="197"/>
      <c r="K526" s="197"/>
    </row>
    <row r="527" spans="5:11" x14ac:dyDescent="0.2">
      <c r="E527" s="197"/>
      <c r="F527" s="197"/>
      <c r="G527" s="197"/>
      <c r="H527" s="197"/>
      <c r="I527" s="197"/>
      <c r="J527" s="197"/>
      <c r="K527" s="197"/>
    </row>
    <row r="528" spans="5:11" x14ac:dyDescent="0.2">
      <c r="E528" s="197"/>
      <c r="F528" s="197"/>
      <c r="G528" s="197"/>
      <c r="H528" s="197"/>
      <c r="I528" s="197"/>
      <c r="J528" s="197"/>
      <c r="K528" s="197"/>
    </row>
    <row r="529" spans="5:11" x14ac:dyDescent="0.2">
      <c r="E529" s="197"/>
      <c r="F529" s="197"/>
      <c r="G529" s="197"/>
      <c r="H529" s="197"/>
      <c r="I529" s="197"/>
      <c r="J529" s="197"/>
      <c r="K529" s="197"/>
    </row>
    <row r="530" spans="5:11" x14ac:dyDescent="0.2">
      <c r="E530" s="197"/>
      <c r="F530" s="197"/>
      <c r="G530" s="197"/>
      <c r="H530" s="197"/>
      <c r="I530" s="197"/>
      <c r="J530" s="197"/>
      <c r="K530" s="197"/>
    </row>
    <row r="531" spans="5:11" x14ac:dyDescent="0.2">
      <c r="E531" s="197"/>
      <c r="F531" s="197"/>
      <c r="G531" s="197"/>
      <c r="H531" s="197"/>
      <c r="I531" s="197"/>
      <c r="J531" s="197"/>
      <c r="K531" s="197"/>
    </row>
    <row r="532" spans="5:11" x14ac:dyDescent="0.2">
      <c r="E532" s="197"/>
      <c r="F532" s="197"/>
      <c r="G532" s="197"/>
      <c r="H532" s="197"/>
      <c r="I532" s="197"/>
      <c r="J532" s="197"/>
      <c r="K532" s="197"/>
    </row>
    <row r="533" spans="5:11" x14ac:dyDescent="0.2">
      <c r="E533" s="197"/>
      <c r="F533" s="197"/>
      <c r="G533" s="197"/>
      <c r="H533" s="197"/>
      <c r="I533" s="197"/>
      <c r="J533" s="197"/>
      <c r="K533" s="197"/>
    </row>
    <row r="534" spans="5:11" x14ac:dyDescent="0.2">
      <c r="E534" s="197"/>
      <c r="F534" s="197"/>
      <c r="G534" s="197"/>
      <c r="H534" s="197"/>
      <c r="I534" s="197"/>
      <c r="J534" s="197"/>
      <c r="K534" s="197"/>
    </row>
    <row r="535" spans="5:11" x14ac:dyDescent="0.2">
      <c r="E535" s="197"/>
      <c r="F535" s="197"/>
      <c r="G535" s="197"/>
      <c r="H535" s="197"/>
      <c r="I535" s="197"/>
      <c r="J535" s="197"/>
      <c r="K535" s="197"/>
    </row>
    <row r="536" spans="5:11" x14ac:dyDescent="0.2">
      <c r="E536" s="197"/>
      <c r="F536" s="197"/>
      <c r="G536" s="197"/>
      <c r="H536" s="197"/>
      <c r="I536" s="197"/>
      <c r="J536" s="197"/>
      <c r="K536" s="197"/>
    </row>
    <row r="537" spans="5:11" x14ac:dyDescent="0.2">
      <c r="E537" s="197"/>
      <c r="F537" s="197"/>
      <c r="G537" s="197"/>
      <c r="H537" s="197"/>
      <c r="I537" s="197"/>
      <c r="J537" s="197"/>
      <c r="K537" s="197"/>
    </row>
    <row r="538" spans="5:11" x14ac:dyDescent="0.2">
      <c r="E538" s="197"/>
      <c r="F538" s="197"/>
      <c r="G538" s="197"/>
      <c r="H538" s="197"/>
      <c r="I538" s="197"/>
      <c r="J538" s="197"/>
      <c r="K538" s="197"/>
    </row>
    <row r="539" spans="5:11" x14ac:dyDescent="0.2">
      <c r="E539" s="197"/>
      <c r="F539" s="197"/>
      <c r="G539" s="197"/>
      <c r="H539" s="197"/>
      <c r="I539" s="197"/>
      <c r="J539" s="197"/>
      <c r="K539" s="197"/>
    </row>
    <row r="540" spans="5:11" x14ac:dyDescent="0.2">
      <c r="E540" s="197"/>
      <c r="F540" s="197"/>
      <c r="G540" s="197"/>
      <c r="H540" s="197"/>
      <c r="I540" s="197"/>
      <c r="J540" s="197"/>
      <c r="K540" s="197"/>
    </row>
    <row r="541" spans="5:11" x14ac:dyDescent="0.2">
      <c r="E541" s="197"/>
      <c r="F541" s="197"/>
      <c r="G541" s="197"/>
      <c r="H541" s="197"/>
      <c r="I541" s="197"/>
      <c r="J541" s="197"/>
      <c r="K541" s="197"/>
    </row>
    <row r="542" spans="5:11" x14ac:dyDescent="0.2">
      <c r="E542" s="197"/>
      <c r="F542" s="197"/>
      <c r="G542" s="197"/>
      <c r="H542" s="197"/>
      <c r="I542" s="197"/>
      <c r="J542" s="197"/>
      <c r="K542" s="197"/>
    </row>
    <row r="543" spans="5:11" x14ac:dyDescent="0.2">
      <c r="E543" s="197"/>
      <c r="F543" s="197"/>
      <c r="G543" s="197"/>
      <c r="H543" s="197"/>
      <c r="I543" s="197"/>
      <c r="J543" s="197"/>
      <c r="K543" s="197"/>
    </row>
    <row r="544" spans="5:11" x14ac:dyDescent="0.2">
      <c r="E544" s="197"/>
      <c r="F544" s="197"/>
      <c r="G544" s="197"/>
      <c r="H544" s="197"/>
      <c r="I544" s="197"/>
      <c r="J544" s="197"/>
      <c r="K544" s="197"/>
    </row>
    <row r="545" spans="5:11" x14ac:dyDescent="0.2">
      <c r="E545" s="197"/>
      <c r="F545" s="197"/>
      <c r="G545" s="197"/>
      <c r="H545" s="197"/>
      <c r="I545" s="197"/>
      <c r="J545" s="197"/>
      <c r="K545" s="197"/>
    </row>
    <row r="546" spans="5:11" x14ac:dyDescent="0.2">
      <c r="E546" s="197"/>
      <c r="F546" s="197"/>
      <c r="G546" s="197"/>
      <c r="H546" s="197"/>
      <c r="I546" s="197"/>
      <c r="J546" s="197"/>
      <c r="K546" s="197"/>
    </row>
    <row r="547" spans="5:11" x14ac:dyDescent="0.2">
      <c r="E547" s="197"/>
      <c r="F547" s="197"/>
      <c r="G547" s="197"/>
      <c r="H547" s="197"/>
      <c r="I547" s="197"/>
      <c r="J547" s="197"/>
      <c r="K547" s="197"/>
    </row>
    <row r="548" spans="5:11" x14ac:dyDescent="0.2">
      <c r="E548" s="197"/>
      <c r="F548" s="197"/>
      <c r="G548" s="197"/>
      <c r="H548" s="197"/>
      <c r="I548" s="197"/>
      <c r="J548" s="197"/>
      <c r="K548" s="197"/>
    </row>
    <row r="549" spans="5:11" x14ac:dyDescent="0.2">
      <c r="E549" s="197"/>
      <c r="F549" s="197"/>
      <c r="G549" s="197"/>
      <c r="H549" s="197"/>
      <c r="I549" s="197"/>
      <c r="J549" s="197"/>
      <c r="K549" s="197"/>
    </row>
    <row r="550" spans="5:11" x14ac:dyDescent="0.2">
      <c r="E550" s="197"/>
      <c r="F550" s="197"/>
      <c r="G550" s="197"/>
      <c r="H550" s="197"/>
      <c r="I550" s="197"/>
      <c r="J550" s="197"/>
      <c r="K550" s="197"/>
    </row>
    <row r="551" spans="5:11" x14ac:dyDescent="0.2">
      <c r="E551" s="197"/>
      <c r="F551" s="197"/>
      <c r="G551" s="197"/>
      <c r="H551" s="197"/>
      <c r="I551" s="197"/>
      <c r="J551" s="197"/>
      <c r="K551" s="197"/>
    </row>
    <row r="552" spans="5:11" x14ac:dyDescent="0.2">
      <c r="E552" s="197"/>
      <c r="F552" s="197"/>
      <c r="G552" s="197"/>
      <c r="H552" s="197"/>
      <c r="I552" s="197"/>
      <c r="J552" s="197"/>
      <c r="K552" s="197"/>
    </row>
    <row r="553" spans="5:11" x14ac:dyDescent="0.2">
      <c r="E553" s="197"/>
      <c r="F553" s="197"/>
      <c r="G553" s="197"/>
      <c r="H553" s="197"/>
      <c r="I553" s="197"/>
      <c r="J553" s="197"/>
      <c r="K553" s="197"/>
    </row>
    <row r="554" spans="5:11" x14ac:dyDescent="0.2">
      <c r="E554" s="197"/>
      <c r="F554" s="197"/>
      <c r="G554" s="197"/>
      <c r="H554" s="197"/>
      <c r="I554" s="197"/>
      <c r="J554" s="197"/>
      <c r="K554" s="197"/>
    </row>
    <row r="555" spans="5:11" x14ac:dyDescent="0.2">
      <c r="E555" s="197"/>
      <c r="F555" s="197"/>
      <c r="G555" s="197"/>
      <c r="H555" s="197"/>
      <c r="I555" s="197"/>
      <c r="J555" s="197"/>
      <c r="K555" s="197"/>
    </row>
    <row r="556" spans="5:11" x14ac:dyDescent="0.2">
      <c r="E556" s="197"/>
      <c r="F556" s="197"/>
      <c r="G556" s="197"/>
      <c r="H556" s="197"/>
      <c r="I556" s="197"/>
      <c r="J556" s="197"/>
      <c r="K556" s="197"/>
    </row>
    <row r="557" spans="5:11" x14ac:dyDescent="0.2">
      <c r="E557" s="197"/>
      <c r="F557" s="197"/>
      <c r="G557" s="197"/>
      <c r="H557" s="197"/>
      <c r="I557" s="197"/>
      <c r="J557" s="197"/>
      <c r="K557" s="197"/>
    </row>
    <row r="558" spans="5:11" x14ac:dyDescent="0.2">
      <c r="E558" s="197"/>
      <c r="F558" s="197"/>
      <c r="G558" s="197"/>
      <c r="H558" s="197"/>
      <c r="I558" s="197"/>
      <c r="J558" s="197"/>
      <c r="K558" s="197"/>
    </row>
    <row r="559" spans="5:11" x14ac:dyDescent="0.2">
      <c r="E559" s="197"/>
      <c r="F559" s="197"/>
      <c r="G559" s="197"/>
      <c r="H559" s="197"/>
      <c r="I559" s="197"/>
      <c r="J559" s="197"/>
      <c r="K559" s="197"/>
    </row>
    <row r="560" spans="5:11" x14ac:dyDescent="0.2">
      <c r="E560" s="197"/>
      <c r="F560" s="197"/>
      <c r="G560" s="197"/>
      <c r="H560" s="197"/>
      <c r="I560" s="197"/>
      <c r="J560" s="197"/>
      <c r="K560" s="197"/>
    </row>
    <row r="561" spans="5:11" x14ac:dyDescent="0.2">
      <c r="E561" s="197"/>
      <c r="F561" s="197"/>
      <c r="G561" s="197"/>
      <c r="H561" s="197"/>
      <c r="I561" s="197"/>
      <c r="J561" s="197"/>
      <c r="K561" s="197"/>
    </row>
    <row r="562" spans="5:11" x14ac:dyDescent="0.2">
      <c r="E562" s="197"/>
      <c r="F562" s="197"/>
      <c r="G562" s="197"/>
      <c r="H562" s="197"/>
      <c r="I562" s="197"/>
      <c r="J562" s="197"/>
      <c r="K562" s="197"/>
    </row>
    <row r="563" spans="5:11" x14ac:dyDescent="0.2">
      <c r="E563" s="197"/>
      <c r="F563" s="197"/>
      <c r="G563" s="197"/>
      <c r="H563" s="197"/>
      <c r="I563" s="197"/>
      <c r="J563" s="197"/>
      <c r="K563" s="197"/>
    </row>
    <row r="564" spans="5:11" x14ac:dyDescent="0.2">
      <c r="E564" s="197"/>
      <c r="F564" s="197"/>
      <c r="G564" s="197"/>
      <c r="H564" s="197"/>
      <c r="I564" s="197"/>
      <c r="J564" s="197"/>
      <c r="K564" s="197"/>
    </row>
    <row r="565" spans="5:11" x14ac:dyDescent="0.2">
      <c r="E565" s="197"/>
      <c r="F565" s="197"/>
      <c r="G565" s="197"/>
      <c r="H565" s="197"/>
      <c r="I565" s="197"/>
      <c r="J565" s="197"/>
      <c r="K565" s="197"/>
    </row>
    <row r="566" spans="5:11" x14ac:dyDescent="0.2">
      <c r="E566" s="197"/>
      <c r="F566" s="197"/>
      <c r="G566" s="197"/>
      <c r="H566" s="197"/>
      <c r="I566" s="197"/>
      <c r="J566" s="197"/>
      <c r="K566" s="197"/>
    </row>
    <row r="567" spans="5:11" x14ac:dyDescent="0.2">
      <c r="E567" s="197"/>
      <c r="F567" s="197"/>
      <c r="G567" s="197"/>
      <c r="H567" s="197"/>
      <c r="I567" s="197"/>
      <c r="J567" s="197"/>
      <c r="K567" s="197"/>
    </row>
    <row r="568" spans="5:11" x14ac:dyDescent="0.2">
      <c r="E568" s="197"/>
      <c r="F568" s="197"/>
      <c r="G568" s="197"/>
      <c r="H568" s="197"/>
      <c r="I568" s="197"/>
      <c r="J568" s="197"/>
      <c r="K568" s="197"/>
    </row>
    <row r="569" spans="5:11" x14ac:dyDescent="0.2">
      <c r="E569" s="197"/>
      <c r="F569" s="197"/>
      <c r="G569" s="197"/>
      <c r="H569" s="197"/>
      <c r="I569" s="197"/>
      <c r="J569" s="197"/>
      <c r="K569" s="197"/>
    </row>
    <row r="570" spans="5:11" x14ac:dyDescent="0.2">
      <c r="E570" s="197"/>
      <c r="F570" s="197"/>
      <c r="G570" s="197"/>
      <c r="H570" s="197"/>
      <c r="I570" s="197"/>
      <c r="J570" s="197"/>
      <c r="K570" s="197"/>
    </row>
    <row r="571" spans="5:11" x14ac:dyDescent="0.2">
      <c r="E571" s="197"/>
      <c r="F571" s="197"/>
      <c r="G571" s="197"/>
      <c r="H571" s="197"/>
      <c r="I571" s="197"/>
      <c r="J571" s="197"/>
      <c r="K571" s="197"/>
    </row>
    <row r="572" spans="5:11" x14ac:dyDescent="0.2">
      <c r="E572" s="197"/>
      <c r="F572" s="197"/>
      <c r="G572" s="197"/>
      <c r="H572" s="197"/>
      <c r="I572" s="197"/>
      <c r="J572" s="197"/>
      <c r="K572" s="197"/>
    </row>
    <row r="573" spans="5:11" x14ac:dyDescent="0.2">
      <c r="E573" s="197"/>
      <c r="F573" s="197"/>
      <c r="G573" s="197"/>
      <c r="H573" s="197"/>
      <c r="I573" s="197"/>
      <c r="J573" s="197"/>
      <c r="K573" s="197"/>
    </row>
    <row r="574" spans="5:11" x14ac:dyDescent="0.2">
      <c r="E574" s="197"/>
      <c r="F574" s="197"/>
      <c r="G574" s="197"/>
      <c r="H574" s="197"/>
      <c r="I574" s="197"/>
      <c r="J574" s="197"/>
      <c r="K574" s="197"/>
    </row>
    <row r="575" spans="5:11" x14ac:dyDescent="0.2">
      <c r="E575" s="197"/>
      <c r="F575" s="197"/>
      <c r="G575" s="197"/>
      <c r="H575" s="197"/>
      <c r="I575" s="197"/>
      <c r="J575" s="197"/>
      <c r="K575" s="197"/>
    </row>
    <row r="576" spans="5:11" x14ac:dyDescent="0.2">
      <c r="E576" s="197"/>
      <c r="F576" s="197"/>
      <c r="G576" s="197"/>
      <c r="H576" s="197"/>
      <c r="I576" s="197"/>
      <c r="J576" s="197"/>
      <c r="K576" s="197"/>
    </row>
    <row r="577" spans="5:11" x14ac:dyDescent="0.2">
      <c r="E577" s="197"/>
      <c r="F577" s="197"/>
      <c r="G577" s="197"/>
      <c r="H577" s="197"/>
      <c r="I577" s="197"/>
      <c r="J577" s="197"/>
      <c r="K577" s="197"/>
    </row>
    <row r="578" spans="5:11" x14ac:dyDescent="0.2">
      <c r="E578" s="197"/>
      <c r="F578" s="197"/>
      <c r="G578" s="197"/>
      <c r="H578" s="197"/>
      <c r="I578" s="197"/>
      <c r="J578" s="197"/>
      <c r="K578" s="197"/>
    </row>
    <row r="579" spans="5:11" x14ac:dyDescent="0.2">
      <c r="E579" s="197"/>
      <c r="F579" s="197"/>
      <c r="G579" s="197"/>
      <c r="H579" s="197"/>
      <c r="I579" s="197"/>
      <c r="J579" s="197"/>
      <c r="K579" s="197"/>
    </row>
    <row r="580" spans="5:11" x14ac:dyDescent="0.2">
      <c r="E580" s="197"/>
      <c r="F580" s="197"/>
      <c r="G580" s="197"/>
      <c r="H580" s="197"/>
      <c r="I580" s="197"/>
      <c r="J580" s="197"/>
      <c r="K580" s="197"/>
    </row>
    <row r="581" spans="5:11" x14ac:dyDescent="0.2">
      <c r="E581" s="197"/>
      <c r="F581" s="197"/>
      <c r="G581" s="197"/>
      <c r="H581" s="197"/>
      <c r="I581" s="197"/>
      <c r="J581" s="197"/>
      <c r="K581" s="197"/>
    </row>
    <row r="582" spans="5:11" x14ac:dyDescent="0.2">
      <c r="E582" s="197"/>
      <c r="F582" s="197"/>
      <c r="G582" s="197"/>
      <c r="H582" s="197"/>
      <c r="I582" s="197"/>
      <c r="J582" s="197"/>
      <c r="K582" s="197"/>
    </row>
    <row r="583" spans="5:11" x14ac:dyDescent="0.2">
      <c r="E583" s="197"/>
      <c r="F583" s="197"/>
      <c r="G583" s="197"/>
      <c r="H583" s="197"/>
      <c r="I583" s="197"/>
      <c r="J583" s="197"/>
      <c r="K583" s="197"/>
    </row>
    <row r="584" spans="5:11" x14ac:dyDescent="0.2">
      <c r="E584" s="197"/>
      <c r="F584" s="197"/>
      <c r="G584" s="197"/>
      <c r="H584" s="197"/>
      <c r="I584" s="197"/>
      <c r="J584" s="197"/>
      <c r="K584" s="197"/>
    </row>
    <row r="585" spans="5:11" x14ac:dyDescent="0.2">
      <c r="E585" s="197"/>
      <c r="F585" s="197"/>
      <c r="G585" s="197"/>
      <c r="H585" s="197"/>
      <c r="I585" s="197"/>
      <c r="J585" s="197"/>
      <c r="K585" s="197"/>
    </row>
    <row r="586" spans="5:11" x14ac:dyDescent="0.2">
      <c r="E586" s="197"/>
      <c r="F586" s="197"/>
      <c r="G586" s="197"/>
      <c r="H586" s="197"/>
      <c r="I586" s="197"/>
      <c r="J586" s="197"/>
      <c r="K586" s="197"/>
    </row>
    <row r="587" spans="5:11" x14ac:dyDescent="0.2">
      <c r="E587" s="197"/>
      <c r="F587" s="197"/>
      <c r="G587" s="197"/>
      <c r="H587" s="197"/>
      <c r="I587" s="197"/>
      <c r="J587" s="197"/>
      <c r="K587" s="197"/>
    </row>
    <row r="588" spans="5:11" x14ac:dyDescent="0.2">
      <c r="E588" s="197"/>
      <c r="F588" s="197"/>
      <c r="G588" s="197"/>
      <c r="H588" s="197"/>
      <c r="I588" s="197"/>
      <c r="J588" s="197"/>
      <c r="K588" s="197"/>
    </row>
    <row r="589" spans="5:11" x14ac:dyDescent="0.2">
      <c r="E589" s="197"/>
      <c r="F589" s="197"/>
      <c r="G589" s="197"/>
      <c r="H589" s="197"/>
      <c r="I589" s="197"/>
      <c r="J589" s="197"/>
      <c r="K589" s="197"/>
    </row>
    <row r="590" spans="5:11" x14ac:dyDescent="0.2">
      <c r="E590" s="197"/>
      <c r="F590" s="197"/>
      <c r="G590" s="197"/>
      <c r="H590" s="197"/>
      <c r="I590" s="197"/>
      <c r="J590" s="197"/>
      <c r="K590" s="197"/>
    </row>
    <row r="591" spans="5:11" x14ac:dyDescent="0.2">
      <c r="E591" s="197"/>
      <c r="F591" s="197"/>
      <c r="G591" s="197"/>
      <c r="H591" s="197"/>
      <c r="I591" s="197"/>
      <c r="J591" s="197"/>
      <c r="K591" s="197"/>
    </row>
    <row r="592" spans="5:11" x14ac:dyDescent="0.2">
      <c r="E592" s="197"/>
      <c r="F592" s="197"/>
      <c r="G592" s="197"/>
      <c r="H592" s="197"/>
      <c r="I592" s="197"/>
      <c r="J592" s="197"/>
      <c r="K592" s="197"/>
    </row>
    <row r="593" spans="5:11" x14ac:dyDescent="0.2">
      <c r="E593" s="197"/>
      <c r="F593" s="197"/>
      <c r="G593" s="197"/>
      <c r="H593" s="197"/>
      <c r="I593" s="197"/>
      <c r="J593" s="197"/>
      <c r="K593" s="197"/>
    </row>
    <row r="594" spans="5:11" x14ac:dyDescent="0.2">
      <c r="E594" s="197"/>
      <c r="F594" s="197"/>
      <c r="G594" s="197"/>
      <c r="H594" s="197"/>
      <c r="I594" s="197"/>
      <c r="J594" s="197"/>
      <c r="K594" s="197"/>
    </row>
    <row r="595" spans="5:11" x14ac:dyDescent="0.2">
      <c r="E595" s="197"/>
      <c r="F595" s="197"/>
      <c r="G595" s="197"/>
      <c r="H595" s="197"/>
      <c r="I595" s="197"/>
      <c r="J595" s="197"/>
      <c r="K595" s="197"/>
    </row>
    <row r="596" spans="5:11" x14ac:dyDescent="0.2">
      <c r="E596" s="197"/>
      <c r="F596" s="197"/>
      <c r="G596" s="197"/>
      <c r="H596" s="197"/>
      <c r="I596" s="197"/>
      <c r="J596" s="197"/>
      <c r="K596" s="197"/>
    </row>
    <row r="597" spans="5:11" x14ac:dyDescent="0.2">
      <c r="E597" s="197"/>
      <c r="F597" s="197"/>
      <c r="G597" s="197"/>
      <c r="H597" s="197"/>
      <c r="I597" s="197"/>
      <c r="J597" s="197"/>
      <c r="K597" s="197"/>
    </row>
    <row r="598" spans="5:11" x14ac:dyDescent="0.2">
      <c r="E598" s="197"/>
      <c r="F598" s="197"/>
      <c r="G598" s="197"/>
      <c r="H598" s="197"/>
      <c r="I598" s="197"/>
      <c r="J598" s="197"/>
      <c r="K598" s="197"/>
    </row>
    <row r="599" spans="5:11" x14ac:dyDescent="0.2">
      <c r="E599" s="197"/>
      <c r="F599" s="197"/>
      <c r="G599" s="197"/>
      <c r="H599" s="197"/>
      <c r="I599" s="197"/>
      <c r="J599" s="197"/>
      <c r="K599" s="197"/>
    </row>
    <row r="600" spans="5:11" x14ac:dyDescent="0.2">
      <c r="E600" s="197"/>
      <c r="F600" s="197"/>
      <c r="G600" s="197"/>
      <c r="H600" s="197"/>
      <c r="I600" s="197"/>
      <c r="J600" s="197"/>
      <c r="K600" s="197"/>
    </row>
    <row r="601" spans="5:11" x14ac:dyDescent="0.2">
      <c r="E601" s="197"/>
      <c r="F601" s="197"/>
      <c r="G601" s="197"/>
      <c r="H601" s="197"/>
      <c r="I601" s="197"/>
      <c r="J601" s="197"/>
      <c r="K601" s="197"/>
    </row>
    <row r="602" spans="5:11" x14ac:dyDescent="0.2">
      <c r="E602" s="197"/>
      <c r="F602" s="197"/>
      <c r="G602" s="197"/>
      <c r="H602" s="197"/>
      <c r="I602" s="197"/>
      <c r="J602" s="197"/>
      <c r="K602" s="197"/>
    </row>
    <row r="603" spans="5:11" x14ac:dyDescent="0.2">
      <c r="E603" s="197"/>
      <c r="F603" s="197"/>
      <c r="G603" s="197"/>
      <c r="H603" s="197"/>
      <c r="I603" s="197"/>
      <c r="J603" s="197"/>
      <c r="K603" s="197"/>
    </row>
    <row r="604" spans="5:11" x14ac:dyDescent="0.2">
      <c r="E604" s="197"/>
      <c r="F604" s="197"/>
      <c r="G604" s="197"/>
      <c r="H604" s="197"/>
      <c r="I604" s="197"/>
      <c r="J604" s="197"/>
      <c r="K604" s="197"/>
    </row>
    <row r="605" spans="5:11" x14ac:dyDescent="0.2">
      <c r="E605" s="197"/>
      <c r="F605" s="197"/>
      <c r="G605" s="197"/>
      <c r="H605" s="197"/>
      <c r="I605" s="197"/>
      <c r="J605" s="197"/>
      <c r="K605" s="197"/>
    </row>
    <row r="606" spans="5:11" x14ac:dyDescent="0.2">
      <c r="E606" s="197"/>
      <c r="F606" s="197"/>
      <c r="G606" s="197"/>
      <c r="H606" s="197"/>
      <c r="I606" s="197"/>
      <c r="J606" s="197"/>
      <c r="K606" s="197"/>
    </row>
    <row r="607" spans="5:11" x14ac:dyDescent="0.2">
      <c r="E607" s="197"/>
      <c r="F607" s="197"/>
      <c r="G607" s="197"/>
      <c r="H607" s="197"/>
      <c r="I607" s="197"/>
      <c r="J607" s="197"/>
      <c r="K607" s="197"/>
    </row>
    <row r="608" spans="5:11" x14ac:dyDescent="0.2">
      <c r="E608" s="197"/>
      <c r="F608" s="197"/>
      <c r="G608" s="197"/>
      <c r="H608" s="197"/>
      <c r="I608" s="197"/>
      <c r="J608" s="197"/>
      <c r="K608" s="197"/>
    </row>
    <row r="609" spans="5:11" x14ac:dyDescent="0.2">
      <c r="E609" s="197"/>
      <c r="F609" s="197"/>
      <c r="G609" s="197"/>
      <c r="H609" s="197"/>
      <c r="I609" s="197"/>
      <c r="J609" s="197"/>
      <c r="K609" s="197"/>
    </row>
    <row r="610" spans="5:11" x14ac:dyDescent="0.2">
      <c r="E610" s="197"/>
      <c r="F610" s="197"/>
      <c r="G610" s="197"/>
      <c r="H610" s="197"/>
      <c r="I610" s="197"/>
      <c r="J610" s="197"/>
      <c r="K610" s="197"/>
    </row>
    <row r="611" spans="5:11" x14ac:dyDescent="0.2">
      <c r="E611" s="197"/>
      <c r="F611" s="197"/>
      <c r="G611" s="197"/>
      <c r="H611" s="197"/>
      <c r="I611" s="197"/>
      <c r="J611" s="197"/>
      <c r="K611" s="197"/>
    </row>
    <row r="612" spans="5:11" x14ac:dyDescent="0.2">
      <c r="E612" s="197"/>
      <c r="F612" s="197"/>
      <c r="G612" s="197"/>
      <c r="H612" s="197"/>
      <c r="I612" s="197"/>
      <c r="J612" s="197"/>
      <c r="K612" s="197"/>
    </row>
    <row r="613" spans="5:11" x14ac:dyDescent="0.2">
      <c r="E613" s="197"/>
      <c r="F613" s="197"/>
      <c r="G613" s="197"/>
      <c r="H613" s="197"/>
      <c r="I613" s="197"/>
      <c r="J613" s="197"/>
      <c r="K613" s="197"/>
    </row>
    <row r="614" spans="5:11" x14ac:dyDescent="0.2">
      <c r="E614" s="197"/>
      <c r="F614" s="197"/>
      <c r="G614" s="197"/>
      <c r="H614" s="197"/>
      <c r="I614" s="197"/>
      <c r="J614" s="197"/>
      <c r="K614" s="197"/>
    </row>
    <row r="615" spans="5:11" x14ac:dyDescent="0.2">
      <c r="E615" s="197"/>
      <c r="F615" s="197"/>
      <c r="G615" s="197"/>
      <c r="H615" s="197"/>
      <c r="I615" s="197"/>
      <c r="J615" s="197"/>
      <c r="K615" s="197"/>
    </row>
    <row r="616" spans="5:11" x14ac:dyDescent="0.2">
      <c r="E616" s="197"/>
      <c r="F616" s="197"/>
      <c r="G616" s="197"/>
      <c r="H616" s="197"/>
      <c r="I616" s="197"/>
      <c r="J616" s="197"/>
      <c r="K616" s="197"/>
    </row>
    <row r="617" spans="5:11" x14ac:dyDescent="0.2">
      <c r="E617" s="197"/>
      <c r="F617" s="197"/>
      <c r="G617" s="197"/>
      <c r="H617" s="197"/>
      <c r="I617" s="197"/>
      <c r="J617" s="197"/>
      <c r="K617" s="197"/>
    </row>
    <row r="618" spans="5:11" x14ac:dyDescent="0.2">
      <c r="E618" s="197"/>
      <c r="F618" s="197"/>
      <c r="G618" s="197"/>
      <c r="H618" s="197"/>
      <c r="I618" s="197"/>
      <c r="J618" s="197"/>
      <c r="K618" s="197"/>
    </row>
    <row r="619" spans="5:11" x14ac:dyDescent="0.2">
      <c r="E619" s="197"/>
      <c r="F619" s="197"/>
      <c r="G619" s="197"/>
      <c r="H619" s="197"/>
      <c r="I619" s="197"/>
      <c r="J619" s="197"/>
      <c r="K619" s="197"/>
    </row>
    <row r="620" spans="5:11" x14ac:dyDescent="0.2">
      <c r="E620" s="197"/>
      <c r="F620" s="197"/>
      <c r="G620" s="197"/>
      <c r="H620" s="197"/>
      <c r="I620" s="197"/>
      <c r="J620" s="197"/>
      <c r="K620" s="197"/>
    </row>
    <row r="621" spans="5:11" x14ac:dyDescent="0.2">
      <c r="E621" s="197"/>
      <c r="F621" s="197"/>
      <c r="G621" s="197"/>
      <c r="H621" s="197"/>
      <c r="I621" s="197"/>
      <c r="J621" s="197"/>
      <c r="K621" s="197"/>
    </row>
    <row r="622" spans="5:11" x14ac:dyDescent="0.2">
      <c r="E622" s="197"/>
      <c r="F622" s="197"/>
      <c r="G622" s="197"/>
      <c r="H622" s="197"/>
      <c r="I622" s="197"/>
      <c r="J622" s="197"/>
      <c r="K622" s="197"/>
    </row>
    <row r="623" spans="5:11" x14ac:dyDescent="0.2">
      <c r="E623" s="197"/>
      <c r="F623" s="197"/>
      <c r="G623" s="197"/>
      <c r="H623" s="197"/>
      <c r="I623" s="197"/>
      <c r="J623" s="197"/>
      <c r="K623" s="197"/>
    </row>
    <row r="624" spans="5:11" x14ac:dyDescent="0.2">
      <c r="E624" s="197"/>
      <c r="F624" s="197"/>
      <c r="G624" s="197"/>
      <c r="H624" s="197"/>
      <c r="I624" s="197"/>
      <c r="J624" s="197"/>
      <c r="K624" s="197"/>
    </row>
    <row r="625" spans="5:11" x14ac:dyDescent="0.2">
      <c r="E625" s="197"/>
      <c r="F625" s="197"/>
      <c r="G625" s="197"/>
      <c r="H625" s="197"/>
      <c r="I625" s="197"/>
      <c r="J625" s="197"/>
      <c r="K625" s="197"/>
    </row>
    <row r="626" spans="5:11" x14ac:dyDescent="0.2">
      <c r="E626" s="197"/>
      <c r="F626" s="197"/>
      <c r="G626" s="197"/>
      <c r="H626" s="197"/>
      <c r="I626" s="197"/>
      <c r="J626" s="197"/>
      <c r="K626" s="197"/>
    </row>
    <row r="627" spans="5:11" x14ac:dyDescent="0.2">
      <c r="E627" s="197"/>
      <c r="F627" s="197"/>
      <c r="G627" s="197"/>
      <c r="H627" s="197"/>
      <c r="I627" s="197"/>
      <c r="J627" s="197"/>
      <c r="K627" s="197"/>
    </row>
    <row r="628" spans="5:11" x14ac:dyDescent="0.2">
      <c r="E628" s="197"/>
      <c r="F628" s="197"/>
      <c r="G628" s="197"/>
      <c r="H628" s="197"/>
      <c r="I628" s="197"/>
      <c r="J628" s="197"/>
      <c r="K628" s="197"/>
    </row>
    <row r="629" spans="5:11" x14ac:dyDescent="0.2">
      <c r="E629" s="197"/>
      <c r="F629" s="197"/>
      <c r="G629" s="197"/>
      <c r="H629" s="197"/>
      <c r="I629" s="197"/>
      <c r="J629" s="197"/>
      <c r="K629" s="197"/>
    </row>
    <row r="630" spans="5:11" x14ac:dyDescent="0.2">
      <c r="E630" s="197"/>
      <c r="F630" s="197"/>
      <c r="G630" s="197"/>
      <c r="H630" s="197"/>
      <c r="I630" s="197"/>
      <c r="J630" s="197"/>
      <c r="K630" s="197"/>
    </row>
    <row r="631" spans="5:11" x14ac:dyDescent="0.2">
      <c r="E631" s="197"/>
      <c r="F631" s="197"/>
      <c r="G631" s="197"/>
      <c r="H631" s="197"/>
      <c r="I631" s="197"/>
      <c r="J631" s="197"/>
      <c r="K631" s="197"/>
    </row>
    <row r="632" spans="5:11" x14ac:dyDescent="0.2">
      <c r="E632" s="197"/>
      <c r="F632" s="197"/>
      <c r="G632" s="197"/>
      <c r="H632" s="197"/>
      <c r="I632" s="197"/>
      <c r="J632" s="197"/>
      <c r="K632" s="197"/>
    </row>
    <row r="633" spans="5:11" x14ac:dyDescent="0.2">
      <c r="E633" s="197"/>
      <c r="F633" s="197"/>
      <c r="G633" s="197"/>
      <c r="H633" s="197"/>
      <c r="I633" s="197"/>
      <c r="J633" s="197"/>
      <c r="K633" s="197"/>
    </row>
    <row r="634" spans="5:11" x14ac:dyDescent="0.2">
      <c r="E634" s="197"/>
      <c r="F634" s="197"/>
      <c r="G634" s="197"/>
      <c r="H634" s="197"/>
      <c r="I634" s="197"/>
      <c r="J634" s="197"/>
      <c r="K634" s="197"/>
    </row>
    <row r="635" spans="5:11" x14ac:dyDescent="0.2">
      <c r="E635" s="197"/>
      <c r="F635" s="197"/>
      <c r="G635" s="197"/>
      <c r="H635" s="197"/>
      <c r="I635" s="197"/>
      <c r="J635" s="197"/>
      <c r="K635" s="197"/>
    </row>
    <row r="636" spans="5:11" x14ac:dyDescent="0.2">
      <c r="E636" s="197"/>
      <c r="F636" s="197"/>
      <c r="G636" s="197"/>
      <c r="H636" s="197"/>
      <c r="I636" s="197"/>
      <c r="J636" s="197"/>
      <c r="K636" s="197"/>
    </row>
    <row r="637" spans="5:11" x14ac:dyDescent="0.2">
      <c r="E637" s="197"/>
      <c r="F637" s="197"/>
      <c r="G637" s="197"/>
      <c r="H637" s="197"/>
      <c r="I637" s="197"/>
      <c r="J637" s="197"/>
      <c r="K637" s="197"/>
    </row>
    <row r="638" spans="5:11" x14ac:dyDescent="0.2">
      <c r="E638" s="197"/>
      <c r="F638" s="197"/>
      <c r="G638" s="197"/>
      <c r="H638" s="197"/>
      <c r="I638" s="197"/>
      <c r="J638" s="197"/>
      <c r="K638" s="197"/>
    </row>
    <row r="639" spans="5:11" x14ac:dyDescent="0.2">
      <c r="E639" s="197"/>
      <c r="F639" s="197"/>
      <c r="G639" s="197"/>
      <c r="H639" s="197"/>
      <c r="I639" s="197"/>
      <c r="J639" s="197"/>
      <c r="K639" s="197"/>
    </row>
    <row r="640" spans="5:11" x14ac:dyDescent="0.2">
      <c r="E640" s="197"/>
      <c r="F640" s="197"/>
      <c r="G640" s="197"/>
      <c r="H640" s="197"/>
      <c r="I640" s="197"/>
      <c r="J640" s="197"/>
      <c r="K640" s="197"/>
    </row>
    <row r="641" spans="5:11" x14ac:dyDescent="0.2">
      <c r="E641" s="197"/>
      <c r="F641" s="197"/>
      <c r="G641" s="197"/>
      <c r="H641" s="197"/>
      <c r="I641" s="197"/>
      <c r="J641" s="197"/>
      <c r="K641" s="197"/>
    </row>
    <row r="642" spans="5:11" x14ac:dyDescent="0.2">
      <c r="E642" s="197"/>
      <c r="F642" s="197"/>
      <c r="G642" s="197"/>
      <c r="H642" s="197"/>
      <c r="I642" s="197"/>
      <c r="J642" s="197"/>
      <c r="K642" s="197"/>
    </row>
    <row r="643" spans="5:11" x14ac:dyDescent="0.2">
      <c r="E643" s="197"/>
      <c r="F643" s="197"/>
      <c r="G643" s="197"/>
      <c r="H643" s="197"/>
      <c r="I643" s="197"/>
      <c r="J643" s="197"/>
      <c r="K643" s="197"/>
    </row>
    <row r="644" spans="5:11" x14ac:dyDescent="0.2">
      <c r="E644" s="197"/>
      <c r="F644" s="197"/>
      <c r="G644" s="197"/>
      <c r="H644" s="197"/>
      <c r="I644" s="197"/>
      <c r="J644" s="197"/>
      <c r="K644" s="197"/>
    </row>
    <row r="645" spans="5:11" x14ac:dyDescent="0.2">
      <c r="E645" s="197"/>
      <c r="F645" s="197"/>
      <c r="G645" s="197"/>
      <c r="H645" s="197"/>
      <c r="I645" s="197"/>
      <c r="J645" s="197"/>
      <c r="K645" s="197"/>
    </row>
    <row r="646" spans="5:11" x14ac:dyDescent="0.2">
      <c r="E646" s="197"/>
      <c r="F646" s="197"/>
      <c r="G646" s="197"/>
      <c r="H646" s="197"/>
      <c r="I646" s="197"/>
      <c r="J646" s="197"/>
      <c r="K646" s="197"/>
    </row>
    <row r="647" spans="5:11" x14ac:dyDescent="0.2">
      <c r="E647" s="197"/>
      <c r="F647" s="197"/>
      <c r="G647" s="197"/>
      <c r="H647" s="197"/>
      <c r="I647" s="197"/>
      <c r="J647" s="197"/>
      <c r="K647" s="197"/>
    </row>
    <row r="648" spans="5:11" x14ac:dyDescent="0.2">
      <c r="E648" s="197"/>
      <c r="F648" s="197"/>
      <c r="G648" s="197"/>
      <c r="H648" s="197"/>
      <c r="I648" s="197"/>
      <c r="J648" s="197"/>
      <c r="K648" s="197"/>
    </row>
    <row r="649" spans="5:11" x14ac:dyDescent="0.2">
      <c r="E649" s="197"/>
      <c r="F649" s="197"/>
      <c r="G649" s="197"/>
      <c r="H649" s="197"/>
      <c r="I649" s="197"/>
      <c r="J649" s="197"/>
      <c r="K649" s="197"/>
    </row>
    <row r="650" spans="5:11" x14ac:dyDescent="0.2">
      <c r="E650" s="197"/>
      <c r="F650" s="197"/>
      <c r="G650" s="197"/>
      <c r="H650" s="197"/>
      <c r="I650" s="197"/>
      <c r="J650" s="197"/>
      <c r="K650" s="197"/>
    </row>
    <row r="651" spans="5:11" x14ac:dyDescent="0.2">
      <c r="E651" s="197"/>
      <c r="F651" s="197"/>
      <c r="G651" s="197"/>
      <c r="H651" s="197"/>
      <c r="I651" s="197"/>
      <c r="J651" s="197"/>
      <c r="K651" s="197"/>
    </row>
    <row r="652" spans="5:11" x14ac:dyDescent="0.2">
      <c r="E652" s="197"/>
      <c r="F652" s="197"/>
      <c r="G652" s="197"/>
      <c r="H652" s="197"/>
      <c r="I652" s="197"/>
      <c r="J652" s="197"/>
      <c r="K652" s="197"/>
    </row>
    <row r="653" spans="5:11" x14ac:dyDescent="0.2">
      <c r="E653" s="197"/>
      <c r="F653" s="197"/>
      <c r="G653" s="197"/>
      <c r="H653" s="197"/>
      <c r="I653" s="197"/>
      <c r="J653" s="197"/>
      <c r="K653" s="197"/>
    </row>
    <row r="654" spans="5:11" x14ac:dyDescent="0.2">
      <c r="E654" s="197"/>
      <c r="F654" s="197"/>
      <c r="G654" s="197"/>
      <c r="H654" s="197"/>
      <c r="I654" s="197"/>
      <c r="J654" s="197"/>
      <c r="K654" s="197"/>
    </row>
    <row r="655" spans="5:11" x14ac:dyDescent="0.2">
      <c r="E655" s="197"/>
      <c r="F655" s="197"/>
      <c r="G655" s="197"/>
      <c r="H655" s="197"/>
      <c r="I655" s="197"/>
      <c r="J655" s="197"/>
      <c r="K655" s="197"/>
    </row>
    <row r="656" spans="5:11" x14ac:dyDescent="0.2">
      <c r="E656" s="197"/>
      <c r="F656" s="197"/>
      <c r="G656" s="197"/>
      <c r="H656" s="197"/>
      <c r="I656" s="197"/>
      <c r="J656" s="197"/>
      <c r="K656" s="197"/>
    </row>
    <row r="657" spans="5:11" x14ac:dyDescent="0.2">
      <c r="E657" s="197"/>
      <c r="F657" s="197"/>
      <c r="G657" s="197"/>
      <c r="H657" s="197"/>
      <c r="I657" s="197"/>
      <c r="J657" s="197"/>
      <c r="K657" s="197"/>
    </row>
    <row r="658" spans="5:11" x14ac:dyDescent="0.2">
      <c r="E658" s="197"/>
      <c r="F658" s="197"/>
      <c r="G658" s="197"/>
      <c r="H658" s="197"/>
      <c r="I658" s="197"/>
      <c r="J658" s="197"/>
      <c r="K658" s="197"/>
    </row>
    <row r="659" spans="5:11" x14ac:dyDescent="0.2">
      <c r="E659" s="197"/>
      <c r="F659" s="197"/>
      <c r="G659" s="197"/>
      <c r="H659" s="197"/>
      <c r="I659" s="197"/>
      <c r="J659" s="197"/>
      <c r="K659" s="197"/>
    </row>
    <row r="660" spans="5:11" x14ac:dyDescent="0.2">
      <c r="E660" s="197"/>
      <c r="F660" s="197"/>
      <c r="G660" s="197"/>
      <c r="H660" s="197"/>
      <c r="I660" s="197"/>
      <c r="J660" s="197"/>
      <c r="K660" s="197"/>
    </row>
    <row r="661" spans="5:11" x14ac:dyDescent="0.2">
      <c r="E661" s="197"/>
      <c r="F661" s="197"/>
      <c r="G661" s="197"/>
      <c r="H661" s="197"/>
      <c r="I661" s="197"/>
      <c r="J661" s="197"/>
      <c r="K661" s="197"/>
    </row>
    <row r="662" spans="5:11" x14ac:dyDescent="0.2">
      <c r="E662" s="197"/>
      <c r="F662" s="197"/>
      <c r="G662" s="197"/>
      <c r="H662" s="197"/>
      <c r="I662" s="197"/>
      <c r="J662" s="197"/>
      <c r="K662" s="197"/>
    </row>
    <row r="663" spans="5:11" x14ac:dyDescent="0.2">
      <c r="E663" s="197"/>
      <c r="F663" s="197"/>
      <c r="G663" s="197"/>
      <c r="H663" s="197"/>
      <c r="I663" s="197"/>
      <c r="J663" s="197"/>
      <c r="K663" s="197"/>
    </row>
    <row r="664" spans="5:11" x14ac:dyDescent="0.2">
      <c r="E664" s="197"/>
      <c r="F664" s="197"/>
      <c r="G664" s="197"/>
      <c r="H664" s="197"/>
      <c r="I664" s="197"/>
      <c r="J664" s="197"/>
      <c r="K664" s="197"/>
    </row>
    <row r="665" spans="5:11" x14ac:dyDescent="0.2">
      <c r="E665" s="197"/>
      <c r="F665" s="197"/>
      <c r="G665" s="197"/>
      <c r="H665" s="197"/>
      <c r="I665" s="197"/>
      <c r="J665" s="197"/>
      <c r="K665" s="197"/>
    </row>
    <row r="666" spans="5:11" x14ac:dyDescent="0.2">
      <c r="E666" s="197"/>
      <c r="F666" s="197"/>
      <c r="G666" s="197"/>
      <c r="H666" s="197"/>
      <c r="I666" s="197"/>
      <c r="J666" s="197"/>
      <c r="K666" s="197"/>
    </row>
    <row r="667" spans="5:11" x14ac:dyDescent="0.2">
      <c r="E667" s="197"/>
      <c r="F667" s="197"/>
      <c r="G667" s="197"/>
      <c r="H667" s="197"/>
      <c r="I667" s="197"/>
      <c r="J667" s="197"/>
      <c r="K667" s="197"/>
    </row>
    <row r="668" spans="5:11" x14ac:dyDescent="0.2">
      <c r="E668" s="197"/>
      <c r="F668" s="197"/>
      <c r="G668" s="197"/>
      <c r="H668" s="197"/>
      <c r="I668" s="197"/>
      <c r="J668" s="197"/>
      <c r="K668" s="197"/>
    </row>
    <row r="669" spans="5:11" x14ac:dyDescent="0.2">
      <c r="E669" s="197"/>
      <c r="F669" s="197"/>
      <c r="G669" s="197"/>
      <c r="H669" s="197"/>
      <c r="I669" s="197"/>
      <c r="J669" s="197"/>
      <c r="K669" s="197"/>
    </row>
    <row r="670" spans="5:11" x14ac:dyDescent="0.2">
      <c r="E670" s="197"/>
      <c r="F670" s="197"/>
      <c r="G670" s="197"/>
      <c r="H670" s="197"/>
      <c r="I670" s="197"/>
      <c r="J670" s="197"/>
      <c r="K670" s="197"/>
    </row>
    <row r="671" spans="5:11" x14ac:dyDescent="0.2">
      <c r="E671" s="197"/>
      <c r="F671" s="197"/>
      <c r="G671" s="197"/>
      <c r="H671" s="197"/>
      <c r="I671" s="197"/>
      <c r="J671" s="197"/>
      <c r="K671" s="197"/>
    </row>
    <row r="672" spans="5:11" x14ac:dyDescent="0.2">
      <c r="E672" s="197"/>
      <c r="F672" s="197"/>
      <c r="G672" s="197"/>
      <c r="H672" s="197"/>
      <c r="I672" s="197"/>
      <c r="J672" s="197"/>
      <c r="K672" s="197"/>
    </row>
    <row r="673" spans="5:11" x14ac:dyDescent="0.2">
      <c r="E673" s="197"/>
      <c r="F673" s="197"/>
      <c r="G673" s="197"/>
      <c r="H673" s="197"/>
      <c r="I673" s="197"/>
      <c r="J673" s="197"/>
      <c r="K673" s="197"/>
    </row>
    <row r="674" spans="5:11" x14ac:dyDescent="0.2">
      <c r="E674" s="197"/>
      <c r="F674" s="197"/>
      <c r="G674" s="197"/>
      <c r="H674" s="197"/>
      <c r="I674" s="197"/>
      <c r="J674" s="197"/>
      <c r="K674" s="197"/>
    </row>
    <row r="675" spans="5:11" x14ac:dyDescent="0.2">
      <c r="E675" s="197"/>
      <c r="F675" s="197"/>
      <c r="G675" s="197"/>
      <c r="H675" s="197"/>
      <c r="I675" s="197"/>
      <c r="J675" s="197"/>
      <c r="K675" s="197"/>
    </row>
    <row r="676" spans="5:11" x14ac:dyDescent="0.2">
      <c r="E676" s="197"/>
      <c r="F676" s="197"/>
      <c r="G676" s="197"/>
      <c r="H676" s="197"/>
      <c r="I676" s="197"/>
      <c r="J676" s="197"/>
      <c r="K676" s="197"/>
    </row>
    <row r="677" spans="5:11" x14ac:dyDescent="0.2">
      <c r="E677" s="197"/>
      <c r="F677" s="197"/>
      <c r="G677" s="197"/>
      <c r="H677" s="197"/>
      <c r="I677" s="197"/>
      <c r="J677" s="197"/>
      <c r="K677" s="197"/>
    </row>
    <row r="678" spans="5:11" x14ac:dyDescent="0.2">
      <c r="E678" s="197"/>
      <c r="F678" s="197"/>
      <c r="G678" s="197"/>
      <c r="H678" s="197"/>
      <c r="I678" s="197"/>
      <c r="J678" s="197"/>
      <c r="K678" s="197"/>
    </row>
    <row r="679" spans="5:11" x14ac:dyDescent="0.2">
      <c r="E679" s="197"/>
      <c r="F679" s="197"/>
      <c r="G679" s="197"/>
      <c r="H679" s="197"/>
      <c r="I679" s="197"/>
      <c r="J679" s="197"/>
      <c r="K679" s="197"/>
    </row>
    <row r="680" spans="5:11" x14ac:dyDescent="0.2">
      <c r="E680" s="197"/>
      <c r="F680" s="197"/>
      <c r="G680" s="197"/>
      <c r="H680" s="197"/>
      <c r="I680" s="197"/>
      <c r="J680" s="197"/>
      <c r="K680" s="197"/>
    </row>
    <row r="681" spans="5:11" x14ac:dyDescent="0.2">
      <c r="E681" s="197"/>
      <c r="F681" s="197"/>
      <c r="G681" s="197"/>
      <c r="H681" s="197"/>
      <c r="I681" s="197"/>
      <c r="J681" s="197"/>
      <c r="K681" s="197"/>
    </row>
    <row r="682" spans="5:11" x14ac:dyDescent="0.2">
      <c r="E682" s="197"/>
      <c r="F682" s="197"/>
      <c r="G682" s="197"/>
      <c r="H682" s="197"/>
      <c r="I682" s="197"/>
      <c r="J682" s="197"/>
      <c r="K682" s="197"/>
    </row>
    <row r="683" spans="5:11" x14ac:dyDescent="0.2">
      <c r="E683" s="197"/>
      <c r="F683" s="197"/>
      <c r="G683" s="197"/>
      <c r="H683" s="197"/>
      <c r="I683" s="197"/>
      <c r="J683" s="197"/>
      <c r="K683" s="197"/>
    </row>
    <row r="684" spans="5:11" x14ac:dyDescent="0.2">
      <c r="E684" s="197"/>
      <c r="F684" s="197"/>
      <c r="G684" s="197"/>
      <c r="H684" s="197"/>
      <c r="I684" s="197"/>
      <c r="J684" s="197"/>
      <c r="K684" s="197"/>
    </row>
    <row r="685" spans="5:11" x14ac:dyDescent="0.2">
      <c r="E685" s="197"/>
      <c r="F685" s="197"/>
      <c r="G685" s="197"/>
      <c r="H685" s="197"/>
      <c r="I685" s="197"/>
      <c r="J685" s="197"/>
      <c r="K685" s="197"/>
    </row>
    <row r="686" spans="5:11" x14ac:dyDescent="0.2">
      <c r="E686" s="197"/>
      <c r="F686" s="197"/>
      <c r="G686" s="197"/>
      <c r="H686" s="197"/>
      <c r="I686" s="197"/>
      <c r="J686" s="197"/>
      <c r="K686" s="197"/>
    </row>
    <row r="687" spans="5:11" x14ac:dyDescent="0.2">
      <c r="E687" s="197"/>
      <c r="F687" s="197"/>
      <c r="G687" s="197"/>
      <c r="H687" s="197"/>
      <c r="I687" s="197"/>
      <c r="J687" s="197"/>
      <c r="K687" s="197"/>
    </row>
    <row r="688" spans="5:11" x14ac:dyDescent="0.2">
      <c r="E688" s="197"/>
      <c r="F688" s="197"/>
      <c r="G688" s="197"/>
      <c r="H688" s="197"/>
      <c r="I688" s="197"/>
      <c r="J688" s="197"/>
      <c r="K688" s="197"/>
    </row>
    <row r="689" spans="5:11" x14ac:dyDescent="0.2">
      <c r="E689" s="197"/>
      <c r="F689" s="197"/>
      <c r="G689" s="197"/>
      <c r="H689" s="197"/>
      <c r="I689" s="197"/>
      <c r="J689" s="197"/>
      <c r="K689" s="197"/>
    </row>
    <row r="690" spans="5:11" x14ac:dyDescent="0.2">
      <c r="E690" s="197"/>
      <c r="F690" s="197"/>
      <c r="G690" s="197"/>
      <c r="H690" s="197"/>
      <c r="I690" s="197"/>
      <c r="J690" s="197"/>
      <c r="K690" s="197"/>
    </row>
    <row r="691" spans="5:11" x14ac:dyDescent="0.2">
      <c r="E691" s="197"/>
      <c r="F691" s="197"/>
      <c r="G691" s="197"/>
      <c r="H691" s="197"/>
      <c r="I691" s="197"/>
      <c r="J691" s="197"/>
      <c r="K691" s="197"/>
    </row>
    <row r="692" spans="5:11" x14ac:dyDescent="0.2">
      <c r="E692" s="197"/>
      <c r="F692" s="197"/>
      <c r="G692" s="197"/>
      <c r="H692" s="197"/>
      <c r="I692" s="197"/>
      <c r="J692" s="197"/>
      <c r="K692" s="197"/>
    </row>
    <row r="693" spans="5:11" x14ac:dyDescent="0.2">
      <c r="E693" s="197"/>
      <c r="F693" s="197"/>
      <c r="G693" s="197"/>
      <c r="H693" s="197"/>
      <c r="I693" s="197"/>
      <c r="J693" s="197"/>
      <c r="K693" s="197"/>
    </row>
    <row r="694" spans="5:11" x14ac:dyDescent="0.2">
      <c r="E694" s="197"/>
      <c r="F694" s="197"/>
      <c r="G694" s="197"/>
      <c r="H694" s="197"/>
      <c r="I694" s="197"/>
      <c r="J694" s="197"/>
      <c r="K694" s="197"/>
    </row>
    <row r="695" spans="5:11" x14ac:dyDescent="0.2">
      <c r="E695" s="197"/>
      <c r="F695" s="197"/>
      <c r="G695" s="197"/>
      <c r="H695" s="197"/>
      <c r="I695" s="197"/>
      <c r="J695" s="197"/>
      <c r="K695" s="197"/>
    </row>
    <row r="696" spans="5:11" x14ac:dyDescent="0.2">
      <c r="E696" s="197"/>
      <c r="F696" s="197"/>
      <c r="G696" s="197"/>
      <c r="H696" s="197"/>
      <c r="I696" s="197"/>
      <c r="J696" s="197"/>
      <c r="K696" s="197"/>
    </row>
    <row r="697" spans="5:11" x14ac:dyDescent="0.2">
      <c r="E697" s="197"/>
      <c r="F697" s="197"/>
      <c r="G697" s="197"/>
      <c r="H697" s="197"/>
      <c r="I697" s="197"/>
      <c r="J697" s="197"/>
      <c r="K697" s="197"/>
    </row>
    <row r="698" spans="5:11" x14ac:dyDescent="0.2">
      <c r="E698" s="197"/>
      <c r="F698" s="197"/>
      <c r="G698" s="197"/>
      <c r="H698" s="197"/>
      <c r="I698" s="197"/>
      <c r="J698" s="197"/>
      <c r="K698" s="197"/>
    </row>
    <row r="699" spans="5:11" x14ac:dyDescent="0.2">
      <c r="E699" s="197"/>
      <c r="F699" s="197"/>
      <c r="G699" s="197"/>
      <c r="H699" s="197"/>
      <c r="I699" s="197"/>
      <c r="J699" s="197"/>
      <c r="K699" s="197"/>
    </row>
    <row r="700" spans="5:11" x14ac:dyDescent="0.2">
      <c r="E700" s="197"/>
      <c r="F700" s="197"/>
      <c r="G700" s="197"/>
      <c r="H700" s="197"/>
      <c r="I700" s="197"/>
      <c r="J700" s="197"/>
      <c r="K700" s="197"/>
    </row>
    <row r="701" spans="5:11" x14ac:dyDescent="0.2">
      <c r="E701" s="197"/>
      <c r="F701" s="197"/>
      <c r="G701" s="197"/>
      <c r="H701" s="197"/>
      <c r="I701" s="197"/>
      <c r="J701" s="197"/>
      <c r="K701" s="197"/>
    </row>
    <row r="702" spans="5:11" x14ac:dyDescent="0.2">
      <c r="E702" s="197"/>
      <c r="F702" s="197"/>
      <c r="G702" s="197"/>
      <c r="H702" s="197"/>
      <c r="I702" s="197"/>
      <c r="J702" s="197"/>
      <c r="K702" s="197"/>
    </row>
    <row r="703" spans="5:11" x14ac:dyDescent="0.2">
      <c r="E703" s="197"/>
      <c r="F703" s="197"/>
      <c r="G703" s="197"/>
      <c r="H703" s="197"/>
      <c r="I703" s="197"/>
      <c r="J703" s="197"/>
      <c r="K703" s="197"/>
    </row>
    <row r="704" spans="5:11" x14ac:dyDescent="0.2">
      <c r="E704" s="197"/>
      <c r="F704" s="197"/>
      <c r="G704" s="197"/>
      <c r="H704" s="197"/>
      <c r="I704" s="197"/>
      <c r="J704" s="197"/>
      <c r="K704" s="197"/>
    </row>
    <row r="705" spans="5:11" x14ac:dyDescent="0.2">
      <c r="E705" s="197"/>
      <c r="F705" s="197"/>
      <c r="G705" s="197"/>
      <c r="H705" s="197"/>
      <c r="I705" s="197"/>
      <c r="J705" s="197"/>
      <c r="K705" s="197"/>
    </row>
    <row r="706" spans="5:11" x14ac:dyDescent="0.2">
      <c r="E706" s="197"/>
      <c r="F706" s="197"/>
      <c r="G706" s="197"/>
      <c r="H706" s="197"/>
      <c r="I706" s="197"/>
      <c r="J706" s="197"/>
      <c r="K706" s="197"/>
    </row>
    <row r="707" spans="5:11" x14ac:dyDescent="0.2">
      <c r="E707" s="197"/>
      <c r="F707" s="197"/>
      <c r="G707" s="197"/>
      <c r="H707" s="197"/>
      <c r="I707" s="197"/>
      <c r="J707" s="197"/>
      <c r="K707" s="197"/>
    </row>
    <row r="708" spans="5:11" x14ac:dyDescent="0.2">
      <c r="E708" s="197"/>
      <c r="F708" s="197"/>
      <c r="G708" s="197"/>
      <c r="H708" s="197"/>
      <c r="I708" s="197"/>
      <c r="J708" s="197"/>
      <c r="K708" s="197"/>
    </row>
    <row r="709" spans="5:11" x14ac:dyDescent="0.2">
      <c r="E709" s="197"/>
      <c r="F709" s="197"/>
      <c r="G709" s="197"/>
      <c r="H709" s="197"/>
      <c r="I709" s="197"/>
      <c r="J709" s="197"/>
      <c r="K709" s="197"/>
    </row>
    <row r="710" spans="5:11" x14ac:dyDescent="0.2">
      <c r="E710" s="197"/>
      <c r="F710" s="197"/>
      <c r="G710" s="197"/>
      <c r="H710" s="197"/>
      <c r="I710" s="197"/>
      <c r="J710" s="197"/>
      <c r="K710" s="197"/>
    </row>
    <row r="711" spans="5:11" x14ac:dyDescent="0.2">
      <c r="E711" s="197"/>
      <c r="F711" s="197"/>
      <c r="G711" s="197"/>
      <c r="H711" s="197"/>
      <c r="I711" s="197"/>
      <c r="J711" s="197"/>
      <c r="K711" s="197"/>
    </row>
    <row r="712" spans="5:11" x14ac:dyDescent="0.2">
      <c r="E712" s="197"/>
      <c r="F712" s="197"/>
      <c r="G712" s="197"/>
      <c r="H712" s="197"/>
      <c r="I712" s="197"/>
      <c r="J712" s="197"/>
      <c r="K712" s="197"/>
    </row>
    <row r="713" spans="5:11" x14ac:dyDescent="0.2">
      <c r="E713" s="197"/>
      <c r="F713" s="197"/>
      <c r="G713" s="197"/>
      <c r="H713" s="197"/>
      <c r="I713" s="197"/>
      <c r="J713" s="197"/>
      <c r="K713" s="197"/>
    </row>
    <row r="714" spans="5:11" x14ac:dyDescent="0.2">
      <c r="E714" s="197"/>
      <c r="F714" s="197"/>
      <c r="G714" s="197"/>
      <c r="H714" s="197"/>
      <c r="I714" s="197"/>
      <c r="J714" s="197"/>
      <c r="K714" s="197"/>
    </row>
    <row r="715" spans="5:11" x14ac:dyDescent="0.2">
      <c r="E715" s="197"/>
      <c r="F715" s="197"/>
      <c r="G715" s="197"/>
      <c r="H715" s="197"/>
      <c r="I715" s="197"/>
      <c r="J715" s="197"/>
      <c r="K715" s="197"/>
    </row>
    <row r="716" spans="5:11" x14ac:dyDescent="0.2">
      <c r="E716" s="197"/>
      <c r="F716" s="197"/>
      <c r="G716" s="197"/>
      <c r="H716" s="197"/>
      <c r="I716" s="197"/>
      <c r="J716" s="197"/>
      <c r="K716" s="197"/>
    </row>
    <row r="717" spans="5:11" x14ac:dyDescent="0.2">
      <c r="E717" s="197"/>
      <c r="F717" s="197"/>
      <c r="G717" s="197"/>
      <c r="H717" s="197"/>
      <c r="I717" s="197"/>
      <c r="J717" s="197"/>
      <c r="K717" s="197"/>
    </row>
    <row r="718" spans="5:11" x14ac:dyDescent="0.2">
      <c r="E718" s="197"/>
      <c r="F718" s="197"/>
      <c r="G718" s="197"/>
      <c r="H718" s="197"/>
      <c r="I718" s="197"/>
      <c r="J718" s="197"/>
      <c r="K718" s="197"/>
    </row>
    <row r="719" spans="5:11" x14ac:dyDescent="0.2">
      <c r="E719" s="197"/>
      <c r="F719" s="197"/>
      <c r="G719" s="197"/>
      <c r="H719" s="197"/>
      <c r="I719" s="197"/>
      <c r="J719" s="197"/>
      <c r="K719" s="197"/>
    </row>
    <row r="720" spans="5:11" x14ac:dyDescent="0.2">
      <c r="E720" s="197"/>
      <c r="F720" s="197"/>
      <c r="G720" s="197"/>
      <c r="H720" s="197"/>
      <c r="I720" s="197"/>
      <c r="J720" s="197"/>
      <c r="K720" s="197"/>
    </row>
    <row r="721" spans="5:11" x14ac:dyDescent="0.2">
      <c r="E721" s="197"/>
      <c r="F721" s="197"/>
      <c r="G721" s="197"/>
      <c r="H721" s="197"/>
      <c r="I721" s="197"/>
      <c r="J721" s="197"/>
      <c r="K721" s="197"/>
    </row>
    <row r="722" spans="5:11" x14ac:dyDescent="0.2">
      <c r="E722" s="197"/>
      <c r="F722" s="197"/>
      <c r="G722" s="197"/>
      <c r="H722" s="197"/>
      <c r="I722" s="197"/>
      <c r="J722" s="197"/>
      <c r="K722" s="197"/>
    </row>
    <row r="723" spans="5:11" x14ac:dyDescent="0.2">
      <c r="E723" s="197"/>
      <c r="F723" s="197"/>
      <c r="G723" s="197"/>
      <c r="H723" s="197"/>
      <c r="I723" s="197"/>
      <c r="J723" s="197"/>
      <c r="K723" s="197"/>
    </row>
    <row r="724" spans="5:11" x14ac:dyDescent="0.2">
      <c r="E724" s="197"/>
      <c r="F724" s="197"/>
      <c r="G724" s="197"/>
      <c r="H724" s="197"/>
      <c r="I724" s="197"/>
      <c r="J724" s="197"/>
      <c r="K724" s="197"/>
    </row>
    <row r="725" spans="5:11" x14ac:dyDescent="0.2">
      <c r="E725" s="197"/>
      <c r="F725" s="197"/>
      <c r="G725" s="197"/>
      <c r="H725" s="197"/>
      <c r="I725" s="197"/>
      <c r="J725" s="197"/>
      <c r="K725" s="197"/>
    </row>
    <row r="726" spans="5:11" x14ac:dyDescent="0.2">
      <c r="E726" s="197"/>
      <c r="F726" s="197"/>
      <c r="G726" s="197"/>
      <c r="H726" s="197"/>
      <c r="I726" s="197"/>
      <c r="J726" s="197"/>
      <c r="K726" s="197"/>
    </row>
    <row r="727" spans="5:11" x14ac:dyDescent="0.2">
      <c r="E727" s="197"/>
      <c r="F727" s="197"/>
      <c r="G727" s="197"/>
      <c r="H727" s="197"/>
      <c r="I727" s="197"/>
      <c r="J727" s="197"/>
      <c r="K727" s="197"/>
    </row>
    <row r="728" spans="5:11" x14ac:dyDescent="0.2">
      <c r="E728" s="197"/>
      <c r="F728" s="197"/>
      <c r="G728" s="197"/>
      <c r="H728" s="197"/>
      <c r="I728" s="197"/>
      <c r="J728" s="197"/>
      <c r="K728" s="197"/>
    </row>
    <row r="729" spans="5:11" x14ac:dyDescent="0.2">
      <c r="E729" s="197"/>
      <c r="F729" s="197"/>
      <c r="G729" s="197"/>
      <c r="H729" s="197"/>
      <c r="I729" s="197"/>
      <c r="J729" s="197"/>
      <c r="K729" s="197"/>
    </row>
    <row r="730" spans="5:11" x14ac:dyDescent="0.2">
      <c r="E730" s="197"/>
      <c r="F730" s="197"/>
      <c r="G730" s="197"/>
      <c r="H730" s="197"/>
      <c r="I730" s="197"/>
      <c r="J730" s="197"/>
      <c r="K730" s="197"/>
    </row>
    <row r="731" spans="5:11" x14ac:dyDescent="0.2">
      <c r="E731" s="197"/>
      <c r="F731" s="197"/>
      <c r="G731" s="197"/>
      <c r="H731" s="197"/>
      <c r="I731" s="197"/>
      <c r="J731" s="197"/>
      <c r="K731" s="197"/>
    </row>
    <row r="732" spans="5:11" x14ac:dyDescent="0.2">
      <c r="E732" s="197"/>
      <c r="F732" s="197"/>
      <c r="G732" s="197"/>
      <c r="H732" s="197"/>
      <c r="I732" s="197"/>
      <c r="J732" s="197"/>
      <c r="K732" s="197"/>
    </row>
    <row r="733" spans="5:11" x14ac:dyDescent="0.2">
      <c r="E733" s="197"/>
      <c r="F733" s="197"/>
      <c r="G733" s="197"/>
      <c r="H733" s="197"/>
      <c r="I733" s="197"/>
      <c r="J733" s="197"/>
      <c r="K733" s="197"/>
    </row>
    <row r="734" spans="5:11" x14ac:dyDescent="0.2">
      <c r="E734" s="197"/>
      <c r="F734" s="197"/>
      <c r="G734" s="197"/>
      <c r="H734" s="197"/>
      <c r="I734" s="197"/>
      <c r="J734" s="197"/>
      <c r="K734" s="197"/>
    </row>
    <row r="735" spans="5:11" x14ac:dyDescent="0.2">
      <c r="E735" s="197"/>
      <c r="F735" s="197"/>
      <c r="G735" s="197"/>
      <c r="H735" s="197"/>
      <c r="I735" s="197"/>
      <c r="J735" s="197"/>
      <c r="K735" s="197"/>
    </row>
    <row r="736" spans="5:11" x14ac:dyDescent="0.2">
      <c r="E736" s="197"/>
      <c r="F736" s="197"/>
      <c r="G736" s="197"/>
      <c r="H736" s="197"/>
      <c r="I736" s="197"/>
      <c r="J736" s="197"/>
      <c r="K736" s="197"/>
    </row>
    <row r="737" spans="5:11" x14ac:dyDescent="0.2">
      <c r="E737" s="197"/>
      <c r="F737" s="197"/>
      <c r="G737" s="197"/>
      <c r="H737" s="197"/>
      <c r="I737" s="197"/>
      <c r="J737" s="197"/>
      <c r="K737" s="197"/>
    </row>
    <row r="738" spans="5:11" x14ac:dyDescent="0.2">
      <c r="E738" s="197"/>
      <c r="F738" s="197"/>
      <c r="G738" s="197"/>
      <c r="H738" s="197"/>
      <c r="I738" s="197"/>
      <c r="J738" s="197"/>
      <c r="K738" s="197"/>
    </row>
    <row r="739" spans="5:11" x14ac:dyDescent="0.2">
      <c r="E739" s="197"/>
      <c r="F739" s="197"/>
      <c r="G739" s="197"/>
      <c r="H739" s="197"/>
      <c r="I739" s="197"/>
      <c r="J739" s="197"/>
      <c r="K739" s="197"/>
    </row>
    <row r="740" spans="5:11" x14ac:dyDescent="0.2">
      <c r="E740" s="197"/>
      <c r="F740" s="197"/>
      <c r="G740" s="197"/>
      <c r="H740" s="197"/>
      <c r="I740" s="197"/>
      <c r="J740" s="197"/>
      <c r="K740" s="197"/>
    </row>
    <row r="741" spans="5:11" x14ac:dyDescent="0.2">
      <c r="E741" s="197"/>
      <c r="F741" s="197"/>
      <c r="G741" s="197"/>
      <c r="H741" s="197"/>
      <c r="I741" s="197"/>
      <c r="J741" s="197"/>
      <c r="K741" s="197"/>
    </row>
    <row r="742" spans="5:11" x14ac:dyDescent="0.2">
      <c r="E742" s="197"/>
      <c r="F742" s="197"/>
      <c r="G742" s="197"/>
      <c r="H742" s="197"/>
      <c r="I742" s="197"/>
      <c r="J742" s="197"/>
      <c r="K742" s="197"/>
    </row>
    <row r="743" spans="5:11" x14ac:dyDescent="0.2">
      <c r="E743" s="197"/>
      <c r="F743" s="197"/>
      <c r="G743" s="197"/>
      <c r="H743" s="197"/>
      <c r="I743" s="197"/>
      <c r="J743" s="197"/>
      <c r="K743" s="197"/>
    </row>
    <row r="744" spans="5:11" x14ac:dyDescent="0.2">
      <c r="E744" s="197"/>
      <c r="F744" s="197"/>
      <c r="G744" s="197"/>
      <c r="H744" s="197"/>
      <c r="I744" s="197"/>
      <c r="J744" s="197"/>
      <c r="K744" s="197"/>
    </row>
    <row r="745" spans="5:11" x14ac:dyDescent="0.2">
      <c r="E745" s="197"/>
      <c r="F745" s="197"/>
      <c r="G745" s="197"/>
      <c r="H745" s="197"/>
      <c r="I745" s="197"/>
      <c r="J745" s="197"/>
      <c r="K745" s="197"/>
    </row>
    <row r="746" spans="5:11" x14ac:dyDescent="0.2">
      <c r="E746" s="197"/>
      <c r="F746" s="197"/>
      <c r="G746" s="197"/>
      <c r="H746" s="197"/>
      <c r="I746" s="197"/>
      <c r="J746" s="197"/>
      <c r="K746" s="197"/>
    </row>
    <row r="747" spans="5:11" x14ac:dyDescent="0.2">
      <c r="E747" s="197"/>
      <c r="F747" s="197"/>
      <c r="G747" s="197"/>
      <c r="H747" s="197"/>
      <c r="I747" s="197"/>
      <c r="J747" s="197"/>
      <c r="K747" s="197"/>
    </row>
    <row r="748" spans="5:11" x14ac:dyDescent="0.2">
      <c r="E748" s="197"/>
      <c r="F748" s="197"/>
      <c r="G748" s="197"/>
      <c r="H748" s="197"/>
      <c r="I748" s="197"/>
      <c r="J748" s="197"/>
      <c r="K748" s="197"/>
    </row>
    <row r="749" spans="5:11" x14ac:dyDescent="0.2">
      <c r="E749" s="197"/>
      <c r="F749" s="197"/>
      <c r="G749" s="197"/>
      <c r="H749" s="197"/>
      <c r="I749" s="197"/>
      <c r="J749" s="197"/>
      <c r="K749" s="197"/>
    </row>
    <row r="750" spans="5:11" x14ac:dyDescent="0.2">
      <c r="E750" s="197"/>
      <c r="F750" s="197"/>
      <c r="G750" s="197"/>
      <c r="H750" s="197"/>
      <c r="I750" s="197"/>
      <c r="J750" s="197"/>
      <c r="K750" s="197"/>
    </row>
    <row r="751" spans="5:11" x14ac:dyDescent="0.2">
      <c r="E751" s="197"/>
      <c r="F751" s="197"/>
      <c r="G751" s="197"/>
      <c r="H751" s="197"/>
      <c r="I751" s="197"/>
      <c r="J751" s="197"/>
      <c r="K751" s="197"/>
    </row>
    <row r="752" spans="5:11" x14ac:dyDescent="0.2">
      <c r="E752" s="197"/>
      <c r="F752" s="197"/>
      <c r="G752" s="197"/>
      <c r="H752" s="197"/>
      <c r="I752" s="197"/>
      <c r="J752" s="197"/>
      <c r="K752" s="197"/>
    </row>
    <row r="753" spans="5:11" x14ac:dyDescent="0.2">
      <c r="E753" s="197"/>
      <c r="F753" s="197"/>
      <c r="G753" s="197"/>
      <c r="H753" s="197"/>
      <c r="I753" s="197"/>
      <c r="J753" s="197"/>
      <c r="K753" s="197"/>
    </row>
    <row r="754" spans="5:11" x14ac:dyDescent="0.2">
      <c r="E754" s="197"/>
      <c r="F754" s="197"/>
      <c r="G754" s="197"/>
      <c r="H754" s="197"/>
      <c r="I754" s="197"/>
      <c r="J754" s="197"/>
      <c r="K754" s="197"/>
    </row>
    <row r="755" spans="5:11" x14ac:dyDescent="0.2">
      <c r="E755" s="197"/>
      <c r="F755" s="197"/>
      <c r="G755" s="197"/>
      <c r="H755" s="197"/>
      <c r="I755" s="197"/>
      <c r="J755" s="197"/>
      <c r="K755" s="197"/>
    </row>
    <row r="756" spans="5:11" x14ac:dyDescent="0.2">
      <c r="E756" s="197"/>
      <c r="F756" s="197"/>
      <c r="G756" s="197"/>
      <c r="H756" s="197"/>
      <c r="I756" s="197"/>
      <c r="J756" s="197"/>
      <c r="K756" s="197"/>
    </row>
    <row r="757" spans="5:11" x14ac:dyDescent="0.2">
      <c r="E757" s="197"/>
      <c r="F757" s="197"/>
      <c r="G757" s="197"/>
      <c r="H757" s="197"/>
      <c r="I757" s="197"/>
      <c r="J757" s="197"/>
      <c r="K757" s="197"/>
    </row>
    <row r="758" spans="5:11" x14ac:dyDescent="0.2">
      <c r="E758" s="197"/>
      <c r="F758" s="197"/>
      <c r="G758" s="197"/>
      <c r="H758" s="197"/>
      <c r="I758" s="197"/>
      <c r="J758" s="197"/>
      <c r="K758" s="197"/>
    </row>
    <row r="759" spans="5:11" x14ac:dyDescent="0.2">
      <c r="E759" s="197"/>
      <c r="F759" s="197"/>
      <c r="G759" s="197"/>
      <c r="H759" s="197"/>
      <c r="I759" s="197"/>
      <c r="J759" s="197"/>
      <c r="K759" s="197"/>
    </row>
    <row r="760" spans="5:11" x14ac:dyDescent="0.2">
      <c r="E760" s="197"/>
      <c r="F760" s="197"/>
      <c r="G760" s="197"/>
      <c r="H760" s="197"/>
      <c r="I760" s="197"/>
      <c r="J760" s="197"/>
      <c r="K760" s="197"/>
    </row>
    <row r="761" spans="5:11" x14ac:dyDescent="0.2">
      <c r="E761" s="197"/>
      <c r="F761" s="197"/>
      <c r="G761" s="197"/>
      <c r="H761" s="197"/>
      <c r="I761" s="197"/>
      <c r="J761" s="197"/>
      <c r="K761" s="197"/>
    </row>
    <row r="762" spans="5:11" x14ac:dyDescent="0.2">
      <c r="E762" s="197"/>
      <c r="F762" s="197"/>
      <c r="G762" s="197"/>
      <c r="H762" s="197"/>
      <c r="I762" s="197"/>
      <c r="J762" s="197"/>
      <c r="K762" s="197"/>
    </row>
    <row r="763" spans="5:11" x14ac:dyDescent="0.2">
      <c r="E763" s="197"/>
      <c r="F763" s="197"/>
      <c r="G763" s="197"/>
      <c r="H763" s="197"/>
      <c r="I763" s="197"/>
      <c r="J763" s="197"/>
      <c r="K763" s="197"/>
    </row>
    <row r="764" spans="5:11" x14ac:dyDescent="0.2">
      <c r="E764" s="197"/>
      <c r="F764" s="197"/>
      <c r="G764" s="197"/>
      <c r="H764" s="197"/>
      <c r="I764" s="197"/>
      <c r="J764" s="197"/>
      <c r="K764" s="197"/>
    </row>
    <row r="765" spans="5:11" x14ac:dyDescent="0.2">
      <c r="E765" s="197"/>
      <c r="F765" s="197"/>
      <c r="G765" s="197"/>
      <c r="H765" s="197"/>
      <c r="I765" s="197"/>
      <c r="J765" s="197"/>
      <c r="K765" s="197"/>
    </row>
    <row r="766" spans="5:11" x14ac:dyDescent="0.2">
      <c r="E766" s="197"/>
      <c r="F766" s="197"/>
      <c r="G766" s="197"/>
      <c r="H766" s="197"/>
      <c r="I766" s="197"/>
      <c r="J766" s="197"/>
      <c r="K766" s="197"/>
    </row>
    <row r="767" spans="5:11" x14ac:dyDescent="0.2">
      <c r="E767" s="197"/>
      <c r="F767" s="197"/>
      <c r="G767" s="197"/>
      <c r="H767" s="197"/>
      <c r="I767" s="197"/>
      <c r="J767" s="197"/>
      <c r="K767" s="197"/>
    </row>
    <row r="768" spans="5:11" x14ac:dyDescent="0.2">
      <c r="E768" s="197"/>
      <c r="F768" s="197"/>
      <c r="G768" s="197"/>
      <c r="H768" s="197"/>
      <c r="I768" s="197"/>
      <c r="J768" s="197"/>
      <c r="K768" s="197"/>
    </row>
    <row r="769" spans="5:11" x14ac:dyDescent="0.2">
      <c r="E769" s="197"/>
      <c r="F769" s="197"/>
      <c r="G769" s="197"/>
      <c r="H769" s="197"/>
      <c r="I769" s="197"/>
      <c r="J769" s="197"/>
      <c r="K769" s="197"/>
    </row>
    <row r="770" spans="5:11" x14ac:dyDescent="0.2">
      <c r="E770" s="197"/>
      <c r="F770" s="197"/>
      <c r="G770" s="197"/>
      <c r="H770" s="197"/>
      <c r="I770" s="197"/>
      <c r="J770" s="197"/>
      <c r="K770" s="197"/>
    </row>
    <row r="771" spans="5:11" x14ac:dyDescent="0.2">
      <c r="E771" s="197"/>
      <c r="F771" s="197"/>
      <c r="G771" s="197"/>
      <c r="H771" s="197"/>
      <c r="I771" s="197"/>
      <c r="J771" s="197"/>
      <c r="K771" s="197"/>
    </row>
    <row r="772" spans="5:11" x14ac:dyDescent="0.2">
      <c r="E772" s="197"/>
      <c r="F772" s="197"/>
      <c r="G772" s="197"/>
      <c r="H772" s="197"/>
      <c r="I772" s="197"/>
      <c r="J772" s="197"/>
      <c r="K772" s="197"/>
    </row>
    <row r="773" spans="5:11" x14ac:dyDescent="0.2">
      <c r="E773" s="197"/>
      <c r="F773" s="197"/>
      <c r="G773" s="197"/>
      <c r="H773" s="197"/>
      <c r="I773" s="197"/>
      <c r="J773" s="197"/>
      <c r="K773" s="197"/>
    </row>
    <row r="774" spans="5:11" x14ac:dyDescent="0.2">
      <c r="E774" s="197"/>
      <c r="F774" s="197"/>
      <c r="G774" s="197"/>
      <c r="H774" s="197"/>
      <c r="I774" s="197"/>
      <c r="J774" s="197"/>
      <c r="K774" s="197"/>
    </row>
    <row r="775" spans="5:11" x14ac:dyDescent="0.2">
      <c r="E775" s="197"/>
      <c r="F775" s="197"/>
      <c r="G775" s="197"/>
      <c r="H775" s="197"/>
      <c r="I775" s="197"/>
      <c r="J775" s="197"/>
      <c r="K775" s="197"/>
    </row>
    <row r="776" spans="5:11" x14ac:dyDescent="0.2">
      <c r="E776" s="197"/>
      <c r="F776" s="197"/>
      <c r="G776" s="197"/>
      <c r="H776" s="197"/>
      <c r="I776" s="197"/>
      <c r="J776" s="197"/>
      <c r="K776" s="197"/>
    </row>
    <row r="777" spans="5:11" x14ac:dyDescent="0.2">
      <c r="E777" s="197"/>
      <c r="F777" s="197"/>
      <c r="G777" s="197"/>
      <c r="H777" s="197"/>
      <c r="I777" s="197"/>
      <c r="J777" s="197"/>
      <c r="K777" s="197"/>
    </row>
    <row r="778" spans="5:11" x14ac:dyDescent="0.2">
      <c r="E778" s="197"/>
      <c r="F778" s="197"/>
      <c r="G778" s="197"/>
      <c r="H778" s="197"/>
      <c r="I778" s="197"/>
      <c r="J778" s="197"/>
      <c r="K778" s="197"/>
    </row>
    <row r="779" spans="5:11" x14ac:dyDescent="0.2">
      <c r="E779" s="197"/>
      <c r="F779" s="197"/>
      <c r="G779" s="197"/>
      <c r="H779" s="197"/>
      <c r="I779" s="197"/>
      <c r="J779" s="197"/>
      <c r="K779" s="197"/>
    </row>
    <row r="780" spans="5:11" x14ac:dyDescent="0.2">
      <c r="E780" s="197"/>
      <c r="F780" s="197"/>
      <c r="G780" s="197"/>
      <c r="H780" s="197"/>
      <c r="I780" s="197"/>
      <c r="J780" s="197"/>
      <c r="K780" s="197"/>
    </row>
    <row r="781" spans="5:11" x14ac:dyDescent="0.2">
      <c r="E781" s="197"/>
      <c r="F781" s="197"/>
      <c r="G781" s="197"/>
      <c r="H781" s="197"/>
      <c r="I781" s="197"/>
      <c r="J781" s="197"/>
      <c r="K781" s="197"/>
    </row>
    <row r="782" spans="5:11" x14ac:dyDescent="0.2">
      <c r="E782" s="197"/>
      <c r="F782" s="197"/>
      <c r="G782" s="197"/>
      <c r="H782" s="197"/>
      <c r="I782" s="197"/>
      <c r="J782" s="197"/>
      <c r="K782" s="197"/>
    </row>
    <row r="783" spans="5:11" x14ac:dyDescent="0.2">
      <c r="E783" s="197"/>
      <c r="F783" s="197"/>
      <c r="G783" s="197"/>
      <c r="H783" s="197"/>
      <c r="I783" s="197"/>
      <c r="J783" s="197"/>
      <c r="K783" s="197"/>
    </row>
    <row r="784" spans="5:11" x14ac:dyDescent="0.2">
      <c r="E784" s="197"/>
      <c r="F784" s="197"/>
      <c r="G784" s="197"/>
      <c r="H784" s="197"/>
      <c r="I784" s="197"/>
      <c r="J784" s="197"/>
      <c r="K784" s="197"/>
    </row>
    <row r="785" spans="5:11" x14ac:dyDescent="0.2">
      <c r="E785" s="197"/>
      <c r="F785" s="197"/>
      <c r="G785" s="197"/>
      <c r="H785" s="197"/>
      <c r="I785" s="197"/>
      <c r="J785" s="197"/>
      <c r="K785" s="197"/>
    </row>
    <row r="786" spans="5:11" x14ac:dyDescent="0.2">
      <c r="E786" s="197"/>
      <c r="F786" s="197"/>
      <c r="G786" s="197"/>
      <c r="H786" s="197"/>
      <c r="I786" s="197"/>
      <c r="J786" s="197"/>
      <c r="K786" s="197"/>
    </row>
    <row r="787" spans="5:11" x14ac:dyDescent="0.2">
      <c r="E787" s="197"/>
      <c r="F787" s="197"/>
      <c r="G787" s="197"/>
      <c r="H787" s="197"/>
      <c r="I787" s="197"/>
      <c r="J787" s="197"/>
      <c r="K787" s="197"/>
    </row>
    <row r="788" spans="5:11" x14ac:dyDescent="0.2">
      <c r="E788" s="197"/>
      <c r="F788" s="197"/>
      <c r="G788" s="197"/>
      <c r="H788" s="197"/>
      <c r="I788" s="197"/>
      <c r="J788" s="197"/>
      <c r="K788" s="197"/>
    </row>
    <row r="789" spans="5:11" x14ac:dyDescent="0.2">
      <c r="E789" s="197"/>
      <c r="F789" s="197"/>
      <c r="G789" s="197"/>
      <c r="H789" s="197"/>
      <c r="I789" s="197"/>
      <c r="J789" s="197"/>
      <c r="K789" s="197"/>
    </row>
    <row r="790" spans="5:11" x14ac:dyDescent="0.2">
      <c r="E790" s="197"/>
      <c r="F790" s="197"/>
      <c r="G790" s="197"/>
      <c r="H790" s="197"/>
      <c r="I790" s="197"/>
      <c r="J790" s="197"/>
      <c r="K790" s="197"/>
    </row>
    <row r="791" spans="5:11" x14ac:dyDescent="0.2">
      <c r="E791" s="197"/>
      <c r="F791" s="197"/>
      <c r="G791" s="197"/>
      <c r="H791" s="197"/>
      <c r="I791" s="197"/>
      <c r="J791" s="197"/>
      <c r="K791" s="197"/>
    </row>
    <row r="792" spans="5:11" x14ac:dyDescent="0.2">
      <c r="E792" s="197"/>
      <c r="F792" s="197"/>
      <c r="G792" s="197"/>
      <c r="H792" s="197"/>
      <c r="I792" s="197"/>
      <c r="J792" s="197"/>
      <c r="K792" s="197"/>
    </row>
    <row r="793" spans="5:11" x14ac:dyDescent="0.2">
      <c r="E793" s="197"/>
      <c r="F793" s="197"/>
      <c r="G793" s="197"/>
      <c r="H793" s="197"/>
      <c r="I793" s="197"/>
      <c r="J793" s="197"/>
      <c r="K793" s="197"/>
    </row>
    <row r="794" spans="5:11" x14ac:dyDescent="0.2">
      <c r="E794" s="197"/>
      <c r="F794" s="197"/>
      <c r="G794" s="197"/>
      <c r="H794" s="197"/>
      <c r="I794" s="197"/>
      <c r="J794" s="197"/>
      <c r="K794" s="197"/>
    </row>
    <row r="795" spans="5:11" x14ac:dyDescent="0.2">
      <c r="E795" s="197"/>
      <c r="F795" s="197"/>
      <c r="G795" s="197"/>
      <c r="H795" s="197"/>
      <c r="I795" s="197"/>
      <c r="J795" s="197"/>
      <c r="K795" s="197"/>
    </row>
    <row r="796" spans="5:11" x14ac:dyDescent="0.2">
      <c r="E796" s="197"/>
      <c r="F796" s="197"/>
      <c r="G796" s="197"/>
      <c r="H796" s="197"/>
      <c r="I796" s="197"/>
      <c r="J796" s="197"/>
      <c r="K796" s="197"/>
    </row>
    <row r="797" spans="5:11" x14ac:dyDescent="0.2">
      <c r="E797" s="197"/>
      <c r="F797" s="197"/>
      <c r="G797" s="197"/>
      <c r="H797" s="197"/>
      <c r="I797" s="197"/>
      <c r="J797" s="197"/>
      <c r="K797" s="197"/>
    </row>
    <row r="798" spans="5:11" x14ac:dyDescent="0.2">
      <c r="E798" s="197"/>
      <c r="F798" s="197"/>
      <c r="G798" s="197"/>
      <c r="H798" s="197"/>
      <c r="I798" s="197"/>
      <c r="J798" s="197"/>
      <c r="K798" s="197"/>
    </row>
    <row r="799" spans="5:11" x14ac:dyDescent="0.2">
      <c r="E799" s="197"/>
      <c r="F799" s="197"/>
      <c r="G799" s="197"/>
      <c r="H799" s="197"/>
      <c r="I799" s="197"/>
      <c r="J799" s="197"/>
      <c r="K799" s="197"/>
    </row>
    <row r="800" spans="5:11" x14ac:dyDescent="0.2">
      <c r="E800" s="197"/>
      <c r="F800" s="197"/>
      <c r="G800" s="197"/>
      <c r="H800" s="197"/>
      <c r="I800" s="197"/>
      <c r="J800" s="197"/>
      <c r="K800" s="197"/>
    </row>
    <row r="801" spans="5:11" x14ac:dyDescent="0.2">
      <c r="E801" s="197"/>
      <c r="F801" s="197"/>
      <c r="G801" s="197"/>
      <c r="H801" s="197"/>
      <c r="I801" s="197"/>
      <c r="J801" s="197"/>
      <c r="K801" s="197"/>
    </row>
    <row r="802" spans="5:11" x14ac:dyDescent="0.2">
      <c r="E802" s="197"/>
      <c r="F802" s="197"/>
      <c r="G802" s="197"/>
      <c r="H802" s="197"/>
      <c r="I802" s="197"/>
      <c r="J802" s="197"/>
      <c r="K802" s="197"/>
    </row>
    <row r="803" spans="5:11" x14ac:dyDescent="0.2">
      <c r="E803" s="197"/>
      <c r="F803" s="197"/>
      <c r="G803" s="197"/>
      <c r="H803" s="197"/>
      <c r="I803" s="197"/>
      <c r="J803" s="197"/>
      <c r="K803" s="197"/>
    </row>
    <row r="804" spans="5:11" x14ac:dyDescent="0.2">
      <c r="E804" s="197"/>
      <c r="F804" s="197"/>
      <c r="G804" s="197"/>
      <c r="H804" s="197"/>
      <c r="I804" s="197"/>
      <c r="J804" s="197"/>
      <c r="K804" s="197"/>
    </row>
    <row r="805" spans="5:11" x14ac:dyDescent="0.2">
      <c r="E805" s="197"/>
      <c r="F805" s="197"/>
      <c r="G805" s="197"/>
      <c r="H805" s="197"/>
      <c r="I805" s="197"/>
      <c r="J805" s="197"/>
      <c r="K805" s="197"/>
    </row>
    <row r="806" spans="5:11" x14ac:dyDescent="0.2">
      <c r="E806" s="197"/>
      <c r="F806" s="197"/>
      <c r="G806" s="197"/>
      <c r="H806" s="197"/>
      <c r="I806" s="197"/>
      <c r="J806" s="197"/>
      <c r="K806" s="197"/>
    </row>
    <row r="807" spans="5:11" x14ac:dyDescent="0.2">
      <c r="E807" s="197"/>
      <c r="F807" s="197"/>
      <c r="G807" s="197"/>
      <c r="H807" s="197"/>
      <c r="I807" s="197"/>
      <c r="J807" s="197"/>
      <c r="K807" s="197"/>
    </row>
    <row r="808" spans="5:11" x14ac:dyDescent="0.2">
      <c r="E808" s="197"/>
      <c r="F808" s="197"/>
      <c r="G808" s="197"/>
      <c r="H808" s="197"/>
      <c r="I808" s="197"/>
      <c r="J808" s="197"/>
      <c r="K808" s="197"/>
    </row>
    <row r="809" spans="5:11" x14ac:dyDescent="0.2">
      <c r="E809" s="197"/>
      <c r="F809" s="197"/>
      <c r="G809" s="197"/>
      <c r="H809" s="197"/>
      <c r="I809" s="197"/>
      <c r="J809" s="197"/>
      <c r="K809" s="197"/>
    </row>
    <row r="810" spans="5:11" x14ac:dyDescent="0.2">
      <c r="E810" s="197"/>
      <c r="F810" s="197"/>
      <c r="G810" s="197"/>
      <c r="H810" s="197"/>
      <c r="I810" s="197"/>
      <c r="J810" s="197"/>
      <c r="K810" s="197"/>
    </row>
    <row r="811" spans="5:11" x14ac:dyDescent="0.2">
      <c r="E811" s="197"/>
      <c r="F811" s="197"/>
      <c r="G811" s="197"/>
      <c r="H811" s="197"/>
      <c r="I811" s="197"/>
      <c r="J811" s="197"/>
      <c r="K811" s="197"/>
    </row>
    <row r="812" spans="5:11" x14ac:dyDescent="0.2">
      <c r="E812" s="197"/>
      <c r="F812" s="197"/>
      <c r="G812" s="197"/>
      <c r="H812" s="197"/>
      <c r="I812" s="197"/>
      <c r="J812" s="197"/>
      <c r="K812" s="197"/>
    </row>
    <row r="813" spans="5:11" x14ac:dyDescent="0.2">
      <c r="E813" s="197"/>
      <c r="F813" s="197"/>
      <c r="G813" s="197"/>
      <c r="H813" s="197"/>
      <c r="I813" s="197"/>
      <c r="J813" s="197"/>
      <c r="K813" s="197"/>
    </row>
    <row r="814" spans="5:11" x14ac:dyDescent="0.2">
      <c r="E814" s="197"/>
      <c r="F814" s="197"/>
      <c r="G814" s="197"/>
      <c r="H814" s="197"/>
      <c r="I814" s="197"/>
      <c r="J814" s="197"/>
      <c r="K814" s="197"/>
    </row>
    <row r="815" spans="5:11" x14ac:dyDescent="0.2">
      <c r="E815" s="197"/>
      <c r="F815" s="197"/>
      <c r="G815" s="197"/>
      <c r="H815" s="197"/>
      <c r="I815" s="197"/>
      <c r="J815" s="197"/>
      <c r="K815" s="197"/>
    </row>
    <row r="816" spans="5:11" x14ac:dyDescent="0.2">
      <c r="E816" s="197"/>
      <c r="F816" s="197"/>
      <c r="G816" s="197"/>
      <c r="H816" s="197"/>
      <c r="I816" s="197"/>
      <c r="J816" s="197"/>
      <c r="K816" s="197"/>
    </row>
    <row r="817" spans="5:11" x14ac:dyDescent="0.2">
      <c r="E817" s="197"/>
      <c r="F817" s="197"/>
      <c r="G817" s="197"/>
      <c r="H817" s="197"/>
      <c r="I817" s="197"/>
      <c r="J817" s="197"/>
      <c r="K817" s="197"/>
    </row>
    <row r="818" spans="5:11" x14ac:dyDescent="0.2">
      <c r="E818" s="197"/>
      <c r="F818" s="197"/>
      <c r="G818" s="197"/>
      <c r="H818" s="197"/>
      <c r="I818" s="197"/>
      <c r="J818" s="197"/>
      <c r="K818" s="197"/>
    </row>
    <row r="819" spans="5:11" x14ac:dyDescent="0.2">
      <c r="E819" s="197"/>
      <c r="F819" s="197"/>
      <c r="G819" s="197"/>
      <c r="H819" s="197"/>
      <c r="I819" s="197"/>
      <c r="J819" s="197"/>
      <c r="K819" s="197"/>
    </row>
    <row r="820" spans="5:11" x14ac:dyDescent="0.2">
      <c r="E820" s="197"/>
      <c r="F820" s="197"/>
      <c r="G820" s="197"/>
      <c r="H820" s="197"/>
      <c r="I820" s="197"/>
      <c r="J820" s="197"/>
      <c r="K820" s="197"/>
    </row>
    <row r="821" spans="5:11" x14ac:dyDescent="0.2">
      <c r="E821" s="197"/>
      <c r="F821" s="197"/>
      <c r="G821" s="197"/>
      <c r="H821" s="197"/>
      <c r="I821" s="197"/>
      <c r="J821" s="197"/>
      <c r="K821" s="197"/>
    </row>
    <row r="822" spans="5:11" x14ac:dyDescent="0.2">
      <c r="E822" s="197"/>
      <c r="F822" s="197"/>
      <c r="G822" s="197"/>
      <c r="H822" s="197"/>
      <c r="I822" s="197"/>
      <c r="J822" s="197"/>
      <c r="K822" s="197"/>
    </row>
    <row r="823" spans="5:11" x14ac:dyDescent="0.2">
      <c r="E823" s="197"/>
      <c r="F823" s="197"/>
      <c r="G823" s="197"/>
      <c r="H823" s="197"/>
      <c r="I823" s="197"/>
      <c r="J823" s="197"/>
      <c r="K823" s="197"/>
    </row>
    <row r="824" spans="5:11" x14ac:dyDescent="0.2">
      <c r="E824" s="197"/>
      <c r="F824" s="197"/>
      <c r="G824" s="197"/>
      <c r="H824" s="197"/>
      <c r="I824" s="197"/>
      <c r="J824" s="197"/>
      <c r="K824" s="197"/>
    </row>
    <row r="825" spans="5:11" x14ac:dyDescent="0.2">
      <c r="E825" s="197"/>
      <c r="F825" s="197"/>
      <c r="G825" s="197"/>
      <c r="H825" s="197"/>
      <c r="I825" s="197"/>
      <c r="J825" s="197"/>
      <c r="K825" s="197"/>
    </row>
    <row r="826" spans="5:11" x14ac:dyDescent="0.2">
      <c r="E826" s="197"/>
      <c r="F826" s="197"/>
      <c r="G826" s="197"/>
      <c r="H826" s="197"/>
      <c r="I826" s="197"/>
      <c r="J826" s="197"/>
      <c r="K826" s="197"/>
    </row>
    <row r="827" spans="5:11" x14ac:dyDescent="0.2">
      <c r="E827" s="197"/>
      <c r="F827" s="197"/>
      <c r="G827" s="197"/>
      <c r="H827" s="197"/>
      <c r="I827" s="197"/>
      <c r="J827" s="197"/>
      <c r="K827" s="197"/>
    </row>
    <row r="828" spans="5:11" x14ac:dyDescent="0.2">
      <c r="E828" s="197"/>
      <c r="F828" s="197"/>
      <c r="G828" s="197"/>
      <c r="H828" s="197"/>
      <c r="I828" s="197"/>
      <c r="J828" s="197"/>
      <c r="K828" s="197"/>
    </row>
    <row r="829" spans="5:11" x14ac:dyDescent="0.2">
      <c r="E829" s="197"/>
      <c r="F829" s="197"/>
      <c r="G829" s="197"/>
      <c r="H829" s="197"/>
      <c r="I829" s="197"/>
      <c r="J829" s="197"/>
      <c r="K829" s="197"/>
    </row>
    <row r="830" spans="5:11" x14ac:dyDescent="0.2">
      <c r="E830" s="197"/>
      <c r="F830" s="197"/>
      <c r="G830" s="197"/>
      <c r="H830" s="197"/>
      <c r="I830" s="197"/>
      <c r="J830" s="197"/>
      <c r="K830" s="197"/>
    </row>
    <row r="831" spans="5:11" x14ac:dyDescent="0.2">
      <c r="E831" s="197"/>
      <c r="F831" s="197"/>
      <c r="G831" s="197"/>
      <c r="H831" s="197"/>
      <c r="I831" s="197"/>
      <c r="J831" s="197"/>
      <c r="K831" s="197"/>
    </row>
    <row r="832" spans="5:11" x14ac:dyDescent="0.2">
      <c r="E832" s="197"/>
      <c r="F832" s="197"/>
      <c r="G832" s="197"/>
      <c r="H832" s="197"/>
      <c r="I832" s="197"/>
      <c r="J832" s="197"/>
      <c r="K832" s="197"/>
    </row>
    <row r="833" spans="5:11" x14ac:dyDescent="0.2">
      <c r="E833" s="197"/>
      <c r="F833" s="197"/>
      <c r="G833" s="197"/>
      <c r="H833" s="197"/>
      <c r="I833" s="197"/>
      <c r="J833" s="197"/>
      <c r="K833" s="197"/>
    </row>
    <row r="834" spans="5:11" x14ac:dyDescent="0.2">
      <c r="E834" s="197"/>
      <c r="F834" s="197"/>
      <c r="G834" s="197"/>
      <c r="H834" s="197"/>
      <c r="I834" s="197"/>
      <c r="J834" s="197"/>
      <c r="K834" s="197"/>
    </row>
    <row r="835" spans="5:11" x14ac:dyDescent="0.2">
      <c r="E835" s="197"/>
      <c r="F835" s="197"/>
      <c r="G835" s="197"/>
      <c r="H835" s="197"/>
      <c r="I835" s="197"/>
      <c r="J835" s="197"/>
      <c r="K835" s="197"/>
    </row>
    <row r="836" spans="5:11" x14ac:dyDescent="0.2">
      <c r="E836" s="197"/>
      <c r="F836" s="197"/>
      <c r="G836" s="197"/>
      <c r="H836" s="197"/>
      <c r="I836" s="197"/>
      <c r="J836" s="197"/>
      <c r="K836" s="197"/>
    </row>
    <row r="837" spans="5:11" x14ac:dyDescent="0.2">
      <c r="E837" s="197"/>
      <c r="F837" s="197"/>
      <c r="G837" s="197"/>
      <c r="H837" s="197"/>
      <c r="I837" s="197"/>
      <c r="J837" s="197"/>
      <c r="K837" s="197"/>
    </row>
    <row r="838" spans="5:11" x14ac:dyDescent="0.2">
      <c r="E838" s="197"/>
      <c r="F838" s="197"/>
      <c r="G838" s="197"/>
      <c r="H838" s="197"/>
      <c r="I838" s="197"/>
      <c r="J838" s="197"/>
      <c r="K838" s="197"/>
    </row>
    <row r="839" spans="5:11" x14ac:dyDescent="0.2">
      <c r="E839" s="197"/>
      <c r="F839" s="197"/>
      <c r="G839" s="197"/>
      <c r="H839" s="197"/>
      <c r="I839" s="197"/>
      <c r="J839" s="197"/>
      <c r="K839" s="197"/>
    </row>
    <row r="840" spans="5:11" x14ac:dyDescent="0.2">
      <c r="E840" s="197"/>
      <c r="F840" s="197"/>
      <c r="G840" s="197"/>
      <c r="H840" s="197"/>
      <c r="I840" s="197"/>
      <c r="J840" s="197"/>
      <c r="K840" s="197"/>
    </row>
    <row r="841" spans="5:11" x14ac:dyDescent="0.2">
      <c r="E841" s="197"/>
      <c r="F841" s="197"/>
      <c r="G841" s="197"/>
      <c r="H841" s="197"/>
      <c r="I841" s="197"/>
      <c r="J841" s="197"/>
      <c r="K841" s="197"/>
    </row>
    <row r="842" spans="5:11" x14ac:dyDescent="0.2">
      <c r="E842" s="197"/>
      <c r="F842" s="197"/>
      <c r="G842" s="197"/>
      <c r="H842" s="197"/>
      <c r="I842" s="197"/>
      <c r="J842" s="197"/>
      <c r="K842" s="197"/>
    </row>
    <row r="843" spans="5:11" x14ac:dyDescent="0.2">
      <c r="E843" s="197"/>
      <c r="F843" s="197"/>
      <c r="G843" s="197"/>
      <c r="H843" s="197"/>
      <c r="I843" s="197"/>
      <c r="J843" s="197"/>
      <c r="K843" s="197"/>
    </row>
    <row r="844" spans="5:11" x14ac:dyDescent="0.2">
      <c r="E844" s="197"/>
      <c r="F844" s="197"/>
      <c r="G844" s="197"/>
      <c r="H844" s="197"/>
      <c r="I844" s="197"/>
      <c r="J844" s="197"/>
      <c r="K844" s="197"/>
    </row>
    <row r="845" spans="5:11" x14ac:dyDescent="0.2">
      <c r="E845" s="197"/>
      <c r="F845" s="197"/>
      <c r="G845" s="197"/>
      <c r="H845" s="197"/>
      <c r="I845" s="197"/>
      <c r="J845" s="197"/>
      <c r="K845" s="197"/>
    </row>
    <row r="846" spans="5:11" x14ac:dyDescent="0.2">
      <c r="E846" s="197"/>
      <c r="F846" s="197"/>
      <c r="G846" s="197"/>
      <c r="H846" s="197"/>
      <c r="I846" s="197"/>
      <c r="J846" s="197"/>
      <c r="K846" s="197"/>
    </row>
    <row r="847" spans="5:11" x14ac:dyDescent="0.2">
      <c r="E847" s="197"/>
      <c r="F847" s="197"/>
      <c r="G847" s="197"/>
      <c r="H847" s="197"/>
      <c r="I847" s="197"/>
      <c r="J847" s="197"/>
      <c r="K847" s="197"/>
    </row>
    <row r="848" spans="5:11" x14ac:dyDescent="0.2">
      <c r="E848" s="197"/>
      <c r="F848" s="197"/>
      <c r="G848" s="197"/>
      <c r="H848" s="197"/>
      <c r="I848" s="197"/>
      <c r="J848" s="197"/>
      <c r="K848" s="197"/>
    </row>
    <row r="849" spans="5:11" x14ac:dyDescent="0.2">
      <c r="E849" s="197"/>
      <c r="F849" s="197"/>
      <c r="G849" s="197"/>
      <c r="H849" s="197"/>
      <c r="I849" s="197"/>
      <c r="J849" s="197"/>
      <c r="K849" s="197"/>
    </row>
    <row r="850" spans="5:11" x14ac:dyDescent="0.2">
      <c r="E850" s="197"/>
      <c r="F850" s="197"/>
      <c r="G850" s="197"/>
      <c r="H850" s="197"/>
      <c r="I850" s="197"/>
      <c r="J850" s="197"/>
      <c r="K850" s="197"/>
    </row>
    <row r="851" spans="5:11" x14ac:dyDescent="0.2">
      <c r="E851" s="197"/>
      <c r="F851" s="197"/>
      <c r="G851" s="197"/>
      <c r="H851" s="197"/>
      <c r="I851" s="197"/>
      <c r="J851" s="197"/>
      <c r="K851" s="197"/>
    </row>
    <row r="852" spans="5:11" x14ac:dyDescent="0.2">
      <c r="E852" s="197"/>
      <c r="F852" s="197"/>
      <c r="G852" s="197"/>
      <c r="H852" s="197"/>
      <c r="I852" s="197"/>
      <c r="J852" s="197"/>
      <c r="K852" s="197"/>
    </row>
    <row r="853" spans="5:11" x14ac:dyDescent="0.2">
      <c r="E853" s="197"/>
      <c r="F853" s="197"/>
      <c r="G853" s="197"/>
      <c r="H853" s="197"/>
      <c r="I853" s="197"/>
      <c r="J853" s="197"/>
      <c r="K853" s="197"/>
    </row>
    <row r="854" spans="5:11" x14ac:dyDescent="0.2">
      <c r="E854" s="197"/>
      <c r="F854" s="197"/>
      <c r="G854" s="197"/>
      <c r="H854" s="197"/>
      <c r="I854" s="197"/>
      <c r="J854" s="197"/>
      <c r="K854" s="197"/>
    </row>
    <row r="855" spans="5:11" x14ac:dyDescent="0.2">
      <c r="E855" s="197"/>
      <c r="F855" s="197"/>
      <c r="G855" s="197"/>
      <c r="H855" s="197"/>
      <c r="I855" s="197"/>
      <c r="J855" s="197"/>
      <c r="K855" s="197"/>
    </row>
    <row r="856" spans="5:11" x14ac:dyDescent="0.2">
      <c r="E856" s="197"/>
      <c r="F856" s="197"/>
      <c r="G856" s="197"/>
      <c r="H856" s="197"/>
      <c r="I856" s="197"/>
      <c r="J856" s="197"/>
      <c r="K856" s="197"/>
    </row>
    <row r="857" spans="5:11" x14ac:dyDescent="0.2">
      <c r="E857" s="197"/>
      <c r="F857" s="197"/>
      <c r="G857" s="197"/>
      <c r="H857" s="197"/>
      <c r="I857" s="197"/>
      <c r="J857" s="197"/>
      <c r="K857" s="197"/>
    </row>
    <row r="858" spans="5:11" x14ac:dyDescent="0.2">
      <c r="E858" s="197"/>
      <c r="F858" s="197"/>
      <c r="G858" s="197"/>
      <c r="H858" s="197"/>
      <c r="I858" s="197"/>
      <c r="J858" s="197"/>
      <c r="K858" s="197"/>
    </row>
    <row r="859" spans="5:11" x14ac:dyDescent="0.2">
      <c r="E859" s="197"/>
      <c r="F859" s="197"/>
      <c r="G859" s="197"/>
      <c r="H859" s="197"/>
      <c r="I859" s="197"/>
      <c r="J859" s="197"/>
      <c r="K859" s="197"/>
    </row>
    <row r="860" spans="5:11" x14ac:dyDescent="0.2">
      <c r="E860" s="197"/>
      <c r="F860" s="197"/>
      <c r="G860" s="197"/>
      <c r="H860" s="197"/>
      <c r="I860" s="197"/>
      <c r="J860" s="197"/>
      <c r="K860" s="197"/>
    </row>
    <row r="861" spans="5:11" x14ac:dyDescent="0.2">
      <c r="E861" s="197"/>
      <c r="F861" s="197"/>
      <c r="G861" s="197"/>
      <c r="H861" s="197"/>
      <c r="I861" s="197"/>
      <c r="J861" s="197"/>
      <c r="K861" s="197"/>
    </row>
    <row r="862" spans="5:11" x14ac:dyDescent="0.2">
      <c r="E862" s="197"/>
      <c r="F862" s="197"/>
      <c r="G862" s="197"/>
      <c r="H862" s="197"/>
      <c r="I862" s="197"/>
      <c r="J862" s="197"/>
      <c r="K862" s="197"/>
    </row>
    <row r="863" spans="5:11" x14ac:dyDescent="0.2">
      <c r="E863" s="197"/>
      <c r="F863" s="197"/>
      <c r="G863" s="197"/>
      <c r="H863" s="197"/>
      <c r="I863" s="197"/>
      <c r="J863" s="197"/>
      <c r="K863" s="197"/>
    </row>
    <row r="864" spans="5:11" x14ac:dyDescent="0.2">
      <c r="E864" s="197"/>
      <c r="F864" s="197"/>
      <c r="G864" s="197"/>
      <c r="H864" s="197"/>
      <c r="I864" s="197"/>
      <c r="J864" s="197"/>
      <c r="K864" s="197"/>
    </row>
    <row r="865" spans="5:11" x14ac:dyDescent="0.2">
      <c r="E865" s="197"/>
      <c r="F865" s="197"/>
      <c r="G865" s="197"/>
      <c r="H865" s="197"/>
      <c r="I865" s="197"/>
      <c r="J865" s="197"/>
      <c r="K865" s="197"/>
    </row>
    <row r="866" spans="5:11" x14ac:dyDescent="0.2">
      <c r="E866" s="197"/>
      <c r="F866" s="197"/>
      <c r="G866" s="197"/>
      <c r="H866" s="197"/>
      <c r="I866" s="197"/>
      <c r="J866" s="197"/>
      <c r="K866" s="197"/>
    </row>
    <row r="867" spans="5:11" x14ac:dyDescent="0.2">
      <c r="E867" s="197"/>
      <c r="F867" s="197"/>
      <c r="G867" s="197"/>
      <c r="H867" s="197"/>
      <c r="I867" s="197"/>
      <c r="J867" s="197"/>
      <c r="K867" s="197"/>
    </row>
    <row r="868" spans="5:11" x14ac:dyDescent="0.2">
      <c r="E868" s="197"/>
      <c r="F868" s="197"/>
      <c r="G868" s="197"/>
      <c r="H868" s="197"/>
      <c r="I868" s="197"/>
      <c r="J868" s="197"/>
      <c r="K868" s="197"/>
    </row>
    <row r="869" spans="5:11" x14ac:dyDescent="0.2">
      <c r="E869" s="197"/>
      <c r="F869" s="197"/>
      <c r="G869" s="197"/>
      <c r="H869" s="197"/>
      <c r="I869" s="197"/>
      <c r="J869" s="197"/>
      <c r="K869" s="197"/>
    </row>
    <row r="870" spans="5:11" x14ac:dyDescent="0.2">
      <c r="E870" s="197"/>
      <c r="F870" s="197"/>
      <c r="G870" s="197"/>
      <c r="H870" s="197"/>
      <c r="I870" s="197"/>
      <c r="J870" s="197"/>
      <c r="K870" s="197"/>
    </row>
    <row r="871" spans="5:11" x14ac:dyDescent="0.2">
      <c r="E871" s="197"/>
      <c r="F871" s="197"/>
      <c r="G871" s="197"/>
      <c r="H871" s="197"/>
      <c r="I871" s="197"/>
      <c r="J871" s="197"/>
      <c r="K871" s="197"/>
    </row>
    <row r="872" spans="5:11" x14ac:dyDescent="0.2">
      <c r="E872" s="197"/>
      <c r="F872" s="197"/>
      <c r="G872" s="197"/>
      <c r="H872" s="197"/>
      <c r="I872" s="197"/>
      <c r="J872" s="197"/>
      <c r="K872" s="197"/>
    </row>
    <row r="873" spans="5:11" x14ac:dyDescent="0.2">
      <c r="E873" s="197"/>
      <c r="F873" s="197"/>
      <c r="G873" s="197"/>
      <c r="H873" s="197"/>
      <c r="I873" s="197"/>
      <c r="J873" s="197"/>
      <c r="K873" s="197"/>
    </row>
    <row r="874" spans="5:11" x14ac:dyDescent="0.2">
      <c r="E874" s="197"/>
      <c r="F874" s="197"/>
      <c r="G874" s="197"/>
      <c r="H874" s="197"/>
      <c r="I874" s="197"/>
      <c r="J874" s="197"/>
      <c r="K874" s="197"/>
    </row>
    <row r="875" spans="5:11" x14ac:dyDescent="0.2">
      <c r="E875" s="197"/>
      <c r="F875" s="197"/>
      <c r="G875" s="197"/>
      <c r="H875" s="197"/>
      <c r="I875" s="197"/>
      <c r="J875" s="197"/>
      <c r="K875" s="197"/>
    </row>
    <row r="876" spans="5:11" x14ac:dyDescent="0.2">
      <c r="E876" s="197"/>
      <c r="F876" s="197"/>
      <c r="G876" s="197"/>
      <c r="H876" s="197"/>
      <c r="I876" s="197"/>
      <c r="J876" s="197"/>
      <c r="K876" s="197"/>
    </row>
    <row r="877" spans="5:11" x14ac:dyDescent="0.2">
      <c r="E877" s="197"/>
      <c r="F877" s="197"/>
      <c r="G877" s="197"/>
      <c r="H877" s="197"/>
      <c r="I877" s="197"/>
      <c r="J877" s="197"/>
      <c r="K877" s="197"/>
    </row>
    <row r="878" spans="5:11" x14ac:dyDescent="0.2">
      <c r="E878" s="197"/>
      <c r="F878" s="197"/>
      <c r="G878" s="197"/>
      <c r="H878" s="197"/>
      <c r="I878" s="197"/>
      <c r="J878" s="197"/>
      <c r="K878" s="197"/>
    </row>
    <row r="879" spans="5:11" x14ac:dyDescent="0.2">
      <c r="E879" s="197"/>
      <c r="F879" s="197"/>
      <c r="G879" s="197"/>
      <c r="H879" s="197"/>
      <c r="I879" s="197"/>
      <c r="J879" s="197"/>
      <c r="K879" s="197"/>
    </row>
    <row r="880" spans="5:11" x14ac:dyDescent="0.2">
      <c r="E880" s="197"/>
      <c r="F880" s="197"/>
      <c r="G880" s="197"/>
      <c r="H880" s="197"/>
      <c r="I880" s="197"/>
      <c r="J880" s="197"/>
      <c r="K880" s="197"/>
    </row>
    <row r="881" spans="5:11" x14ac:dyDescent="0.2">
      <c r="E881" s="197"/>
      <c r="F881" s="197"/>
      <c r="G881" s="197"/>
      <c r="H881" s="197"/>
      <c r="I881" s="197"/>
      <c r="J881" s="197"/>
      <c r="K881" s="197"/>
    </row>
    <row r="882" spans="5:11" x14ac:dyDescent="0.2">
      <c r="E882" s="197"/>
      <c r="F882" s="197"/>
      <c r="G882" s="197"/>
      <c r="H882" s="197"/>
      <c r="I882" s="197"/>
      <c r="J882" s="197"/>
      <c r="K882" s="197"/>
    </row>
    <row r="883" spans="5:11" x14ac:dyDescent="0.2">
      <c r="E883" s="197"/>
      <c r="F883" s="197"/>
      <c r="G883" s="197"/>
      <c r="H883" s="197"/>
      <c r="I883" s="197"/>
      <c r="J883" s="197"/>
      <c r="K883" s="197"/>
    </row>
    <row r="884" spans="5:11" x14ac:dyDescent="0.2">
      <c r="E884" s="197"/>
      <c r="F884" s="197"/>
      <c r="G884" s="197"/>
      <c r="H884" s="197"/>
      <c r="I884" s="197"/>
      <c r="J884" s="197"/>
      <c r="K884" s="197"/>
    </row>
    <row r="885" spans="5:11" x14ac:dyDescent="0.2">
      <c r="E885" s="197"/>
      <c r="F885" s="197"/>
      <c r="G885" s="197"/>
      <c r="H885" s="197"/>
      <c r="I885" s="197"/>
      <c r="J885" s="197"/>
      <c r="K885" s="197"/>
    </row>
    <row r="886" spans="5:11" x14ac:dyDescent="0.2">
      <c r="E886" s="197"/>
      <c r="F886" s="197"/>
      <c r="G886" s="197"/>
      <c r="H886" s="197"/>
      <c r="I886" s="197"/>
      <c r="J886" s="197"/>
      <c r="K886" s="197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08:CC108"/>
    <mergeCell ref="CB3:CC3"/>
    <mergeCell ref="BX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3"/>
  <sheetViews>
    <sheetView tabSelected="1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C20" sqref="C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28515625" customWidth="1"/>
    <col min="80" max="80" width="8.85546875" customWidth="1"/>
    <col min="81" max="81" width="9.5703125" customWidth="1"/>
    <col min="82" max="100" width="11.42578125" style="290"/>
  </cols>
  <sheetData>
    <row r="1" spans="2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2:92" ht="13.5" customHeight="1" x14ac:dyDescent="0.25">
      <c r="C3" s="16"/>
      <c r="D3" s="714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6" t="str">
        <f>+entero!BO3</f>
        <v>2014                          A  fines de Feb*</v>
      </c>
      <c r="BP3" s="716" t="str">
        <f>+entero!BP3</f>
        <v>2014                          A  fines de Mar*</v>
      </c>
      <c r="BQ3" s="716" t="str">
        <f>+entero!BQ3</f>
        <v>2014                          A  fines de Abr*</v>
      </c>
      <c r="BR3" s="716" t="str">
        <f>+entero!BR3</f>
        <v>2014                          A  fines de May*</v>
      </c>
      <c r="BS3" s="716" t="str">
        <f>+entero!BS3</f>
        <v>2014                          A  fines de Jun*</v>
      </c>
      <c r="BT3" s="716" t="str">
        <f>+entero!BT3</f>
        <v>2014                          A  fines de Jul*</v>
      </c>
      <c r="BU3" s="716" t="str">
        <f>+entero!BU3</f>
        <v>2014                          A  fines de Ago*</v>
      </c>
      <c r="BV3" s="716" t="str">
        <f>+entero!BV3</f>
        <v>2014                          A  fines de Sep*</v>
      </c>
      <c r="BW3" s="716" t="str">
        <f>+entero!BW3</f>
        <v>2014                          A  fines de Oct*</v>
      </c>
      <c r="BX3" s="721"/>
      <c r="BY3" s="721"/>
      <c r="BZ3" s="721"/>
      <c r="CA3" s="722"/>
      <c r="CB3" s="718" t="s">
        <v>32</v>
      </c>
      <c r="CC3" s="719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2:92" ht="23.25" customHeight="1" thickBot="1" x14ac:dyDescent="0.25">
      <c r="C4" s="21"/>
      <c r="D4" s="723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20"/>
      <c r="BN4" s="720"/>
      <c r="BO4" s="720"/>
      <c r="BP4" s="720"/>
      <c r="BQ4" s="720"/>
      <c r="BR4" s="720"/>
      <c r="BS4" s="720"/>
      <c r="BT4" s="720"/>
      <c r="BU4" s="720"/>
      <c r="BV4" s="720"/>
      <c r="BW4" s="720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2:92" ht="13.5" x14ac:dyDescent="0.2">
      <c r="C5" s="25" t="s">
        <v>30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59"/>
      <c r="AW5" s="462"/>
      <c r="AX5" s="493"/>
      <c r="AY5" s="496"/>
      <c r="AZ5" s="521"/>
      <c r="BA5" s="522"/>
      <c r="BB5" s="524"/>
      <c r="BC5" s="525"/>
      <c r="BD5" s="526"/>
      <c r="BE5" s="529"/>
      <c r="BF5" s="530"/>
      <c r="BG5" s="531"/>
      <c r="BH5" s="533"/>
      <c r="BI5" s="534"/>
      <c r="BJ5" s="536"/>
      <c r="BK5" s="537"/>
      <c r="BL5" s="547"/>
      <c r="BM5" s="571"/>
      <c r="BN5" s="571"/>
      <c r="BO5" s="572"/>
      <c r="BP5" s="574"/>
      <c r="BQ5" s="585"/>
      <c r="BR5" s="596"/>
      <c r="BS5" s="602"/>
      <c r="BT5" s="603"/>
      <c r="BU5" s="646"/>
      <c r="BV5" s="664"/>
      <c r="BW5" s="694"/>
      <c r="BX5" s="81"/>
      <c r="BY5" s="81"/>
      <c r="BZ5" s="81"/>
      <c r="CA5" s="81"/>
      <c r="CB5" s="95"/>
      <c r="CC5" s="96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15334.675554230002</v>
      </c>
      <c r="BY6" s="62">
        <f>+entero!BY7</f>
        <v>15323.544955200001</v>
      </c>
      <c r="BZ6" s="62">
        <f>+entero!BZ7</f>
        <v>15291.02523573</v>
      </c>
      <c r="CA6" s="62">
        <f>+entero!CA7</f>
        <v>15544.853311229999</v>
      </c>
      <c r="CB6" s="84">
        <f>+entero!CB7</f>
        <v>158.2058073799999</v>
      </c>
      <c r="CC6" s="136">
        <f>+entero!CC7</f>
        <v>1.0282019350895899E-2</v>
      </c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2:92" x14ac:dyDescent="0.2">
      <c r="C7" s="25"/>
      <c r="D7" s="146" t="s">
        <v>96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13469.684344079998</v>
      </c>
      <c r="BY7" s="62">
        <f>+entero!BY8</f>
        <v>13464.47273829</v>
      </c>
      <c r="BZ7" s="62">
        <f>+entero!BZ8</f>
        <v>13464.654242410001</v>
      </c>
      <c r="CA7" s="62">
        <f>+entero!CA8</f>
        <v>13718.79857596</v>
      </c>
      <c r="CB7" s="84">
        <f>+entero!CB8</f>
        <v>232.41469472999961</v>
      </c>
      <c r="CC7" s="136">
        <f>+entero!CC8</f>
        <v>1.7233284828371831E-2</v>
      </c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2:92" x14ac:dyDescent="0.2">
      <c r="C8" s="25"/>
      <c r="D8" s="146" t="s">
        <v>97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246.43530924000001</v>
      </c>
      <c r="BY8" s="62">
        <f>+entero!BY9</f>
        <v>245.64515861999999</v>
      </c>
      <c r="BZ8" s="62">
        <f>+entero!BZ9</f>
        <v>244.93191321999998</v>
      </c>
      <c r="CA8" s="62">
        <f>+entero!CA9</f>
        <v>245.36694029999998</v>
      </c>
      <c r="CB8" s="84">
        <f>+entero!CB9</f>
        <v>-1.4767801300000087</v>
      </c>
      <c r="CC8" s="136">
        <f>+entero!CC9</f>
        <v>-5.9826522118021641E-3</v>
      </c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2:92" x14ac:dyDescent="0.2">
      <c r="C9" s="25"/>
      <c r="D9" s="146" t="s">
        <v>98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1605.4357221599998</v>
      </c>
      <c r="BY9" s="62">
        <f>+entero!BY10</f>
        <v>1600.34894704</v>
      </c>
      <c r="BZ9" s="62">
        <f>+entero!BZ10</f>
        <v>1568.3972675999999</v>
      </c>
      <c r="CA9" s="62">
        <f>+entero!CA10</f>
        <v>1567.6228187200002</v>
      </c>
      <c r="CB9" s="84">
        <f>+entero!CB10</f>
        <v>-72.65516096999977</v>
      </c>
      <c r="CC9" s="136">
        <f>+entero!CC10</f>
        <v>-4.4294419524994799E-2</v>
      </c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2:92" x14ac:dyDescent="0.2">
      <c r="C10" s="25"/>
      <c r="D10" s="146" t="s">
        <v>99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13.120178749999999</v>
      </c>
      <c r="BY10" s="62">
        <f>+entero!BY11</f>
        <v>13.078111249999999</v>
      </c>
      <c r="BZ10" s="62">
        <f>+entero!BZ11</f>
        <v>13.041812500000001</v>
      </c>
      <c r="CA10" s="62">
        <f>+entero!CA11</f>
        <v>13.064976249999999</v>
      </c>
      <c r="CB10" s="84">
        <f>+entero!CB11</f>
        <v>-7.694625000000066E-2</v>
      </c>
      <c r="CC10" s="136">
        <f>+entero!CC11</f>
        <v>-5.855022353084216E-3</v>
      </c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2:92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84">
        <f>+entero!BX12</f>
        <v>19004.808681382015</v>
      </c>
      <c r="BY11" s="84">
        <f>+entero!BY12</f>
        <v>18993.082773532809</v>
      </c>
      <c r="BZ11" s="84">
        <f>+entero!BZ12</f>
        <v>18958.183159066648</v>
      </c>
      <c r="CA11" s="84">
        <f>+entero!CA12</f>
        <v>19197.202700821836</v>
      </c>
      <c r="CB11" s="84">
        <f>+entero!CB12</f>
        <v>101.11793269964983</v>
      </c>
      <c r="CC11" s="136">
        <f>+entero!CC12</f>
        <v>5.2952180474423738E-3</v>
      </c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2:92" x14ac:dyDescent="0.2">
      <c r="C12" s="26"/>
      <c r="D12" s="146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84">
        <f>+entero!BX13</f>
        <v>15335.78437084</v>
      </c>
      <c r="BY12" s="84">
        <f>+entero!BY13</f>
        <v>15324.912668010002</v>
      </c>
      <c r="BZ12" s="84">
        <f>+entero!BZ13</f>
        <v>15292.39294854</v>
      </c>
      <c r="CA12" s="84">
        <f>+entero!CA13</f>
        <v>15551.283479450001</v>
      </c>
      <c r="CB12" s="84">
        <f>+entero!CB13</f>
        <v>164.5524944100016</v>
      </c>
      <c r="CC12" s="136">
        <f>+entero!CC13</f>
        <v>1.0694441500926466E-2</v>
      </c>
      <c r="CD12" s="292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2:92" x14ac:dyDescent="0.2">
      <c r="C13" s="26"/>
      <c r="D13" s="146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19004.808681382015</v>
      </c>
      <c r="BY13" s="65">
        <f>+entero!BY12</f>
        <v>18993.082773532809</v>
      </c>
      <c r="BZ13" s="65">
        <f>+entero!BZ12</f>
        <v>18958.183159066648</v>
      </c>
      <c r="CA13" s="65">
        <f>+entero!CA12</f>
        <v>19197.202700821836</v>
      </c>
      <c r="CB13" s="84">
        <f>+entero!CB14</f>
        <v>-63.800789024781352</v>
      </c>
      <c r="CC13" s="136">
        <f>+entero!CC14</f>
        <v>-2.8803521795844667E-2</v>
      </c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2:92" ht="13.5" x14ac:dyDescent="0.2">
      <c r="C14" s="26"/>
      <c r="D14" s="693" t="s">
        <v>220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84">
        <f>+entero!BX15</f>
        <v>438.555722577003</v>
      </c>
      <c r="BY14" s="84">
        <f>+entero!BY15</f>
        <v>438.55938694700302</v>
      </c>
      <c r="BZ14" s="84">
        <f>+entero!BZ15</f>
        <v>438.56305149020301</v>
      </c>
      <c r="CA14" s="84">
        <f>+entero!CA15</f>
        <v>438.56647127999997</v>
      </c>
      <c r="CB14" s="84">
        <f>+entero!CB15</f>
        <v>0.24195856515996184</v>
      </c>
      <c r="CC14" s="136">
        <f>+entero!CC15</f>
        <v>5.5200783470077397E-4</v>
      </c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2:92" x14ac:dyDescent="0.2">
      <c r="C15" s="26"/>
      <c r="D15" s="146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84">
        <f>+entero!BX16</f>
        <v>1056.0652070612243</v>
      </c>
      <c r="BY15" s="84">
        <f>+entero!BY16</f>
        <v>1056.0835591807579</v>
      </c>
      <c r="BZ15" s="84">
        <f>+entero!BZ16</f>
        <v>1056.0948862201167</v>
      </c>
      <c r="CA15" s="84">
        <f>+entero!CA16</f>
        <v>1056.1192291807581</v>
      </c>
      <c r="CB15" s="84">
        <f>+entero!CB16</f>
        <v>0.12426874927132303</v>
      </c>
      <c r="CC15" s="136">
        <f>+entero!CC16</f>
        <v>1.1767930144346295E-4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2:92" ht="13.5" x14ac:dyDescent="0.2">
      <c r="B16" s="46"/>
      <c r="C16" s="26"/>
      <c r="D16" s="112" t="s">
        <v>64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6"/>
      <c r="CE16" s="293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x14ac:dyDescent="0.2">
      <c r="B17" s="46"/>
      <c r="C17" s="26"/>
      <c r="D17" s="208" t="s">
        <v>165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84">
        <f>+entero!BX18</f>
        <v>0.2</v>
      </c>
      <c r="BY17" s="84">
        <f>+entero!BY18</f>
        <v>0.1</v>
      </c>
      <c r="BZ17" s="84">
        <f>+entero!BZ18</f>
        <v>0</v>
      </c>
      <c r="CA17" s="84">
        <f>+entero!CA18</f>
        <v>0</v>
      </c>
      <c r="CB17" s="84">
        <f>+entero!CB18</f>
        <v>-7.4</v>
      </c>
      <c r="CC17" s="136">
        <f>+entero!CC18</f>
        <v>-1</v>
      </c>
      <c r="CE17" s="293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B18" s="46"/>
      <c r="C18" s="26"/>
      <c r="D18" s="112" t="s">
        <v>56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136"/>
      <c r="CE18" s="293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x14ac:dyDescent="0.2">
      <c r="B19" s="46"/>
      <c r="C19" s="26"/>
      <c r="D19" s="112" t="s">
        <v>48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84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-8.6</v>
      </c>
      <c r="CC19" s="136">
        <f>+entero!CC20</f>
        <v>-1</v>
      </c>
      <c r="CE19" s="293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thickBot="1" x14ac:dyDescent="0.25">
      <c r="B20" s="46"/>
      <c r="C20" s="52"/>
      <c r="D20" s="113" t="s">
        <v>49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94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137"/>
      <c r="CE20" s="293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C21" s="4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7" t="s">
        <v>4</v>
      </c>
      <c r="D22" s="1" t="s">
        <v>102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3">
        <f ca="1">NOW()</f>
        <v>41955.452672106483</v>
      </c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customHeight="1" x14ac:dyDescent="0.25">
      <c r="C24" s="54" t="s">
        <v>90</v>
      </c>
      <c r="D24" s="1" t="s">
        <v>94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customHeight="1" x14ac:dyDescent="0.25">
      <c r="C25" s="54" t="s">
        <v>23</v>
      </c>
      <c r="D25" s="1" t="s">
        <v>24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50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4.25" customHeight="1" x14ac:dyDescent="0.25">
      <c r="C26" s="6">
        <v>1</v>
      </c>
      <c r="D26" s="1" t="s">
        <v>14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4.25" x14ac:dyDescent="0.25">
      <c r="C27" s="6">
        <v>2</v>
      </c>
      <c r="D27" s="1" t="s">
        <v>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4.25" x14ac:dyDescent="0.25">
      <c r="C28" s="6">
        <v>3</v>
      </c>
      <c r="D28" s="523" t="s">
        <v>169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ht="14.25" x14ac:dyDescent="0.25">
      <c r="A30" s="287"/>
      <c r="B30" s="287"/>
      <c r="C30" s="6">
        <v>13</v>
      </c>
      <c r="D30" s="692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>
        <v>0</v>
      </c>
      <c r="BZ79" s="288">
        <v>0</v>
      </c>
      <c r="CA79" s="288">
        <v>0</v>
      </c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>
        <v>8605.6139999994666</v>
      </c>
      <c r="BZ81" s="288">
        <v>8605.6139999994666</v>
      </c>
      <c r="CA81" s="288">
        <v>8605.6139999994666</v>
      </c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</sheetData>
  <mergeCells count="74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S3:S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L3:BL4"/>
    <mergeCell ref="BG3:BG4"/>
    <mergeCell ref="BM3:BM4"/>
    <mergeCell ref="BN3:BN4"/>
    <mergeCell ref="BO3:BO4"/>
    <mergeCell ref="AO3:AO4"/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A3"/>
    <mergeCell ref="BW3:BW4"/>
    <mergeCell ref="BT3:B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C19 I18:AR20 AS18 AT18:AT19 I16:AT16 CC12 I12:AT12 BX12:CB12 BX16:CB16 BX18:CB20 BX14:CB15 BX17:CB17 CB13 BX6:CB10 I6:AT10 CC6:CC10 BS6:BV10 BS12:BV12 BS16:BV16 BS17:BV17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9" width="9.42578125" customWidth="1"/>
    <col min="80" max="80" width="9.28515625" customWidth="1"/>
    <col min="81" max="81" width="8.85546875" customWidth="1"/>
    <col min="82" max="94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6" t="str">
        <f>+entero!BO3</f>
        <v>2014                          A  fines de Feb*</v>
      </c>
      <c r="BP3" s="716" t="str">
        <f>+entero!BP3</f>
        <v>2014                          A  fines de Mar*</v>
      </c>
      <c r="BQ3" s="716" t="str">
        <f>+entero!BQ3</f>
        <v>2014                          A  fines de Abr*</v>
      </c>
      <c r="BR3" s="716" t="str">
        <f>+entero!BR3</f>
        <v>2014                          A  fines de May*</v>
      </c>
      <c r="BS3" s="716" t="str">
        <f>+entero!BS3</f>
        <v>2014                          A  fines de Jun*</v>
      </c>
      <c r="BT3" s="716" t="str">
        <f>+entero!BT3</f>
        <v>2014                          A  fines de Jul*</v>
      </c>
      <c r="BU3" s="716" t="str">
        <f>+entero!BU3</f>
        <v>2014                          A  fines de Ago*</v>
      </c>
      <c r="BV3" s="716" t="str">
        <f>+entero!BV3</f>
        <v>2014                          A  fines de Sep*</v>
      </c>
      <c r="BW3" s="716" t="str">
        <f>+entero!BW3</f>
        <v>2014                          A  fines de Oct*</v>
      </c>
      <c r="BX3" s="721"/>
      <c r="BY3" s="721"/>
      <c r="BZ3" s="721"/>
      <c r="CA3" s="722"/>
      <c r="CB3" s="718" t="s">
        <v>32</v>
      </c>
      <c r="CC3" s="719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6.25" customHeight="1" thickBot="1" x14ac:dyDescent="0.25">
      <c r="C4" s="21"/>
      <c r="D4" s="725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20"/>
      <c r="BN4" s="720"/>
      <c r="BO4" s="720"/>
      <c r="BP4" s="720"/>
      <c r="BQ4" s="720"/>
      <c r="BR4" s="720"/>
      <c r="BS4" s="720"/>
      <c r="BT4" s="720"/>
      <c r="BU4" s="720"/>
      <c r="BV4" s="720"/>
      <c r="BW4" s="720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x14ac:dyDescent="0.25">
      <c r="A5" s="3"/>
      <c r="B5" s="3"/>
      <c r="C5" s="17" t="s">
        <v>65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1"/>
      <c r="BY5" s="41"/>
      <c r="BZ5" s="41"/>
      <c r="CA5" s="433"/>
      <c r="CB5" s="83"/>
      <c r="CC5" s="42"/>
      <c r="CD5" s="294"/>
      <c r="CE5" s="295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711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9">
        <f>+entero!BX23</f>
        <v>52516.940985708119</v>
      </c>
      <c r="BY6" s="9">
        <f>+entero!BY23</f>
        <v>53217.846216596736</v>
      </c>
      <c r="BZ6" s="9">
        <f>+entero!BZ23</f>
        <v>53415.12433256553</v>
      </c>
      <c r="CA6" s="431">
        <f>+entero!CA23</f>
        <v>53406.452071538137</v>
      </c>
      <c r="CB6" s="13">
        <f>+entero!CB23</f>
        <v>1563.013008394817</v>
      </c>
      <c r="CC6" s="108">
        <f>+entero!CC23</f>
        <v>3.0148713832258034E-2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711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9">
        <f>+entero!BX24</f>
        <v>36826.797877309997</v>
      </c>
      <c r="BY7" s="9">
        <f>+entero!BY24</f>
        <v>36912.612933570002</v>
      </c>
      <c r="BZ7" s="9">
        <f>+entero!BZ24</f>
        <v>36971.654222429999</v>
      </c>
      <c r="CA7" s="431">
        <f>+entero!CA24</f>
        <v>37115.548623089999</v>
      </c>
      <c r="CB7" s="13">
        <f>+entero!CB24</f>
        <v>478.63195154999994</v>
      </c>
      <c r="CC7" s="108">
        <f>+entero!CC24</f>
        <v>1.3064198492495072E-2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x14ac:dyDescent="0.2">
      <c r="A8" s="3"/>
      <c r="B8" s="711"/>
      <c r="C8" s="18"/>
      <c r="D8" s="23" t="s">
        <v>22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9">
        <f>+entero!BX25</f>
        <v>-68376.682906354923</v>
      </c>
      <c r="BY8" s="9">
        <f>+entero!BY25</f>
        <v>-68216.287968653254</v>
      </c>
      <c r="BZ8" s="9">
        <f>+entero!BZ25</f>
        <v>-67934.161404181126</v>
      </c>
      <c r="CA8" s="431">
        <f>+entero!CA25</f>
        <v>-69566.256045752147</v>
      </c>
      <c r="CB8" s="13">
        <f>+entero!CB25</f>
        <v>-650.1981603075692</v>
      </c>
      <c r="CC8" s="108">
        <f>+entero!CC25</f>
        <v>9.4346394767437225E-3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x14ac:dyDescent="0.2">
      <c r="A9" s="3"/>
      <c r="B9" s="711"/>
      <c r="C9" s="18"/>
      <c r="D9" s="23" t="s">
        <v>41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9">
        <f>+entero!BX26</f>
        <v>-40141.038475394198</v>
      </c>
      <c r="BY9" s="9">
        <f>+entero!BY26</f>
        <v>-39377.816869852082</v>
      </c>
      <c r="BZ9" s="9">
        <f>+entero!BZ26</f>
        <v>-39275.067750479597</v>
      </c>
      <c r="CA9" s="431">
        <f>+entero!CA26</f>
        <v>-40853.320503888863</v>
      </c>
      <c r="CB9" s="13">
        <f>+entero!CB26</f>
        <v>-15.254794157030119</v>
      </c>
      <c r="CC9" s="108">
        <f>+entero!CC26</f>
        <v>3.7354350388341118E-4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711"/>
      <c r="C10" s="18"/>
      <c r="D10" s="23" t="s">
        <v>42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9">
        <f>+entero!BX27</f>
        <v>-20898.866338766726</v>
      </c>
      <c r="BY10" s="9">
        <f>+entero!BY27</f>
        <v>-21509.557918212533</v>
      </c>
      <c r="BZ10" s="9">
        <f>+entero!BZ27</f>
        <v>-21649.177849757529</v>
      </c>
      <c r="CA10" s="431">
        <f>+entero!CA27</f>
        <v>-21720.352640686539</v>
      </c>
      <c r="CB10" s="13">
        <f>+entero!CB27</f>
        <v>-1310.476072831425</v>
      </c>
      <c r="CC10" s="108">
        <f>+entero!CC27</f>
        <v>6.4207937195239095E-2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711"/>
      <c r="C11" s="18"/>
      <c r="D11" s="107" t="s">
        <v>166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133"/>
      <c r="BZ11" s="133"/>
      <c r="CA11" s="434"/>
      <c r="CB11" s="13"/>
      <c r="CC11" s="108"/>
      <c r="CD11" s="29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711"/>
      <c r="C12" s="18"/>
      <c r="D12" s="23" t="s">
        <v>70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10">
        <f>+entero!BX29</f>
        <v>58684.873772534105</v>
      </c>
      <c r="BY12" s="10">
        <f>+entero!BY29</f>
        <v>58654.981152774111</v>
      </c>
      <c r="BZ12" s="10">
        <f>+entero!BZ29</f>
        <v>58997.29394723411</v>
      </c>
      <c r="CA12" s="435">
        <f>+entero!CA29</f>
        <v>59234.343925414105</v>
      </c>
      <c r="CB12" s="13">
        <f>+entero!CB29</f>
        <v>1217.5702479899846</v>
      </c>
      <c r="CC12" s="108">
        <f>+entero!CC29</f>
        <v>2.0986521152653648E-2</v>
      </c>
      <c r="CD12" s="29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711"/>
      <c r="C13" s="18"/>
      <c r="D13" s="23" t="s">
        <v>71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10">
        <f>+entero!BX30</f>
        <v>98882.617242435372</v>
      </c>
      <c r="BY13" s="10">
        <f>+entero!BY30</f>
        <v>99283.677322345378</v>
      </c>
      <c r="BZ13" s="10">
        <f>+entero!BZ30</f>
        <v>99534.986738635373</v>
      </c>
      <c r="CA13" s="435">
        <f>+entero!CA30</f>
        <v>99715.664602985373</v>
      </c>
      <c r="CB13" s="13">
        <f>+entero!CB30</f>
        <v>1285.7507292399823</v>
      </c>
      <c r="CC13" s="108">
        <f>+entero!CC30</f>
        <v>1.3062601384465244E-2</v>
      </c>
      <c r="CD13" s="29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711"/>
      <c r="C14" s="18"/>
      <c r="D14" s="23" t="s">
        <v>72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10">
        <f>+entero!BX31</f>
        <v>146760.35997041292</v>
      </c>
      <c r="BY14" s="10">
        <f>+entero!BY31</f>
        <v>147206.65071908291</v>
      </c>
      <c r="BZ14" s="10">
        <f>+entero!BZ31</f>
        <v>147379.10684754292</v>
      </c>
      <c r="CA14" s="435">
        <f>+entero!CA31</f>
        <v>147559.55043304295</v>
      </c>
      <c r="CB14" s="13">
        <f>+entero!CB31</f>
        <v>1231.4481007099967</v>
      </c>
      <c r="CC14" s="108">
        <f>+entero!CC31</f>
        <v>8.4156637110839316E-3</v>
      </c>
      <c r="CD14" s="29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711"/>
      <c r="C15" s="18"/>
      <c r="D15" s="107" t="s">
        <v>53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48"/>
      <c r="BY15" s="148"/>
      <c r="BZ15" s="148"/>
      <c r="CA15" s="436"/>
      <c r="CB15" s="13"/>
      <c r="CC15" s="108"/>
      <c r="CD15" s="294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711"/>
      <c r="C16" s="18"/>
      <c r="D16" s="23" t="s">
        <v>73</v>
      </c>
      <c r="E16" s="114">
        <f>+entero!E33</f>
        <v>0.84687568656156287</v>
      </c>
      <c r="F16" s="114">
        <f>+entero!F33</f>
        <v>0.84331973948542238</v>
      </c>
      <c r="G16" s="114">
        <f>+entero!G33</f>
        <v>0.83249717358655817</v>
      </c>
      <c r="H16" s="114">
        <f>+entero!H33</f>
        <v>0.82103227596010397</v>
      </c>
      <c r="I16" s="114">
        <f>+entero!I33</f>
        <v>0.81663372572488602</v>
      </c>
      <c r="J16" s="114">
        <f>+entero!J33</f>
        <v>0.81295185621186894</v>
      </c>
      <c r="K16" s="114">
        <f>+entero!K33</f>
        <v>0.81272318063214655</v>
      </c>
      <c r="L16" s="114">
        <f>+entero!L33</f>
        <v>0.81868035979462139</v>
      </c>
      <c r="M16" s="114">
        <f>+entero!M33</f>
        <v>0.80900064247308356</v>
      </c>
      <c r="N16" s="114">
        <f>+entero!N33</f>
        <v>0.79436936014041593</v>
      </c>
      <c r="O16" s="114">
        <f>+entero!O33</f>
        <v>0.80520731842702675</v>
      </c>
      <c r="P16" s="114">
        <f>+entero!P33</f>
        <v>0.80975934305906672</v>
      </c>
      <c r="Q16" s="114">
        <f>+entero!Q33</f>
        <v>0.82250799393981566</v>
      </c>
      <c r="R16" s="114">
        <f>+entero!R33</f>
        <v>0.81927568861316913</v>
      </c>
      <c r="S16" s="114">
        <f>+entero!S33</f>
        <v>0.81638520444450058</v>
      </c>
      <c r="T16" s="114">
        <f>+entero!T33</f>
        <v>0.80484475531185695</v>
      </c>
      <c r="U16" s="114">
        <f>+entero!U33</f>
        <v>0.7976915632266659</v>
      </c>
      <c r="V16" s="114">
        <f>+entero!V33</f>
        <v>0.8124999860191191</v>
      </c>
      <c r="W16" s="114">
        <f>+entero!W33</f>
        <v>0.81129769485730008</v>
      </c>
      <c r="X16" s="114">
        <f>+entero!X33</f>
        <v>0.81306301571162753</v>
      </c>
      <c r="Y16" s="114">
        <f>+entero!Y33</f>
        <v>0.81579654775284527</v>
      </c>
      <c r="Z16" s="114">
        <f>+entero!Z33</f>
        <v>0.81149994662775515</v>
      </c>
      <c r="AA16" s="114">
        <f>+entero!AA33</f>
        <v>0.81624118510063859</v>
      </c>
      <c r="AB16" s="114">
        <f>+entero!AB33</f>
        <v>0.81744332905222905</v>
      </c>
      <c r="AC16" s="114">
        <f>+entero!AC33</f>
        <v>0.85623815445151996</v>
      </c>
      <c r="AD16" s="114">
        <f>+entero!AD33</f>
        <v>0.84817638345669899</v>
      </c>
      <c r="AE16" s="114">
        <f>+entero!AE33</f>
        <v>0.84625428248052859</v>
      </c>
      <c r="AF16" s="114">
        <f>+entero!AF33</f>
        <v>0.84925337951448288</v>
      </c>
      <c r="AG16" s="114">
        <f>+entero!AG33</f>
        <v>0.83893914683509874</v>
      </c>
      <c r="AH16" s="114">
        <f>+entero!AH33</f>
        <v>0.84274123937736978</v>
      </c>
      <c r="AI16" s="114">
        <f>+entero!AI33</f>
        <v>0.84361812454145435</v>
      </c>
      <c r="AJ16" s="114">
        <f>+entero!AJ33</f>
        <v>0.83861764251433435</v>
      </c>
      <c r="AK16" s="114">
        <f>+entero!AK33</f>
        <v>0.84517988940008404</v>
      </c>
      <c r="AL16" s="114">
        <f>+entero!AL33</f>
        <v>0.84968779889232804</v>
      </c>
      <c r="AM16" s="114">
        <f>+entero!AM33</f>
        <v>0.85189474855503788</v>
      </c>
      <c r="AN16" s="114">
        <f>+entero!AN33</f>
        <v>0.85415316012984377</v>
      </c>
      <c r="AO16" s="114">
        <f>+entero!AO33</f>
        <v>0.86620984883321805</v>
      </c>
      <c r="AP16" s="114">
        <f>+entero!AP33</f>
        <v>0.86783710379024059</v>
      </c>
      <c r="AQ16" s="114">
        <f>+entero!AQ33</f>
        <v>0.86467900858522506</v>
      </c>
      <c r="AR16" s="114">
        <f>+entero!AR33</f>
        <v>0.85872953374260785</v>
      </c>
      <c r="AS16" s="114">
        <f>+entero!AS33</f>
        <v>0.84789154954478652</v>
      </c>
      <c r="AT16" s="114">
        <f>+entero!AT33</f>
        <v>0.84651730513886247</v>
      </c>
      <c r="AU16" s="114">
        <f>+entero!AU33</f>
        <v>0.85344360103110384</v>
      </c>
      <c r="AV16" s="114">
        <f>+entero!AV33</f>
        <v>0.85672437984144445</v>
      </c>
      <c r="AW16" s="114">
        <f>+entero!AW33</f>
        <v>0.85492969489012116</v>
      </c>
      <c r="AX16" s="114">
        <f>+entero!AX33</f>
        <v>0.85984420565185915</v>
      </c>
      <c r="AY16" s="114">
        <f>+entero!AY33</f>
        <v>0.85292674154636039</v>
      </c>
      <c r="AZ16" s="114">
        <f>+entero!AZ33</f>
        <v>0.856166550224706</v>
      </c>
      <c r="BA16" s="114">
        <f>+entero!BA33</f>
        <v>0.86860127475898197</v>
      </c>
      <c r="BB16" s="114">
        <f>+entero!BB33</f>
        <v>0.85828860096733894</v>
      </c>
      <c r="BC16" s="114">
        <f>+entero!BC33</f>
        <v>0.85135642156970714</v>
      </c>
      <c r="BD16" s="114">
        <f>+entero!BD33</f>
        <v>0.85288071359377104</v>
      </c>
      <c r="BE16" s="114">
        <f>+entero!BE33</f>
        <v>0.8486976456243317</v>
      </c>
      <c r="BF16" s="114">
        <f>+entero!BF33</f>
        <v>0.84793779046720541</v>
      </c>
      <c r="BG16" s="114">
        <f>+entero!BG33</f>
        <v>0.85598445105055665</v>
      </c>
      <c r="BH16" s="114">
        <f>+entero!BH33</f>
        <v>0.85320160271053003</v>
      </c>
      <c r="BI16" s="114">
        <f>+entero!BI33</f>
        <v>0.85884546502499715</v>
      </c>
      <c r="BJ16" s="114">
        <f>+entero!BJ33</f>
        <v>0.85225451256538953</v>
      </c>
      <c r="BK16" s="114">
        <f>+entero!BK33</f>
        <v>0.85182964786824533</v>
      </c>
      <c r="BL16" s="114">
        <f>+entero!BL33</f>
        <v>0.85334321880549724</v>
      </c>
      <c r="BM16" s="114">
        <f>+entero!BM33</f>
        <v>0.87143727181908148</v>
      </c>
      <c r="BN16" s="114">
        <f>+entero!BN33</f>
        <v>0.86764335043762375</v>
      </c>
      <c r="BO16" s="114">
        <f>+entero!BO33</f>
        <v>0.870282082163366</v>
      </c>
      <c r="BP16" s="114">
        <f>+entero!BP33</f>
        <v>0.86580852319747359</v>
      </c>
      <c r="BQ16" s="114">
        <f>+entero!BQ33</f>
        <v>0.86286169608291174</v>
      </c>
      <c r="BR16" s="114">
        <f>+entero!BR33</f>
        <v>0.8585332105894854</v>
      </c>
      <c r="BS16" s="114">
        <f>+entero!BS33</f>
        <v>0.86248134971333346</v>
      </c>
      <c r="BT16" s="114">
        <f>+entero!BT33</f>
        <v>0.86503620026125028</v>
      </c>
      <c r="BU16" s="114">
        <f>+entero!BU33</f>
        <v>0.86899514816094459</v>
      </c>
      <c r="BV16" s="114">
        <f>+entero!BV33</f>
        <v>0.87492916553420441</v>
      </c>
      <c r="BW16" s="114">
        <f>+entero!BW33</f>
        <v>0.87076823300589923</v>
      </c>
      <c r="BX16" s="101">
        <f>+entero!BX33</f>
        <v>0.87207838007204108</v>
      </c>
      <c r="BY16" s="101">
        <f>+entero!BY33</f>
        <v>0.87174194647943304</v>
      </c>
      <c r="BZ16" s="101">
        <f>+entero!BZ33</f>
        <v>0.87053224958297526</v>
      </c>
      <c r="CA16" s="437">
        <f>+entero!CA33</f>
        <v>0.87060264991317249</v>
      </c>
      <c r="CB16" s="115"/>
      <c r="CC16" s="108"/>
      <c r="CD16" s="29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711"/>
      <c r="C17" s="18"/>
      <c r="D17" s="23" t="s">
        <v>74</v>
      </c>
      <c r="E17" s="114">
        <f>+entero!E34</f>
        <v>0.73669928665821327</v>
      </c>
      <c r="F17" s="114">
        <f>+entero!F34</f>
        <v>0.72638456988386346</v>
      </c>
      <c r="G17" s="114">
        <f>+entero!G34</f>
        <v>0.71802722371860328</v>
      </c>
      <c r="H17" s="114">
        <f>+entero!H34</f>
        <v>0.70306627157396651</v>
      </c>
      <c r="I17" s="114">
        <f>+entero!I34</f>
        <v>0.69683255699729885</v>
      </c>
      <c r="J17" s="114">
        <f>+entero!J34</f>
        <v>0.68901883119263962</v>
      </c>
      <c r="K17" s="114">
        <f>+entero!K34</f>
        <v>0.69118470186383663</v>
      </c>
      <c r="L17" s="114">
        <f>+entero!L34</f>
        <v>0.69227597793128903</v>
      </c>
      <c r="M17" s="114">
        <f>+entero!M34</f>
        <v>0.68448876821469351</v>
      </c>
      <c r="N17" s="114">
        <f>+entero!N34</f>
        <v>0.68030329095236319</v>
      </c>
      <c r="O17" s="114">
        <f>+entero!O34</f>
        <v>0.68445696584434934</v>
      </c>
      <c r="P17" s="114">
        <f>+entero!P34</f>
        <v>0.68580572438508147</v>
      </c>
      <c r="Q17" s="114">
        <f>+entero!Q34</f>
        <v>0.7002767513256668</v>
      </c>
      <c r="R17" s="114">
        <f>+entero!R34</f>
        <v>0.69888354030476585</v>
      </c>
      <c r="S17" s="114">
        <f>+entero!S34</f>
        <v>0.69300063805834311</v>
      </c>
      <c r="T17" s="114">
        <f>+entero!T34</f>
        <v>0.68486979081606691</v>
      </c>
      <c r="U17" s="114">
        <f>+entero!U34</f>
        <v>0.67909697478500453</v>
      </c>
      <c r="V17" s="114">
        <f>+entero!V34</f>
        <v>0.69074312966741869</v>
      </c>
      <c r="W17" s="114">
        <f>+entero!W34</f>
        <v>0.69065496355310463</v>
      </c>
      <c r="X17" s="114">
        <f>+entero!X34</f>
        <v>0.69263524363248463</v>
      </c>
      <c r="Y17" s="114">
        <f>+entero!Y34</f>
        <v>0.69297327798644226</v>
      </c>
      <c r="Z17" s="114">
        <f>+entero!Z34</f>
        <v>0.69002398062227654</v>
      </c>
      <c r="AA17" s="114">
        <f>+entero!AA34</f>
        <v>0.69279211667235363</v>
      </c>
      <c r="AB17" s="114">
        <f>+entero!AB34</f>
        <v>0.7054175762349687</v>
      </c>
      <c r="AC17" s="114">
        <f>+entero!AC34</f>
        <v>0.76688163385785124</v>
      </c>
      <c r="AD17" s="114">
        <f>+entero!AD34</f>
        <v>0.7579972969918467</v>
      </c>
      <c r="AE17" s="114">
        <f>+entero!AE34</f>
        <v>0.75668207217578465</v>
      </c>
      <c r="AF17" s="114">
        <f>+entero!AF34</f>
        <v>0.75726016970299692</v>
      </c>
      <c r="AG17" s="114">
        <f>+entero!AG34</f>
        <v>0.74914234966270898</v>
      </c>
      <c r="AH17" s="114">
        <f>+entero!AH34</f>
        <v>0.74983084735644545</v>
      </c>
      <c r="AI17" s="114">
        <f>+entero!AI34</f>
        <v>0.75543147554775603</v>
      </c>
      <c r="AJ17" s="114">
        <f>+entero!AJ34</f>
        <v>0.75173900432949747</v>
      </c>
      <c r="AK17" s="114">
        <f>+entero!AK34</f>
        <v>0.76240789956414678</v>
      </c>
      <c r="AL17" s="114">
        <f>+entero!AL34</f>
        <v>0.76788542118766923</v>
      </c>
      <c r="AM17" s="114">
        <f>+entero!AM34</f>
        <v>0.76964433360102458</v>
      </c>
      <c r="AN17" s="114">
        <f>+entero!AN34</f>
        <v>0.77298101648239781</v>
      </c>
      <c r="AO17" s="114">
        <f>+entero!AO34</f>
        <v>0.78549716506310208</v>
      </c>
      <c r="AP17" s="114">
        <f>+entero!AP34</f>
        <v>0.78229882280389296</v>
      </c>
      <c r="AQ17" s="114">
        <f>+entero!AQ34</f>
        <v>0.7805802979342068</v>
      </c>
      <c r="AR17" s="114">
        <f>+entero!AR34</f>
        <v>0.7783247795120698</v>
      </c>
      <c r="AS17" s="114">
        <f>+entero!AS34</f>
        <v>0.77243829840766642</v>
      </c>
      <c r="AT17" s="114">
        <f>+entero!AT34</f>
        <v>0.77282974347994482</v>
      </c>
      <c r="AU17" s="114">
        <f>+entero!AU34</f>
        <v>0.78025012783783465</v>
      </c>
      <c r="AV17" s="114">
        <f>+entero!AV34</f>
        <v>0.78151557966017771</v>
      </c>
      <c r="AW17" s="114">
        <f>+entero!AW34</f>
        <v>0.78341871893562498</v>
      </c>
      <c r="AX17" s="114">
        <f>+entero!AX34</f>
        <v>0.78565345852497692</v>
      </c>
      <c r="AY17" s="114">
        <f>+entero!AY34</f>
        <v>0.78299023883994678</v>
      </c>
      <c r="AZ17" s="114">
        <f>+entero!AZ34</f>
        <v>0.78988611007867149</v>
      </c>
      <c r="BA17" s="114">
        <f>+entero!BA34</f>
        <v>0.80529430892165155</v>
      </c>
      <c r="BB17" s="114">
        <f>+entero!BB34</f>
        <v>0.79606796220592091</v>
      </c>
      <c r="BC17" s="114">
        <f>+entero!BC34</f>
        <v>0.79165987818110972</v>
      </c>
      <c r="BD17" s="114">
        <f>+entero!BD34</f>
        <v>0.79130304278513686</v>
      </c>
      <c r="BE17" s="114">
        <f>+entero!BE34</f>
        <v>0.78825891469064924</v>
      </c>
      <c r="BF17" s="114">
        <f>+entero!BF34</f>
        <v>0.78644536345413141</v>
      </c>
      <c r="BG17" s="114">
        <f>+entero!BG34</f>
        <v>0.79384442273982381</v>
      </c>
      <c r="BH17" s="114">
        <f>+entero!BH34</f>
        <v>0.79372960854426344</v>
      </c>
      <c r="BI17" s="114">
        <f>+entero!BI34</f>
        <v>0.79896181447688686</v>
      </c>
      <c r="BJ17" s="114">
        <f>+entero!BJ34</f>
        <v>0.7951935985796218</v>
      </c>
      <c r="BK17" s="114">
        <f>+entero!BK34</f>
        <v>0.79711980426499396</v>
      </c>
      <c r="BL17" s="114">
        <f>+entero!BL34</f>
        <v>0.79813267286677958</v>
      </c>
      <c r="BM17" s="114">
        <f>+entero!BM34</f>
        <v>0.81772004122477082</v>
      </c>
      <c r="BN17" s="114">
        <f>+entero!BN34</f>
        <v>0.81331805555582315</v>
      </c>
      <c r="BO17" s="114">
        <f>+entero!BO34</f>
        <v>0.81279086400767542</v>
      </c>
      <c r="BP17" s="114">
        <f>+entero!BP34</f>
        <v>0.81018809356912813</v>
      </c>
      <c r="BQ17" s="114">
        <f>+entero!BQ34</f>
        <v>0.8100596527042756</v>
      </c>
      <c r="BR17" s="114">
        <f>+entero!BR34</f>
        <v>0.80629591712573356</v>
      </c>
      <c r="BS17" s="114">
        <f>+entero!BS34</f>
        <v>0.80933068495558635</v>
      </c>
      <c r="BT17" s="114">
        <f>+entero!BT34</f>
        <v>0.80881584667743223</v>
      </c>
      <c r="BU17" s="114">
        <f>+entero!BU34</f>
        <v>0.81270729737954717</v>
      </c>
      <c r="BV17" s="114">
        <f>+entero!BV34</f>
        <v>0.81903012564586675</v>
      </c>
      <c r="BW17" s="114">
        <f>+entero!BW34</f>
        <v>0.81920860682059038</v>
      </c>
      <c r="BX17" s="101">
        <f>+entero!BX34</f>
        <v>0.82027023647846131</v>
      </c>
      <c r="BY17" s="101">
        <f>+entero!BY34</f>
        <v>0.8199954977724071</v>
      </c>
      <c r="BZ17" s="101">
        <f>+entero!BZ34</f>
        <v>0.81949172567569417</v>
      </c>
      <c r="CA17" s="437">
        <f>+entero!CA34</f>
        <v>0.81970422573671042</v>
      </c>
      <c r="CB17" s="115"/>
      <c r="CC17" s="108"/>
      <c r="CD17" s="29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thickBot="1" x14ac:dyDescent="0.25">
      <c r="A18" s="3"/>
      <c r="B18" s="711"/>
      <c r="C18" s="18"/>
      <c r="D18" s="116" t="s">
        <v>75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49">
        <f>+entero!BX35</f>
        <v>0.84192170696747359</v>
      </c>
      <c r="BY18" s="149">
        <f>+entero!BY35</f>
        <v>0.84169737829358049</v>
      </c>
      <c r="BZ18" s="149">
        <f>+entero!BZ35</f>
        <v>0.84094009762793698</v>
      </c>
      <c r="CA18" s="438">
        <f>+entero!CA35</f>
        <v>0.84098452568023219</v>
      </c>
      <c r="CB18" s="118"/>
      <c r="CC18" s="120"/>
      <c r="CD18" s="294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4.25" customHeight="1" x14ac:dyDescent="0.25">
      <c r="C20" s="7" t="s">
        <v>4</v>
      </c>
      <c r="D20" s="1" t="s">
        <v>100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4"/>
      <c r="CC20" s="53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B23" s="6">
        <v>4</v>
      </c>
      <c r="C23" s="6">
        <v>1</v>
      </c>
      <c r="D23" s="1" t="s">
        <v>68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4"/>
      <c r="BY23" s="4"/>
      <c r="BZ23" s="4"/>
      <c r="CA23" s="4"/>
      <c r="CB23" s="4"/>
      <c r="CC23" s="4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3.5" x14ac:dyDescent="0.25">
      <c r="C24" s="2"/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4"/>
      <c r="BY24" s="4"/>
      <c r="BZ24" s="4"/>
      <c r="CA24" s="4"/>
      <c r="CB24" s="4"/>
      <c r="CC24" s="4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4"/>
      <c r="BY25" s="4"/>
      <c r="BZ25" s="4"/>
      <c r="CA25" s="4"/>
      <c r="CB25" s="4"/>
      <c r="CC25" s="4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4"/>
      <c r="BY26" s="4"/>
      <c r="BZ26" s="4"/>
      <c r="CA26" s="4"/>
      <c r="CB26" s="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4"/>
      <c r="BY27" s="4"/>
      <c r="BZ27" s="4"/>
      <c r="CA27" s="4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4"/>
      <c r="BY28" s="4"/>
      <c r="BZ28" s="4"/>
      <c r="CA28" s="4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1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4"/>
      <c r="BY29" s="4"/>
      <c r="BZ29" s="4"/>
      <c r="CA29" s="4"/>
      <c r="CB29" s="4"/>
      <c r="CC29" s="4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2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4"/>
      <c r="BY30" s="4"/>
      <c r="BZ30" s="4"/>
      <c r="CA30" s="4"/>
      <c r="CB30" s="5"/>
      <c r="CC30" s="5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0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"/>
      <c r="BY31" s="5"/>
      <c r="BZ31" s="5"/>
      <c r="CA31" s="5"/>
      <c r="CB31" s="5"/>
      <c r="CC31" s="5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</row>
    <row r="167" spans="3:81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</row>
    <row r="168" spans="3:81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</sheetData>
  <mergeCells count="7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A3"/>
    <mergeCell ref="BJ3:BJ4"/>
    <mergeCell ref="BV3:BV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C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42578125" customWidth="1"/>
    <col min="80" max="80" width="8.28515625" customWidth="1"/>
    <col min="81" max="81" width="10.14062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8.75" customHeight="1" x14ac:dyDescent="0.25">
      <c r="C3" s="16"/>
      <c r="D3" s="724" t="s">
        <v>21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6" t="str">
        <f>+entero!BO3</f>
        <v>2014                          A  fines de Feb*</v>
      </c>
      <c r="BP3" s="716" t="str">
        <f>+entero!BP3</f>
        <v>2014                          A  fines de Mar*</v>
      </c>
      <c r="BQ3" s="716" t="str">
        <f>+entero!BQ3</f>
        <v>2014                          A  fines de Abr*</v>
      </c>
      <c r="BR3" s="716" t="str">
        <f>+entero!BR3</f>
        <v>2014                          A  fines de May*</v>
      </c>
      <c r="BS3" s="716" t="str">
        <f>+entero!BS3</f>
        <v>2014                          A  fines de Jun*</v>
      </c>
      <c r="BT3" s="716" t="str">
        <f>+entero!BT3</f>
        <v>2014                          A  fines de Jul*</v>
      </c>
      <c r="BU3" s="716" t="str">
        <f>+entero!BU3</f>
        <v>2014                          A  fines de Ago*</v>
      </c>
      <c r="BV3" s="716" t="str">
        <f>+entero!BV3</f>
        <v>2014                          A  fines de Sep*</v>
      </c>
      <c r="BW3" s="716" t="str">
        <f>+entero!BW3</f>
        <v>2014                          A  fines de Oct*</v>
      </c>
      <c r="BX3" s="721"/>
      <c r="BY3" s="721"/>
      <c r="BZ3" s="721"/>
      <c r="CA3" s="722"/>
      <c r="CB3" s="718" t="s">
        <v>32</v>
      </c>
      <c r="CC3" s="719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18.75" customHeight="1" thickBot="1" x14ac:dyDescent="0.25">
      <c r="C4" s="21"/>
      <c r="D4" s="725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20"/>
      <c r="BN4" s="720"/>
      <c r="BO4" s="720"/>
      <c r="BP4" s="720"/>
      <c r="BQ4" s="720"/>
      <c r="BR4" s="720"/>
      <c r="BS4" s="720"/>
      <c r="BT4" s="720"/>
      <c r="BU4" s="720"/>
      <c r="BV4" s="720"/>
      <c r="BW4" s="720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26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37"/>
      <c r="BY5" s="37"/>
      <c r="BZ5" s="37"/>
      <c r="CA5" s="422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36">
        <f>+entero!BX37</f>
        <v>4084.7479162886293</v>
      </c>
      <c r="BY6" s="36">
        <f>+entero!BY37</f>
        <v>4084.7479162886293</v>
      </c>
      <c r="BZ6" s="36">
        <f>+entero!BZ37</f>
        <v>4084.7479162886293</v>
      </c>
      <c r="CA6" s="430">
        <f>+entero!CA37</f>
        <v>4061.7873584781346</v>
      </c>
      <c r="CB6" s="35">
        <f>+entero!CB37</f>
        <v>-22.96055781049472</v>
      </c>
      <c r="CC6" s="138">
        <f>+entero!CC37</f>
        <v>-5.6210464589345754E-3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9">
        <f>+entero!BX38</f>
        <v>1407.4330415451898</v>
      </c>
      <c r="BY7" s="9">
        <f>+entero!BY38</f>
        <v>1407.4330415451898</v>
      </c>
      <c r="BZ7" s="9">
        <f>+entero!BZ38</f>
        <v>1407.4330415451898</v>
      </c>
      <c r="CA7" s="431">
        <f>+entero!CA38</f>
        <v>1410.2490685131199</v>
      </c>
      <c r="CB7" s="13">
        <f>+entero!CB38</f>
        <v>2.8160269679301564</v>
      </c>
      <c r="CC7" s="108">
        <f>+entero!CC38</f>
        <v>2.0008248242051607E-3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51"/>
      <c r="C8" s="18"/>
      <c r="D8" s="22" t="s">
        <v>167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9">
        <f>+entero!BX39</f>
        <v>9654.990665000003</v>
      </c>
      <c r="BY8" s="9">
        <f>+entero!BY39</f>
        <v>9654.990665000003</v>
      </c>
      <c r="BZ8" s="9">
        <f>+entero!BZ39</f>
        <v>9654.990665000003</v>
      </c>
      <c r="CA8" s="431">
        <f>+entero!CA39</f>
        <v>9674.3086100000037</v>
      </c>
      <c r="CB8" s="13">
        <f>+entero!CB39</f>
        <v>19.317945000000691</v>
      </c>
      <c r="CC8" s="108">
        <f>+entero!CC39</f>
        <v>2.0008248242051607E-3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x14ac:dyDescent="0.2">
      <c r="A9" s="3"/>
      <c r="B9" s="51"/>
      <c r="C9" s="18"/>
      <c r="D9" s="22" t="s">
        <v>168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31">
        <f>+entero!CA40</f>
        <v>1.0047518372857667E-14</v>
      </c>
      <c r="CB9" s="13" t="str">
        <f>+entero!CB40</f>
        <v xml:space="preserve"> </v>
      </c>
      <c r="CC9" s="108" t="str">
        <f>+entero!CC40</f>
        <v xml:space="preserve"> </v>
      </c>
      <c r="CD9" s="3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9">
        <f>+entero!BX41</f>
        <v>2677.3148747434398</v>
      </c>
      <c r="BY10" s="9">
        <f>+entero!BY41</f>
        <v>2677.3148747434398</v>
      </c>
      <c r="BZ10" s="9">
        <f>+entero!BZ41</f>
        <v>2677.3148747434398</v>
      </c>
      <c r="CA10" s="431">
        <f>+entero!CA41</f>
        <v>2651.5382899650144</v>
      </c>
      <c r="CB10" s="13">
        <f>+entero!CB41</f>
        <v>-25.776584778425331</v>
      </c>
      <c r="CC10" s="108">
        <f>+entero!CC41</f>
        <v>-9.6277748357467274E-3</v>
      </c>
      <c r="CD10" s="3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51"/>
      <c r="C11" s="18"/>
      <c r="D11" s="22" t="s">
        <v>176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9">
        <f>+entero!BX42</f>
        <v>18366.380040739998</v>
      </c>
      <c r="BY11" s="9">
        <f>+entero!BY42</f>
        <v>18366.380040739998</v>
      </c>
      <c r="BZ11" s="9">
        <f>+entero!BZ42</f>
        <v>18366.380040739998</v>
      </c>
      <c r="CA11" s="431">
        <f>+entero!CA42</f>
        <v>18189.552669159999</v>
      </c>
      <c r="CB11" s="13">
        <f>+entero!CB42</f>
        <v>-176.82737157999873</v>
      </c>
      <c r="CC11" s="108">
        <f>+entero!CC42</f>
        <v>-9.6277748357468385E-3</v>
      </c>
      <c r="CD11" s="3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31">
        <f>+entero!CA44</f>
        <v>0</v>
      </c>
      <c r="CB12" s="13" t="str">
        <f>+entero!CB44</f>
        <v xml:space="preserve"> </v>
      </c>
      <c r="CC12" s="108" t="str">
        <f>+entero!CC44</f>
        <v xml:space="preserve"> </v>
      </c>
      <c r="CD12" s="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51"/>
      <c r="C13" s="18"/>
      <c r="D13" s="22" t="s">
        <v>31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9">
        <f>+entero!BX45</f>
        <v>67.294652016034988</v>
      </c>
      <c r="BY13" s="9">
        <f>+entero!BY45</f>
        <v>68.004652016034996</v>
      </c>
      <c r="BZ13" s="9">
        <f>+entero!BZ45</f>
        <v>67.990074756559778</v>
      </c>
      <c r="CA13" s="431">
        <f>+entero!CA45</f>
        <v>9.8152478134110783</v>
      </c>
      <c r="CB13" s="13">
        <f>+entero!CB45</f>
        <v>-57.57940420262392</v>
      </c>
      <c r="CC13" s="108">
        <f>+entero!CC45</f>
        <v>-0.85436162188246378</v>
      </c>
      <c r="CD13" s="3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51"/>
      <c r="C14" s="18"/>
      <c r="D14" s="22" t="s">
        <v>17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9">
        <f>+entero!BX46</f>
        <v>0.25830903790087467</v>
      </c>
      <c r="BY14" s="9">
        <f>+entero!BY46</f>
        <v>0.96830903790087464</v>
      </c>
      <c r="BZ14" s="9">
        <f>+entero!BZ46</f>
        <v>0.95373177842565604</v>
      </c>
      <c r="CA14" s="431">
        <f>+entero!CA46</f>
        <v>0.95373177842565604</v>
      </c>
      <c r="CB14" s="13">
        <f>+entero!CB46</f>
        <v>0.59542274052478139</v>
      </c>
      <c r="CC14" s="108">
        <f>+entero!CC46</f>
        <v>1.6617575264442639</v>
      </c>
      <c r="CD14" s="3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51"/>
      <c r="C15" s="18"/>
      <c r="D15" s="22" t="s">
        <v>36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9">
        <f>+entero!BX47</f>
        <v>0.4</v>
      </c>
      <c r="BY15" s="9">
        <f>+entero!BY47</f>
        <v>0.4</v>
      </c>
      <c r="BZ15" s="9">
        <f>+entero!BZ47</f>
        <v>0.3</v>
      </c>
      <c r="CA15" s="431">
        <f>+entero!CA47</f>
        <v>0.3</v>
      </c>
      <c r="CB15" s="13">
        <f>+entero!CB47</f>
        <v>-0.10000000000000003</v>
      </c>
      <c r="CC15" s="108"/>
      <c r="CD15" s="3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51"/>
      <c r="C16" s="18"/>
      <c r="D16" s="22" t="s">
        <v>37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9">
        <f>+entero!BX48</f>
        <v>0.2</v>
      </c>
      <c r="BY16" s="9">
        <f>+entero!BY48</f>
        <v>0.91</v>
      </c>
      <c r="BZ16" s="9">
        <f>+entero!BZ48</f>
        <v>0.91</v>
      </c>
      <c r="CA16" s="431">
        <f>+entero!CA48</f>
        <v>0.91</v>
      </c>
      <c r="CB16" s="13">
        <f>+entero!CB48</f>
        <v>0.6100000000000001</v>
      </c>
      <c r="CC16" s="108">
        <f>+entero!CC48</f>
        <v>2.0333333333333337</v>
      </c>
      <c r="CD16" s="3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51"/>
      <c r="C17" s="18"/>
      <c r="D17" s="22" t="s">
        <v>35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9">
        <f>+entero!BX49</f>
        <v>67.036342978134115</v>
      </c>
      <c r="BY17" s="9">
        <f>+entero!BY49</f>
        <v>67.036342978134115</v>
      </c>
      <c r="BZ17" s="9">
        <f>+entero!BZ49</f>
        <v>67.036342978134115</v>
      </c>
      <c r="CA17" s="431">
        <f>+entero!CA49</f>
        <v>8.8615160349854225</v>
      </c>
      <c r="CB17" s="13">
        <f>+entero!CB49</f>
        <v>-58.174826943148695</v>
      </c>
      <c r="CC17" s="108">
        <f>+entero!CC49</f>
        <v>-0.86781027064862615</v>
      </c>
      <c r="CD17" s="3" t="s">
        <v>3</v>
      </c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A18" s="3"/>
      <c r="B18" s="51"/>
      <c r="C18" s="18"/>
      <c r="D18" s="22" t="s">
        <v>13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9">
        <f>+entero!BX50</f>
        <v>459.86931283000001</v>
      </c>
      <c r="BY18" s="9">
        <f>+entero!BY50</f>
        <v>459.86931283000001</v>
      </c>
      <c r="BZ18" s="9">
        <f>+entero!BZ50</f>
        <v>459.86931283000001</v>
      </c>
      <c r="CA18" s="431">
        <f>+entero!CA50</f>
        <v>60.79</v>
      </c>
      <c r="CB18" s="13">
        <f>+entero!CB50</f>
        <v>-399.07931282999999</v>
      </c>
      <c r="CC18" s="108">
        <f>+entero!CC50</f>
        <v>-0.86781027064862615</v>
      </c>
      <c r="CD18" s="3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32">
        <f>+entero!CA51</f>
        <v>0</v>
      </c>
      <c r="CB19" s="31"/>
      <c r="CC19" s="120"/>
      <c r="CD19" s="3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C23" s="6">
        <v>5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x14ac:dyDescent="0.25">
      <c r="C24" s="6">
        <v>6</v>
      </c>
      <c r="D24" s="1" t="s">
        <v>183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92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1:92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1:92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X3:CA3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C14 Z6:AR19 AS7:AT19 BX19:CA19 BX16:CC18 BX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9" width="9.5703125" customWidth="1"/>
    <col min="80" max="80" width="9" customWidth="1"/>
    <col min="81" max="81" width="10" customWidth="1"/>
    <col min="83" max="93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6" t="str">
        <f>+entero!BO3</f>
        <v>2014                          A  fines de Feb*</v>
      </c>
      <c r="BP3" s="716" t="str">
        <f>+entero!BP3</f>
        <v>2014                          A  fines de Mar*</v>
      </c>
      <c r="BQ3" s="716" t="str">
        <f>+entero!BQ3</f>
        <v>2014                          A  fines de Abr*</v>
      </c>
      <c r="BR3" s="716" t="str">
        <f>+entero!BR3</f>
        <v>2014                          A  fines de May*</v>
      </c>
      <c r="BS3" s="716" t="str">
        <f>+entero!BS3</f>
        <v>2014                          A  fines de Jun*</v>
      </c>
      <c r="BT3" s="716" t="str">
        <f>+entero!BT3</f>
        <v>2014                          A  fines de Jul*</v>
      </c>
      <c r="BU3" s="716" t="str">
        <f>+entero!BU3</f>
        <v>2014                          A  fines de Ago*</v>
      </c>
      <c r="BV3" s="716" t="str">
        <f>+entero!BV3</f>
        <v>2014                          A  fines de Sep*</v>
      </c>
      <c r="BW3" s="716" t="str">
        <f>+entero!BW3</f>
        <v>2014                          A  fines de Oct*</v>
      </c>
      <c r="BX3" s="721"/>
      <c r="BY3" s="721"/>
      <c r="BZ3" s="721"/>
      <c r="CA3" s="722"/>
      <c r="CB3" s="718" t="s">
        <v>32</v>
      </c>
      <c r="CC3" s="719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4.75" customHeight="1" thickBot="1" x14ac:dyDescent="0.25">
      <c r="C4" s="21"/>
      <c r="D4" s="725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20"/>
      <c r="BN4" s="720"/>
      <c r="BO4" s="720"/>
      <c r="BP4" s="720"/>
      <c r="BQ4" s="720"/>
      <c r="BR4" s="720"/>
      <c r="BS4" s="720"/>
      <c r="BT4" s="720"/>
      <c r="BU4" s="720"/>
      <c r="BV4" s="720"/>
      <c r="BW4" s="720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11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7"/>
      <c r="BY5" s="57"/>
      <c r="BZ5" s="57"/>
      <c r="CA5" s="428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4.25" x14ac:dyDescent="0.2">
      <c r="A6" s="3"/>
      <c r="B6" s="12"/>
      <c r="C6" s="19"/>
      <c r="D6" s="647" t="s">
        <v>208</v>
      </c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41">
        <f>+entero!BA53</f>
        <v>13592.720810307173</v>
      </c>
      <c r="BB6" s="64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68">
        <f>+entero!BX53</f>
        <v>18626.804892294884</v>
      </c>
      <c r="BY6" s="68">
        <f>+entero!BY53</f>
        <v>18666.830083348825</v>
      </c>
      <c r="BZ6" s="68">
        <f>+entero!BZ53</f>
        <v>18670.786492287596</v>
      </c>
      <c r="CA6" s="423">
        <f>+entero!CA53</f>
        <v>18671.708114204506</v>
      </c>
      <c r="CB6" s="75">
        <f>+entero!CB53</f>
        <v>83.930729663257807</v>
      </c>
      <c r="CC6" s="105">
        <f>+entero!CC53</f>
        <v>4.5153720063948466E-3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2"/>
      <c r="C7" s="19"/>
      <c r="D7" s="638" t="s">
        <v>199</v>
      </c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0">
        <f>+entero!AO54</f>
        <v>0.65923134403640693</v>
      </c>
      <c r="AP7" s="640">
        <f>+entero!AP54</f>
        <v>0.66302578529941636</v>
      </c>
      <c r="AQ7" s="640">
        <f>+entero!AQ54</f>
        <v>0.66875034158418789</v>
      </c>
      <c r="AR7" s="640">
        <f>+entero!AR54</f>
        <v>0.67556351544803461</v>
      </c>
      <c r="AS7" s="640">
        <f>+entero!AS54</f>
        <v>0.67567129428294248</v>
      </c>
      <c r="AT7" s="640">
        <f>+entero!AT54</f>
        <v>0.68571418815778629</v>
      </c>
      <c r="AU7" s="640">
        <f>+entero!AU54</f>
        <v>0.69539141819309447</v>
      </c>
      <c r="AV7" s="640">
        <f>+entero!AV54</f>
        <v>0.70084031306119698</v>
      </c>
      <c r="AW7" s="640">
        <f>+entero!AW54</f>
        <v>0.70739751166923226</v>
      </c>
      <c r="AX7" s="640">
        <f>+entero!AX54</f>
        <v>0.71075641663918598</v>
      </c>
      <c r="AY7" s="640">
        <f>+entero!AY54</f>
        <v>0.71152577002556516</v>
      </c>
      <c r="AZ7" s="640">
        <f>+entero!AZ54</f>
        <v>0.71723904175464326</v>
      </c>
      <c r="BA7" s="640">
        <f>+entero!BA54</f>
        <v>0.72992539758709507</v>
      </c>
      <c r="BB7" s="640">
        <f>+entero!BB54</f>
        <v>0.72671387608326043</v>
      </c>
      <c r="BC7" s="640">
        <f>+entero!BC54</f>
        <v>0.72974455607668753</v>
      </c>
      <c r="BD7" s="640">
        <f>+entero!BD54</f>
        <v>0.73396687822808648</v>
      </c>
      <c r="BE7" s="640">
        <f>+entero!BE54</f>
        <v>0.73402048048442647</v>
      </c>
      <c r="BF7" s="640">
        <f>+entero!BF54</f>
        <v>0.73860548456735875</v>
      </c>
      <c r="BG7" s="640">
        <f>+entero!BG54</f>
        <v>0.7499976712778752</v>
      </c>
      <c r="BH7" s="640">
        <f>+entero!BH54</f>
        <v>0.75568844232144228</v>
      </c>
      <c r="BI7" s="640">
        <f>+entero!BI54</f>
        <v>0.76568266274161711</v>
      </c>
      <c r="BJ7" s="640">
        <f>+entero!BJ54</f>
        <v>0.7643469451152175</v>
      </c>
      <c r="BK7" s="640">
        <f>+entero!BK54</f>
        <v>0.7681069417594677</v>
      </c>
      <c r="BL7" s="640">
        <f>+entero!BL54</f>
        <v>0.77478874690076538</v>
      </c>
      <c r="BM7" s="640">
        <f>+entero!BM54</f>
        <v>0.78810082551049765</v>
      </c>
      <c r="BN7" s="640">
        <f>+entero!BN54</f>
        <v>0.78887526529308405</v>
      </c>
      <c r="BO7" s="640">
        <f>+entero!BO54</f>
        <v>0.78936358657761174</v>
      </c>
      <c r="BP7" s="640">
        <f>+entero!BP54</f>
        <v>0.7883614174380138</v>
      </c>
      <c r="BQ7" s="640">
        <f>+entero!BQ54</f>
        <v>0.7911757209048027</v>
      </c>
      <c r="BR7" s="640">
        <f>+entero!BR54</f>
        <v>0.79129788897450548</v>
      </c>
      <c r="BS7" s="640">
        <f>+entero!BS54</f>
        <v>0.79512540188773007</v>
      </c>
      <c r="BT7" s="640">
        <f>+entero!BT54</f>
        <v>0.79876117148889703</v>
      </c>
      <c r="BU7" s="640">
        <f>+entero!BU54</f>
        <v>0.80449481821665636</v>
      </c>
      <c r="BV7" s="640">
        <f>+entero!BV54</f>
        <v>0.81167097383931686</v>
      </c>
      <c r="BW7" s="640">
        <f>+entero!BW54</f>
        <v>0.81433839458624702</v>
      </c>
      <c r="BX7" s="643">
        <f>+entero!BX54</f>
        <v>0.81500741766583795</v>
      </c>
      <c r="BY7" s="643">
        <f>+entero!BY54</f>
        <v>0.81466169784980624</v>
      </c>
      <c r="BZ7" s="643">
        <f>+entero!BZ54</f>
        <v>0.81358007677470534</v>
      </c>
      <c r="CA7" s="644">
        <f>+entero!CA54</f>
        <v>0.81343002404745457</v>
      </c>
      <c r="CB7" s="75">
        <f>+entero!CB54</f>
        <v>-9.0837053879244678E-4</v>
      </c>
      <c r="CC7" s="105">
        <f>+entero!CC54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11" t="s">
        <v>3</v>
      </c>
      <c r="C8" s="19"/>
      <c r="D8" s="23" t="s">
        <v>211</v>
      </c>
      <c r="E8" s="64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4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41">
        <f>+entero!BA55</f>
        <v>13128.562049310087</v>
      </c>
      <c r="BB8" s="64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68">
        <f>+entero!BX55</f>
        <v>16695.172327633078</v>
      </c>
      <c r="BY8" s="68">
        <f>+entero!BY55</f>
        <v>16734.941939996053</v>
      </c>
      <c r="BZ8" s="68">
        <f>+entero!BZ55</f>
        <v>16738.557296899842</v>
      </c>
      <c r="CA8" s="423">
        <f>+entero!CA55</f>
        <v>16740.694268539784</v>
      </c>
      <c r="CB8" s="75">
        <f>+entero!CB55</f>
        <v>84.15497909037731</v>
      </c>
      <c r="CC8" s="105">
        <f>+entero!CC55</f>
        <v>5.0523687800911876E-3</v>
      </c>
      <c r="CD8" s="3"/>
      <c r="CE8" s="645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2.75" customHeight="1" x14ac:dyDescent="0.2">
      <c r="A9" s="3"/>
      <c r="B9" s="11"/>
      <c r="C9" s="20"/>
      <c r="D9" s="638" t="s">
        <v>199</v>
      </c>
      <c r="E9" s="64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4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40">
        <f>+entero!BA56</f>
        <v>0.72001384554409753</v>
      </c>
      <c r="BB9" s="640">
        <f>+entero!BB56</f>
        <v>0.71637449276334819</v>
      </c>
      <c r="BC9" s="640">
        <f>+entero!BC56</f>
        <v>0.71832317959987102</v>
      </c>
      <c r="BD9" s="640">
        <f>+entero!BD56</f>
        <v>0.72205866840483568</v>
      </c>
      <c r="BE9" s="640">
        <f>+entero!BE56</f>
        <v>0.7221130905387968</v>
      </c>
      <c r="BF9" s="640">
        <f>+entero!BF56</f>
        <v>0.72447195605412562</v>
      </c>
      <c r="BG9" s="640">
        <f>+entero!BG56</f>
        <v>0.73332394270590051</v>
      </c>
      <c r="BH9" s="640">
        <f>+entero!BH56</f>
        <v>0.73825885712356909</v>
      </c>
      <c r="BI9" s="640">
        <f>+entero!BI56</f>
        <v>0.74960753739735497</v>
      </c>
      <c r="BJ9" s="640">
        <f>+entero!BJ56</f>
        <v>0.74976069313789451</v>
      </c>
      <c r="BK9" s="640">
        <f>+entero!BK56</f>
        <v>0.75284922941338861</v>
      </c>
      <c r="BL9" s="640">
        <f>+entero!BL56</f>
        <v>0.75580187469605631</v>
      </c>
      <c r="BM9" s="640">
        <f>+entero!BM56</f>
        <v>0.77076293226000436</v>
      </c>
      <c r="BN9" s="640">
        <f>+entero!BN56</f>
        <v>0.76910179581654459</v>
      </c>
      <c r="BO9" s="640">
        <f>+entero!BO56</f>
        <v>0.76842381325389664</v>
      </c>
      <c r="BP9" s="640">
        <f>+entero!BP56</f>
        <v>0.7661276610067419</v>
      </c>
      <c r="BQ9" s="640">
        <f>+entero!BQ56</f>
        <v>0.76805605481701122</v>
      </c>
      <c r="BR9" s="640">
        <f>+entero!BR56</f>
        <v>0.76580797254595656</v>
      </c>
      <c r="BS9" s="640">
        <f>+entero!BS56</f>
        <v>0.77051005334998446</v>
      </c>
      <c r="BT9" s="640">
        <f>+entero!BT56</f>
        <v>0.77315801780356519</v>
      </c>
      <c r="BU9" s="640">
        <f>+entero!BU56</f>
        <v>0.78035847120868584</v>
      </c>
      <c r="BV9" s="640">
        <f>+entero!BV56</f>
        <v>0.78925366752463777</v>
      </c>
      <c r="BW9" s="640">
        <f>+entero!BW56</f>
        <v>0.79195777664214406</v>
      </c>
      <c r="BX9" s="643">
        <f>+entero!BX56</f>
        <v>0.79275010732231221</v>
      </c>
      <c r="BY9" s="643">
        <f>+entero!BY56</f>
        <v>0.79241805872874604</v>
      </c>
      <c r="BZ9" s="643">
        <f>+entero!BZ56</f>
        <v>0.79120632950202008</v>
      </c>
      <c r="CA9" s="644">
        <f>+entero!CA56</f>
        <v>0.79104598549927263</v>
      </c>
      <c r="CB9" s="75">
        <f>+entero!CB56</f>
        <v>-9.1179114287143204E-4</v>
      </c>
      <c r="CC9" s="644">
        <f>+entero!CC56</f>
        <v>0</v>
      </c>
      <c r="CD9" s="3"/>
      <c r="CE9" s="645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3.75" customHeight="1" x14ac:dyDescent="0.2">
      <c r="A10" s="3"/>
      <c r="B10" s="11"/>
      <c r="C10" s="20"/>
      <c r="D10" s="23"/>
      <c r="E10" s="78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78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78"/>
      <c r="BB10" s="78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3"/>
      <c r="BY10" s="123"/>
      <c r="BZ10" s="123"/>
      <c r="CA10" s="429"/>
      <c r="CB10" s="75"/>
      <c r="CC10" s="105"/>
      <c r="CD10" s="3"/>
      <c r="CE10" s="645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customHeight="1" x14ac:dyDescent="0.2">
      <c r="A11" s="3"/>
      <c r="B11" s="11"/>
      <c r="C11" s="20"/>
      <c r="D11" s="23" t="s">
        <v>200</v>
      </c>
      <c r="E11" s="64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4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41">
        <f>+entero!BA58</f>
        <v>3162.3139884787838</v>
      </c>
      <c r="BB11" s="64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68">
        <f>+entero!BX58</f>
        <v>3856.1801705078874</v>
      </c>
      <c r="BY11" s="68">
        <f>+entero!BY58</f>
        <v>3826.5352976769841</v>
      </c>
      <c r="BZ11" s="68">
        <f>+entero!BZ58</f>
        <v>3854.911101519549</v>
      </c>
      <c r="CA11" s="423">
        <f>+entero!CA58</f>
        <v>3865.2997339000162</v>
      </c>
      <c r="CB11" s="75"/>
      <c r="CC11" s="105"/>
      <c r="CD11" s="3"/>
      <c r="CE11" s="645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3.5" customHeight="1" x14ac:dyDescent="0.2">
      <c r="A12" s="3"/>
      <c r="B12" s="11"/>
      <c r="C12" s="20"/>
      <c r="D12" s="639" t="s">
        <v>199</v>
      </c>
      <c r="E12" s="64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4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40">
        <f>+entero!BA59</f>
        <v>0.69110074885137129</v>
      </c>
      <c r="BB12" s="640">
        <f>+entero!BB59</f>
        <v>0.66554242927320051</v>
      </c>
      <c r="BC12" s="78">
        <f>+entero!BC59</f>
        <v>0.66138234765126069</v>
      </c>
      <c r="BD12" s="640">
        <f>+entero!BD59</f>
        <v>0.66468762214228339</v>
      </c>
      <c r="BE12" s="640">
        <f>+entero!BE59</f>
        <v>0.64719809023821384</v>
      </c>
      <c r="BF12" s="640">
        <f>+entero!BF59</f>
        <v>0.64696889001157365</v>
      </c>
      <c r="BG12" s="640">
        <f>+entero!BG59</f>
        <v>0.67310175515078141</v>
      </c>
      <c r="BH12" s="640">
        <f>+entero!BH59</f>
        <v>0.65886371310350311</v>
      </c>
      <c r="BI12" s="640">
        <f>+entero!BI59</f>
        <v>0.66944990578486252</v>
      </c>
      <c r="BJ12" s="640">
        <f>+entero!BJ59</f>
        <v>0.66054993845281451</v>
      </c>
      <c r="BK12" s="640">
        <f>+entero!BK59</f>
        <v>0.66506389519375542</v>
      </c>
      <c r="BL12" s="640">
        <f>+entero!BL59</f>
        <v>0.6710855307631145</v>
      </c>
      <c r="BM12" s="640">
        <f>+entero!BM59</f>
        <v>0.70495617939552857</v>
      </c>
      <c r="BN12" s="640">
        <f>+entero!BN59</f>
        <v>0.69953948486103601</v>
      </c>
      <c r="BO12" s="640">
        <f>+entero!BO59</f>
        <v>0.70706311044989612</v>
      </c>
      <c r="BP12" s="640">
        <f>+entero!BP59</f>
        <v>0.7047857393916489</v>
      </c>
      <c r="BQ12" s="640">
        <f>+entero!BQ59</f>
        <v>0.69395431181316281</v>
      </c>
      <c r="BR12" s="640">
        <f>+entero!BR59</f>
        <v>0.68625415281547719</v>
      </c>
      <c r="BS12" s="640">
        <f>+entero!BS59</f>
        <v>0.69524694948184063</v>
      </c>
      <c r="BT12" s="640">
        <f>+entero!BT59</f>
        <v>0.69332830480482099</v>
      </c>
      <c r="BU12" s="640">
        <f>+entero!BU59</f>
        <v>0.698490570862773</v>
      </c>
      <c r="BV12" s="640">
        <f>+entero!BV59</f>
        <v>0.71999185857576342</v>
      </c>
      <c r="BW12" s="640">
        <f>+entero!BW59</f>
        <v>0.71110292807354059</v>
      </c>
      <c r="BX12" s="643">
        <f>+entero!BX59</f>
        <v>0.71621548602479868</v>
      </c>
      <c r="BY12" s="643">
        <f>+entero!BY59</f>
        <v>0.71341087617621479</v>
      </c>
      <c r="BZ12" s="643">
        <f>+entero!BZ59</f>
        <v>0.7111614133930465</v>
      </c>
      <c r="CA12" s="644">
        <f>+entero!CA59</f>
        <v>0.71093755444369733</v>
      </c>
      <c r="CB12" s="75">
        <f>+entero!CB58</f>
        <v>82.131968489794872</v>
      </c>
      <c r="CC12" s="105">
        <f>+entero!CC58</f>
        <v>2.1709840425458538E-2</v>
      </c>
      <c r="CD12" s="3"/>
      <c r="CE12" s="645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5.25" hidden="1" customHeight="1" x14ac:dyDescent="0.2">
      <c r="A13" s="3"/>
      <c r="B13" s="11"/>
      <c r="C13" s="20"/>
      <c r="D13" s="23"/>
      <c r="E13" s="78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78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78"/>
      <c r="BB13" s="78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3"/>
      <c r="BY13" s="123"/>
      <c r="BZ13" s="123"/>
      <c r="CA13" s="429"/>
      <c r="CB13" s="75"/>
      <c r="CC13" s="105"/>
      <c r="CD13" s="3"/>
      <c r="CE13" s="645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">
      <c r="A14" s="3"/>
      <c r="B14" s="11"/>
      <c r="C14" s="20"/>
      <c r="D14" s="23" t="s">
        <v>201</v>
      </c>
      <c r="E14" s="64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4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41">
        <f>+entero!BA61</f>
        <v>4613.3913022100232</v>
      </c>
      <c r="BB14" s="64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68">
        <f>+entero!BX61</f>
        <v>5859.729368790272</v>
      </c>
      <c r="BY14" s="68">
        <f>+entero!BY61</f>
        <v>5922.5504620366273</v>
      </c>
      <c r="BZ14" s="68">
        <f>+entero!BZ61</f>
        <v>5909.2846634695725</v>
      </c>
      <c r="CA14" s="423">
        <f>+entero!CA61</f>
        <v>5901.0671541649062</v>
      </c>
      <c r="CB14" s="75"/>
      <c r="CC14" s="105"/>
      <c r="CD14" s="3"/>
      <c r="CE14" s="645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3.5" customHeight="1" x14ac:dyDescent="0.2">
      <c r="A15" s="3"/>
      <c r="B15" s="11"/>
      <c r="C15" s="20"/>
      <c r="D15" s="639" t="s">
        <v>199</v>
      </c>
      <c r="E15" s="64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4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40">
        <f>+entero!BA62</f>
        <v>0.70327981030853337</v>
      </c>
      <c r="BB15" s="640">
        <f>+entero!BB62</f>
        <v>0.70064537230825275</v>
      </c>
      <c r="BC15" s="78">
        <f>+entero!BC62</f>
        <v>0.69999515042951854</v>
      </c>
      <c r="BD15" s="640">
        <f>+entero!BD62</f>
        <v>0.69664025711082544</v>
      </c>
      <c r="BE15" s="640">
        <f>+entero!BE62</f>
        <v>0.69739899283929685</v>
      </c>
      <c r="BF15" s="640">
        <f>+entero!BF62</f>
        <v>0.69150676482624385</v>
      </c>
      <c r="BG15" s="640">
        <f>+entero!BG62</f>
        <v>0.69694857456170012</v>
      </c>
      <c r="BH15" s="640">
        <f>+entero!BH62</f>
        <v>0.70501759613531068</v>
      </c>
      <c r="BI15" s="640">
        <f>+entero!BI62</f>
        <v>0.71172290429470331</v>
      </c>
      <c r="BJ15" s="640">
        <f>+entero!BJ62</f>
        <v>0.70990799159732809</v>
      </c>
      <c r="BK15" s="640">
        <f>+entero!BK62</f>
        <v>0.71491190531316173</v>
      </c>
      <c r="BL15" s="640">
        <f>+entero!BL62</f>
        <v>0.71268460759557439</v>
      </c>
      <c r="BM15" s="640">
        <f>+entero!BM62</f>
        <v>0.73544266715480588</v>
      </c>
      <c r="BN15" s="640">
        <f>+entero!BN62</f>
        <v>0.73237636663356498</v>
      </c>
      <c r="BO15" s="640">
        <f>+entero!BO62</f>
        <v>0.72650789855482634</v>
      </c>
      <c r="BP15" s="640">
        <f>+entero!BP62</f>
        <v>0.72762392170329138</v>
      </c>
      <c r="BQ15" s="640">
        <f>+entero!BQ62</f>
        <v>0.73516672655612081</v>
      </c>
      <c r="BR15" s="640">
        <f>+entero!BR62</f>
        <v>0.73025035138789518</v>
      </c>
      <c r="BS15" s="640">
        <f>+entero!BS62</f>
        <v>0.73115678427633668</v>
      </c>
      <c r="BT15" s="640">
        <f>+entero!BT62</f>
        <v>0.72873022552185063</v>
      </c>
      <c r="BU15" s="640">
        <f>+entero!BU62</f>
        <v>0.73196784221221967</v>
      </c>
      <c r="BV15" s="640">
        <f>+entero!BV62</f>
        <v>0.73846377040488476</v>
      </c>
      <c r="BW15" s="640">
        <f>+entero!BW62</f>
        <v>0.74519002898293074</v>
      </c>
      <c r="BX15" s="643">
        <f>+entero!BX62</f>
        <v>0.74463528524158251</v>
      </c>
      <c r="BY15" s="643">
        <f>+entero!BY62</f>
        <v>0.74528999993989753</v>
      </c>
      <c r="BZ15" s="643">
        <f>+entero!BZ62</f>
        <v>0.74520893884631068</v>
      </c>
      <c r="CA15" s="644">
        <f>+entero!CA62</f>
        <v>0.74522704187841349</v>
      </c>
      <c r="CB15" s="75">
        <f>+entero!CB60</f>
        <v>0</v>
      </c>
      <c r="CC15" s="105">
        <f>+entero!CC60</f>
        <v>0</v>
      </c>
      <c r="CD15" s="3"/>
      <c r="CE15" s="645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5.25" hidden="1" customHeight="1" x14ac:dyDescent="0.2">
      <c r="A16" s="3"/>
      <c r="B16" s="11"/>
      <c r="C16" s="20"/>
      <c r="D16" s="23"/>
      <c r="E16" s="78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78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78"/>
      <c r="BB16" s="78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3"/>
      <c r="BY16" s="123"/>
      <c r="BZ16" s="123"/>
      <c r="CA16" s="429"/>
      <c r="CB16" s="75"/>
      <c r="CC16" s="105"/>
      <c r="CD16" s="3"/>
      <c r="CE16" s="645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customHeight="1" x14ac:dyDescent="0.2">
      <c r="A17" s="3"/>
      <c r="B17" s="11"/>
      <c r="C17" s="20"/>
      <c r="D17" s="23" t="s">
        <v>202</v>
      </c>
      <c r="E17" s="64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4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41">
        <f>+entero!BA64</f>
        <v>5074.9692383948304</v>
      </c>
      <c r="BB17" s="64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68">
        <f>+entero!BX64</f>
        <v>6553.7000494548029</v>
      </c>
      <c r="BY17" s="68">
        <f>+entero!BY64</f>
        <v>6559.4184479373116</v>
      </c>
      <c r="BZ17" s="68">
        <f>+entero!BZ64</f>
        <v>6548.4987286603437</v>
      </c>
      <c r="CA17" s="423">
        <f>+entero!CA64</f>
        <v>6547.1686276472255</v>
      </c>
      <c r="CB17" s="75"/>
      <c r="CC17" s="105"/>
      <c r="CD17" s="3"/>
      <c r="CE17" s="645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customHeight="1" x14ac:dyDescent="0.2">
      <c r="A18" s="3"/>
      <c r="B18" s="11"/>
      <c r="C18" s="20"/>
      <c r="D18" s="639" t="s">
        <v>199</v>
      </c>
      <c r="E18" s="64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4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40">
        <f>+entero!BA65</f>
        <v>0.77566755521160613</v>
      </c>
      <c r="BB18" s="640">
        <f>+entero!BB65</f>
        <v>0.78053612005737261</v>
      </c>
      <c r="BC18" s="78">
        <f>+entero!BC65</f>
        <v>0.78813252454800076</v>
      </c>
      <c r="BD18" s="640">
        <f>+entero!BD65</f>
        <v>0.79591376763239585</v>
      </c>
      <c r="BE18" s="640">
        <f>+entero!BE65</f>
        <v>0.80362984400328719</v>
      </c>
      <c r="BF18" s="640">
        <f>+entero!BF65</f>
        <v>0.81566248680036557</v>
      </c>
      <c r="BG18" s="640">
        <f>+entero!BG65</f>
        <v>0.82401606575673481</v>
      </c>
      <c r="BH18" s="640">
        <f>+entero!BH65</f>
        <v>0.83294793710472548</v>
      </c>
      <c r="BI18" s="640">
        <f>+entero!BI65</f>
        <v>0.84163004065730429</v>
      </c>
      <c r="BJ18" s="640">
        <f>+entero!BJ65</f>
        <v>0.84992356713831352</v>
      </c>
      <c r="BK18" s="640">
        <f>+entero!BK65</f>
        <v>0.85298792015754854</v>
      </c>
      <c r="BL18" s="640">
        <f>+entero!BL65</f>
        <v>0.85705752773291477</v>
      </c>
      <c r="BM18" s="640">
        <f>+entero!BM65</f>
        <v>0.86106880339804992</v>
      </c>
      <c r="BN18" s="640">
        <f>+entero!BN65</f>
        <v>0.86297077949785728</v>
      </c>
      <c r="BO18" s="640">
        <f>+entero!BO65</f>
        <v>0.86535623575225162</v>
      </c>
      <c r="BP18" s="640">
        <f>+entero!BP65</f>
        <v>0.86707331062857207</v>
      </c>
      <c r="BQ18" s="640">
        <f>+entero!BQ65</f>
        <v>0.86898367482853578</v>
      </c>
      <c r="BR18" s="640">
        <f>+entero!BR65</f>
        <v>0.87435753291397789</v>
      </c>
      <c r="BS18" s="640">
        <f>+entero!BS65</f>
        <v>0.8807297222833973</v>
      </c>
      <c r="BT18" s="640">
        <f>+entero!BT65</f>
        <v>0.88535838362638963</v>
      </c>
      <c r="BU18" s="640">
        <f>+entero!BU65</f>
        <v>0.88849449387117685</v>
      </c>
      <c r="BV18" s="640">
        <f>+entero!BV65</f>
        <v>0.8912043098895277</v>
      </c>
      <c r="BW18" s="640">
        <f>+entero!BW65</f>
        <v>0.89548873426334441</v>
      </c>
      <c r="BX18" s="643">
        <f>+entero!BX65</f>
        <v>0.89560641712654587</v>
      </c>
      <c r="BY18" s="643">
        <f>+entero!BY65</f>
        <v>0.89580873409459227</v>
      </c>
      <c r="BZ18" s="643">
        <f>+entero!BZ65</f>
        <v>0.89509191926056431</v>
      </c>
      <c r="CA18" s="644">
        <f>+entero!CA65</f>
        <v>0.89510985560753442</v>
      </c>
      <c r="CB18" s="75">
        <f>+entero!CB62</f>
        <v>3.7012895482746444E-5</v>
      </c>
      <c r="CC18" s="105">
        <f>+entero!CC62</f>
        <v>0</v>
      </c>
      <c r="CD18" s="3"/>
      <c r="CE18" s="645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5.25" hidden="1" customHeight="1" x14ac:dyDescent="0.2">
      <c r="A19" s="3"/>
      <c r="B19" s="11"/>
      <c r="C19" s="20"/>
      <c r="D19" s="23"/>
      <c r="E19" s="78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78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78"/>
      <c r="BB19" s="78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3"/>
      <c r="BY19" s="123"/>
      <c r="BZ19" s="123"/>
      <c r="CA19" s="429"/>
      <c r="CB19" s="75"/>
      <c r="CC19" s="105"/>
      <c r="CD19" s="3"/>
      <c r="CE19" s="645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customHeight="1" x14ac:dyDescent="0.2">
      <c r="A20" s="3"/>
      <c r="B20" s="11"/>
      <c r="C20" s="20"/>
      <c r="D20" s="23" t="s">
        <v>203</v>
      </c>
      <c r="E20" s="64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4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41">
        <f>+entero!BA67</f>
        <v>277.887520226449</v>
      </c>
      <c r="BB20" s="64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68">
        <f>+entero!BX67</f>
        <v>425.56273888011452</v>
      </c>
      <c r="BY20" s="68">
        <f>+entero!BY67</f>
        <v>426.43773234512901</v>
      </c>
      <c r="BZ20" s="68">
        <f>+entero!BZ67</f>
        <v>425.86280325037677</v>
      </c>
      <c r="CA20" s="423">
        <f>+entero!CA67</f>
        <v>427.15875282763636</v>
      </c>
      <c r="CB20" s="75"/>
      <c r="CC20" s="105"/>
      <c r="CD20" s="3"/>
      <c r="CE20" s="645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3.5" customHeight="1" x14ac:dyDescent="0.2">
      <c r="A21" s="3"/>
      <c r="B21" s="11"/>
      <c r="C21" s="20"/>
      <c r="D21" s="639" t="s">
        <v>199</v>
      </c>
      <c r="E21" s="64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4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40">
        <f>+entero!BA68</f>
        <v>0.70819045092401955</v>
      </c>
      <c r="BB21" s="640">
        <f>+entero!BB68</f>
        <v>0.72043568279043024</v>
      </c>
      <c r="BC21" s="78">
        <f>+entero!BC68</f>
        <v>0.72526230116597035</v>
      </c>
      <c r="BD21" s="640">
        <f>+entero!BD68</f>
        <v>0.73719885384619854</v>
      </c>
      <c r="BE21" s="640">
        <f>+entero!BE68</f>
        <v>0.75743839793585921</v>
      </c>
      <c r="BF21" s="640">
        <f>+entero!BF68</f>
        <v>0.70749886130043282</v>
      </c>
      <c r="BG21" s="640">
        <f>+entero!BG68</f>
        <v>0.7134021312071871</v>
      </c>
      <c r="BH21" s="640">
        <f>+entero!BH68</f>
        <v>0.70567153237013169</v>
      </c>
      <c r="BI21" s="640">
        <f>+entero!BI68</f>
        <v>0.71645817493536645</v>
      </c>
      <c r="BJ21" s="640">
        <f>+entero!BJ68</f>
        <v>0.6777094474921953</v>
      </c>
      <c r="BK21" s="640">
        <f>+entero!BK68</f>
        <v>0.69390923102800783</v>
      </c>
      <c r="BL21" s="640">
        <f>+entero!BL68</f>
        <v>0.70532599535105023</v>
      </c>
      <c r="BM21" s="640">
        <f>+entero!BM68</f>
        <v>0.71592959802047518</v>
      </c>
      <c r="BN21" s="640">
        <f>+entero!BN68</f>
        <v>0.71231021100407743</v>
      </c>
      <c r="BO21" s="640">
        <f>+entero!BO68</f>
        <v>0.71304593761625912</v>
      </c>
      <c r="BP21" s="640">
        <f>+entero!BP68</f>
        <v>0.71066773054539223</v>
      </c>
      <c r="BQ21" s="640">
        <f>+entero!BQ68</f>
        <v>0.70452542255654349</v>
      </c>
      <c r="BR21" s="640">
        <f>+entero!BR68</f>
        <v>0.70951084854575286</v>
      </c>
      <c r="BS21" s="640">
        <f>+entero!BS68</f>
        <v>0.71411213777394189</v>
      </c>
      <c r="BT21" s="640">
        <f>+entero!BT68</f>
        <v>0.71832434863000594</v>
      </c>
      <c r="BU21" s="640">
        <f>+entero!BU68</f>
        <v>0.71980196295395693</v>
      </c>
      <c r="BV21" s="640">
        <f>+entero!BV68</f>
        <v>0.73643670141190609</v>
      </c>
      <c r="BW21" s="640">
        <f>+entero!BW68</f>
        <v>0.74857590919774519</v>
      </c>
      <c r="BX21" s="643">
        <f>+entero!BX68</f>
        <v>0.74853698576050864</v>
      </c>
      <c r="BY21" s="643">
        <f>+entero!BY68</f>
        <v>0.74590098419706941</v>
      </c>
      <c r="BZ21" s="643">
        <f>+entero!BZ68</f>
        <v>0.73900925293870634</v>
      </c>
      <c r="CA21" s="644">
        <f>+entero!CA68</f>
        <v>0.73554072939852266</v>
      </c>
      <c r="CB21" s="75">
        <f>+entero!CB64</f>
        <v>-7.6385371705528087</v>
      </c>
      <c r="CC21" s="105">
        <f>+entero!CC64</f>
        <v>-1.1653336213385268E-3</v>
      </c>
      <c r="CD21" s="3"/>
      <c r="CE21" s="645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6.75" hidden="1" customHeight="1" x14ac:dyDescent="0.2">
      <c r="A22" s="3"/>
      <c r="B22" s="11"/>
      <c r="C22" s="20"/>
      <c r="D22" s="23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3"/>
      <c r="BY22" s="123"/>
      <c r="BZ22" s="123"/>
      <c r="CA22" s="429"/>
      <c r="CB22" s="75"/>
      <c r="CC22" s="105"/>
      <c r="CD22" s="3"/>
      <c r="CE22" s="645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68"/>
      <c r="BY23" s="68"/>
      <c r="BZ23" s="68"/>
      <c r="CA23" s="423"/>
      <c r="CB23" s="75"/>
      <c r="CC23" s="105"/>
      <c r="CD23" s="3"/>
      <c r="CE23" s="645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2.75" customHeight="1" x14ac:dyDescent="0.2">
      <c r="A24" s="3"/>
      <c r="B24" s="11"/>
      <c r="C24" s="20"/>
      <c r="D24" s="23" t="s">
        <v>210</v>
      </c>
      <c r="E24" s="64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4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41">
        <f>+entero!BA70</f>
        <v>3234.6253644314861</v>
      </c>
      <c r="BB24" s="64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68">
        <f>+entero!BX70</f>
        <v>3627.5067055393583</v>
      </c>
      <c r="BY24" s="68">
        <f>+entero!BY70</f>
        <v>3721.2963556851309</v>
      </c>
      <c r="BZ24" s="68">
        <f>+entero!BZ70</f>
        <v>3741.8931486880469</v>
      </c>
      <c r="CA24" s="423">
        <f>+entero!CA70</f>
        <v>3727.4526239067054</v>
      </c>
      <c r="CB24" s="75">
        <f>+entero!CB70</f>
        <v>169.92551020408155</v>
      </c>
      <c r="CC24" s="105">
        <f>+entero!CC70</f>
        <v>4.7765063982105671E-2</v>
      </c>
      <c r="CD24" s="3"/>
      <c r="CE24" s="645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2.75" customHeight="1" x14ac:dyDescent="0.2">
      <c r="A25" s="3"/>
      <c r="B25" s="11"/>
      <c r="C25" s="20"/>
      <c r="D25" s="23" t="s">
        <v>43</v>
      </c>
      <c r="E25" s="64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4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41">
        <f>+entero!BA71</f>
        <v>1487.4011661807579</v>
      </c>
      <c r="BB25" s="64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68">
        <f>+entero!BX71</f>
        <v>1155.3756559766762</v>
      </c>
      <c r="BY25" s="68">
        <f>+entero!BY71</f>
        <v>1237.0701166180756</v>
      </c>
      <c r="BZ25" s="68">
        <f>+entero!BZ71</f>
        <v>1233.5352769679303</v>
      </c>
      <c r="CA25" s="423">
        <f>+entero!CA71</f>
        <v>1204.3367346938776</v>
      </c>
      <c r="CB25" s="75">
        <f>+entero!CB71</f>
        <v>122.97725947521849</v>
      </c>
      <c r="CC25" s="105">
        <f>+entero!CC71</f>
        <v>0.11372467925187557</v>
      </c>
      <c r="CD25" s="3"/>
      <c r="CE25" s="645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2.75" customHeight="1" x14ac:dyDescent="0.2">
      <c r="A26" s="3"/>
      <c r="B26" s="11"/>
      <c r="C26" s="20"/>
      <c r="D26" s="23" t="s">
        <v>44</v>
      </c>
      <c r="E26" s="64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4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41">
        <f>+entero!BA72</f>
        <v>356.72551020408162</v>
      </c>
      <c r="BB26" s="64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68">
        <f>+entero!BX72</f>
        <v>752.02521865889207</v>
      </c>
      <c r="BY26" s="68">
        <f>+entero!BY72</f>
        <v>760.64314868804672</v>
      </c>
      <c r="BZ26" s="68">
        <f>+entero!BZ72</f>
        <v>760.99285714285713</v>
      </c>
      <c r="CA26" s="423">
        <f>+entero!CA72</f>
        <v>760.8310495626821</v>
      </c>
      <c r="CB26" s="75">
        <f>+entero!CB72</f>
        <v>9.174344023323556</v>
      </c>
      <c r="CC26" s="105">
        <f>+entero!CC72</f>
        <v>1.2205497477389526E-2</v>
      </c>
      <c r="CD26" s="3"/>
      <c r="CE26" s="645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2.75" customHeight="1" x14ac:dyDescent="0.2">
      <c r="A27" s="3"/>
      <c r="B27" s="11"/>
      <c r="C27" s="20"/>
      <c r="D27" s="23" t="s">
        <v>45</v>
      </c>
      <c r="E27" s="64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4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41">
        <f>+entero!BA73</f>
        <v>666.1861516034985</v>
      </c>
      <c r="BB27" s="64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68">
        <f>+entero!BX73</f>
        <v>556.09489795918364</v>
      </c>
      <c r="BY27" s="68">
        <f>+entero!BY73</f>
        <v>563.5231778425657</v>
      </c>
      <c r="BZ27" s="68">
        <f>+entero!BZ73</f>
        <v>587.53367346938774</v>
      </c>
      <c r="CA27" s="423">
        <f>+entero!CA73</f>
        <v>602.52638483965018</v>
      </c>
      <c r="CB27" s="75">
        <f>+entero!CB73</f>
        <v>42.043294460641391</v>
      </c>
      <c r="CC27" s="105">
        <f>+entero!CC73</f>
        <v>7.501260106207841E-2</v>
      </c>
      <c r="CD27" s="3"/>
      <c r="CE27" s="645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2.75" customHeight="1" x14ac:dyDescent="0.2">
      <c r="A28" s="3"/>
      <c r="B28" s="11"/>
      <c r="C28" s="20"/>
      <c r="D28" s="23" t="s">
        <v>46</v>
      </c>
      <c r="E28" s="64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4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41">
        <f>+entero!BA74</f>
        <v>724.31253644314859</v>
      </c>
      <c r="BB28" s="64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68">
        <f>+entero!BX74</f>
        <v>1164.0109329446063</v>
      </c>
      <c r="BY28" s="68">
        <f>+entero!BY74</f>
        <v>1160.0599125364431</v>
      </c>
      <c r="BZ28" s="68">
        <f>+entero!BZ74</f>
        <v>1159.8313411078716</v>
      </c>
      <c r="CA28" s="423">
        <f>+entero!CA74</f>
        <v>1159.7584548104956</v>
      </c>
      <c r="CB28" s="75">
        <f>+entero!CB74</f>
        <v>-4.269387755102116</v>
      </c>
      <c r="CC28" s="105">
        <f>+entero!CC74</f>
        <v>-3.6677711640402677E-3</v>
      </c>
      <c r="CD28" s="3"/>
      <c r="CE28" s="645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12.75" customHeight="1" x14ac:dyDescent="0.2">
      <c r="A29" s="3"/>
      <c r="B29" s="11"/>
      <c r="C29" s="20"/>
      <c r="D29" s="23" t="s">
        <v>59</v>
      </c>
      <c r="E29" s="64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4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41">
        <f>+entero!BA75</f>
        <v>1430.0274052478135</v>
      </c>
      <c r="BB29" s="64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68">
        <f>+entero!BX75</f>
        <v>917.34839650145773</v>
      </c>
      <c r="BY29" s="68">
        <f>+entero!BY75</f>
        <v>1005.1069970845481</v>
      </c>
      <c r="BZ29" s="68">
        <f>+entero!BZ75</f>
        <v>1024.4058309037898</v>
      </c>
      <c r="CA29" s="423">
        <f>+entero!CA75</f>
        <v>1011.0129737609329</v>
      </c>
      <c r="CB29" s="75">
        <f>+entero!CB75</f>
        <v>164.77011661807569</v>
      </c>
      <c r="CC29" s="105">
        <f>+entero!CC75</f>
        <v>0.19470783738652009</v>
      </c>
      <c r="CD29" s="3"/>
      <c r="CE29" s="645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12.75" customHeight="1" x14ac:dyDescent="0.2">
      <c r="A30" s="3"/>
      <c r="B30" s="11"/>
      <c r="C30" s="20"/>
      <c r="D30" s="23" t="s">
        <v>60</v>
      </c>
      <c r="E30" s="64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4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41">
        <f>+entero!BA76</f>
        <v>1236.9206997084548</v>
      </c>
      <c r="BB30" s="64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68">
        <f>+entero!BX76</f>
        <v>816.85524781341098</v>
      </c>
      <c r="BY30" s="68">
        <f>+entero!BY76</f>
        <v>895.81865889212816</v>
      </c>
      <c r="BZ30" s="68">
        <f>+entero!BZ76</f>
        <v>891.89927113702606</v>
      </c>
      <c r="CA30" s="423">
        <f>+entero!CA76</f>
        <v>864.74212827988333</v>
      </c>
      <c r="CB30" s="75">
        <f>+entero!CB76</f>
        <v>122.67186588921265</v>
      </c>
      <c r="CC30" s="105">
        <f>+entero!CC76</f>
        <v>0.16531031103983351</v>
      </c>
      <c r="CD30" s="3"/>
      <c r="CE30" s="645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12.75" customHeight="1" x14ac:dyDescent="0.2">
      <c r="A31" s="3"/>
      <c r="B31" s="11"/>
      <c r="C31" s="20"/>
      <c r="D31" s="23" t="s">
        <v>61</v>
      </c>
      <c r="E31" s="64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4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41">
        <f>+entero!BA77</f>
        <v>193.10670553935859</v>
      </c>
      <c r="BB31" s="64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68">
        <f>+entero!BX77</f>
        <v>100.49314868804669</v>
      </c>
      <c r="BY31" s="68">
        <f>+entero!BY77</f>
        <v>109.28833819241993</v>
      </c>
      <c r="BZ31" s="68">
        <f>+entero!BZ77</f>
        <v>132.50655976676381</v>
      </c>
      <c r="CA31" s="423">
        <f>+entero!CA77</f>
        <v>146.27084548104963</v>
      </c>
      <c r="CB31" s="75">
        <f>+entero!CB77</f>
        <v>42.098250728863007</v>
      </c>
      <c r="CC31" s="105">
        <f>+entero!CC77</f>
        <v>0.40412020866917442</v>
      </c>
      <c r="CD31" s="3"/>
      <c r="CE31" s="645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x14ac:dyDescent="0.2">
      <c r="A32" s="3"/>
      <c r="B32" s="11"/>
      <c r="C32" s="18"/>
      <c r="D32" s="23" t="s">
        <v>76</v>
      </c>
      <c r="E32" s="641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42">
        <f>+entero!AO78</f>
        <v>0</v>
      </c>
      <c r="AP32" s="642">
        <f>+entero!AP78</f>
        <v>0</v>
      </c>
      <c r="AQ32" s="642">
        <f>+entero!AQ78</f>
        <v>0</v>
      </c>
      <c r="AR32" s="642">
        <f>+entero!AR78</f>
        <v>0</v>
      </c>
      <c r="AS32" s="642">
        <f>+entero!AS78</f>
        <v>0</v>
      </c>
      <c r="AT32" s="642">
        <f>+entero!AT78</f>
        <v>0</v>
      </c>
      <c r="AU32" s="642">
        <f>+entero!AU78</f>
        <v>0</v>
      </c>
      <c r="AV32" s="642">
        <f>+entero!AV78</f>
        <v>0</v>
      </c>
      <c r="AW32" s="642">
        <f>+entero!AW78</f>
        <v>0</v>
      </c>
      <c r="AX32" s="642">
        <f>+entero!AX78</f>
        <v>0</v>
      </c>
      <c r="AY32" s="642">
        <f>+entero!AY78</f>
        <v>0</v>
      </c>
      <c r="AZ32" s="642">
        <f>+entero!AZ78</f>
        <v>0</v>
      </c>
      <c r="BA32" s="642">
        <f>+entero!BA78</f>
        <v>0</v>
      </c>
      <c r="BB32" s="642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6">
        <f>+entero!BX78</f>
        <v>0</v>
      </c>
      <c r="BY32" s="106">
        <f>+entero!BY78</f>
        <v>0</v>
      </c>
      <c r="BZ32" s="106">
        <f>+entero!BZ78</f>
        <v>0</v>
      </c>
      <c r="CA32" s="105">
        <f>+entero!CA78</f>
        <v>0</v>
      </c>
      <c r="CB32" s="75"/>
      <c r="CC32" s="105"/>
      <c r="CD32" s="3"/>
      <c r="CE32" s="645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3.5" x14ac:dyDescent="0.2">
      <c r="A33" s="3"/>
      <c r="B33" s="11"/>
      <c r="C33" s="18"/>
      <c r="D33" s="23" t="s">
        <v>209</v>
      </c>
      <c r="E33" s="64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4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41">
        <f>+entero!BA79</f>
        <v>10492.025338849813</v>
      </c>
      <c r="BB33" s="64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68">
        <f>+entero!BX79</f>
        <v>13835.075713231123</v>
      </c>
      <c r="BY33" s="68">
        <f>+entero!BY79</f>
        <v>13805.21423601975</v>
      </c>
      <c r="BZ33" s="68">
        <f>+entero!BZ79</f>
        <v>13792.635048595552</v>
      </c>
      <c r="CA33" s="423">
        <f>+entero!CA79</f>
        <v>13789.830478697591</v>
      </c>
      <c r="CB33" s="75">
        <f>+entero!CB79</f>
        <v>-89.182660833812406</v>
      </c>
      <c r="CC33" s="105">
        <f>+entero!CC79</f>
        <v>-6.4257206140827527E-3</v>
      </c>
      <c r="CD33" s="3"/>
      <c r="CE33" s="645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x14ac:dyDescent="0.2">
      <c r="A34" s="3"/>
      <c r="B34" s="11"/>
      <c r="C34" s="18"/>
      <c r="D34" s="23" t="s">
        <v>52</v>
      </c>
      <c r="E34" s="122">
        <f>+entero!E80</f>
        <v>0.31596579080906317</v>
      </c>
      <c r="F34" s="122">
        <f>+entero!F80</f>
        <v>0.30956469676434079</v>
      </c>
      <c r="G34" s="122">
        <f>+entero!G80</f>
        <v>0.30249049303502268</v>
      </c>
      <c r="H34" s="122">
        <f>+entero!H80</f>
        <v>0.29282317155327364</v>
      </c>
      <c r="I34" s="122">
        <f>+entero!I80</f>
        <v>0.2869919396428709</v>
      </c>
      <c r="J34" s="122">
        <f>+entero!J80</f>
        <v>0.27975479894212985</v>
      </c>
      <c r="K34" s="122">
        <f>+entero!K80</f>
        <v>0.28206189446115465</v>
      </c>
      <c r="L34" s="122">
        <f>+entero!L80</f>
        <v>0.28571729256391765</v>
      </c>
      <c r="M34" s="122">
        <f>+entero!M80</f>
        <v>0.29430877356626572</v>
      </c>
      <c r="N34" s="122">
        <f>+entero!N80</f>
        <v>0.30961089580917023</v>
      </c>
      <c r="O34" s="122">
        <f>+entero!O80</f>
        <v>0.32686531759844234</v>
      </c>
      <c r="P34" s="122">
        <f>+entero!P80</f>
        <v>0.34226888088888474</v>
      </c>
      <c r="Q34" s="122">
        <f>+entero!Q80</f>
        <v>0.36173353685041332</v>
      </c>
      <c r="R34" s="122">
        <f>+entero!R80</f>
        <v>0.37749027485331915</v>
      </c>
      <c r="S34" s="122">
        <f>+entero!S80</f>
        <v>0.38779237917566273</v>
      </c>
      <c r="T34" s="122">
        <f>+entero!T80</f>
        <v>0.4016432816669287</v>
      </c>
      <c r="U34" s="122">
        <f>+entero!U80</f>
        <v>0.41387003065876443</v>
      </c>
      <c r="V34" s="122">
        <f>+entero!V80</f>
        <v>0.42640153748853465</v>
      </c>
      <c r="W34" s="122">
        <f>+entero!W80</f>
        <v>0.44159263376335439</v>
      </c>
      <c r="X34" s="122">
        <f>+entero!X80</f>
        <v>0.46049423776032411</v>
      </c>
      <c r="Y34" s="122">
        <f>+entero!Y80</f>
        <v>0.47680347823231473</v>
      </c>
      <c r="Z34" s="122">
        <f>+entero!Z80</f>
        <v>0.49253968053559044</v>
      </c>
      <c r="AA34" s="122">
        <f>+entero!AA80</f>
        <v>0.51073586405953719</v>
      </c>
      <c r="AB34" s="122">
        <f>+entero!AB80</f>
        <v>0.52839953699211795</v>
      </c>
      <c r="AC34" s="122">
        <f>+entero!AC80</f>
        <v>0.53931793968957942</v>
      </c>
      <c r="AD34" s="122">
        <f>+entero!AD80</f>
        <v>0.549092343347373</v>
      </c>
      <c r="AE34" s="122">
        <f>+entero!AE80</f>
        <v>0.56083482578739974</v>
      </c>
      <c r="AF34" s="122">
        <f>+entero!AF80</f>
        <v>0.57453737478187406</v>
      </c>
      <c r="AG34" s="122">
        <f>+entero!AG80</f>
        <v>0.58468452865460363</v>
      </c>
      <c r="AH34" s="122">
        <f>+entero!AH80</f>
        <v>0.59150384401514899</v>
      </c>
      <c r="AI34" s="122">
        <f>+entero!AI80</f>
        <v>0.60337717345371245</v>
      </c>
      <c r="AJ34" s="122">
        <f>+entero!AJ80</f>
        <v>0.61517470478148917</v>
      </c>
      <c r="AK34" s="122">
        <f>+entero!AK80</f>
        <v>0.62823508302201514</v>
      </c>
      <c r="AL34" s="122">
        <f>+entero!AL80</f>
        <v>0.6401814409434321</v>
      </c>
      <c r="AM34" s="122">
        <f>+entero!AM80</f>
        <v>0.6505340450084065</v>
      </c>
      <c r="AN34" s="122">
        <f>+entero!AN80</f>
        <v>0.66047193884702893</v>
      </c>
      <c r="AO34" s="122">
        <f>+entero!AO80</f>
        <v>0.67209789637834172</v>
      </c>
      <c r="AP34" s="122">
        <f>+entero!AP80</f>
        <v>0.67820785880097401</v>
      </c>
      <c r="AQ34" s="122">
        <f>+entero!AQ80</f>
        <v>0.68540370479666091</v>
      </c>
      <c r="AR34" s="122">
        <f>+entero!AR80</f>
        <v>0.69490664919322909</v>
      </c>
      <c r="AS34" s="122">
        <f>+entero!AS80</f>
        <v>0.69914617227705678</v>
      </c>
      <c r="AT34" s="122">
        <f>+entero!AT80</f>
        <v>0.70918065880734649</v>
      </c>
      <c r="AU34" s="122">
        <f>+entero!AU80</f>
        <v>0.71977435518461363</v>
      </c>
      <c r="AV34" s="122">
        <f>+entero!AV80</f>
        <v>0.73129191829530693</v>
      </c>
      <c r="AW34" s="122">
        <f>+entero!AW80</f>
        <v>0.74282989418323286</v>
      </c>
      <c r="AX34" s="122">
        <f>+entero!AX80</f>
        <v>0.75231936694897161</v>
      </c>
      <c r="AY34" s="122">
        <f>+entero!AY80</f>
        <v>0.76295790796312513</v>
      </c>
      <c r="AZ34" s="122">
        <f>+entero!AZ80</f>
        <v>0.7719016387828801</v>
      </c>
      <c r="BA34" s="122">
        <f>+entero!BA80</f>
        <v>0.77990861091691255</v>
      </c>
      <c r="BB34" s="122">
        <f>+entero!BB80</f>
        <v>0.78556111619589697</v>
      </c>
      <c r="BC34" s="122">
        <f>+entero!BC80</f>
        <v>0.79250764690194697</v>
      </c>
      <c r="BD34" s="122">
        <f>+entero!BD80</f>
        <v>0.79899851016080303</v>
      </c>
      <c r="BE34" s="122">
        <f>+entero!BE80</f>
        <v>0.80815768058220261</v>
      </c>
      <c r="BF34" s="122">
        <f>+entero!BF80</f>
        <v>0.81648716697780088</v>
      </c>
      <c r="BG34" s="122">
        <f>+entero!BG80</f>
        <v>0.82335614331130402</v>
      </c>
      <c r="BH34" s="122">
        <f>+entero!BH80</f>
        <v>0.82915390190555538</v>
      </c>
      <c r="BI34" s="122">
        <f>+entero!BI80</f>
        <v>0.83505274196886747</v>
      </c>
      <c r="BJ34" s="122">
        <f>+entero!BJ80</f>
        <v>0.84018448062808371</v>
      </c>
      <c r="BK34" s="122">
        <f>+entero!BK80</f>
        <v>0.84676715144707104</v>
      </c>
      <c r="BL34" s="122">
        <f>+entero!BL80</f>
        <v>0.85247254928194272</v>
      </c>
      <c r="BM34" s="122">
        <f>+entero!BM80</f>
        <v>0.85808489755284612</v>
      </c>
      <c r="BN34" s="122">
        <f>+entero!BN80</f>
        <v>0.86208666125688438</v>
      </c>
      <c r="BO34" s="122">
        <f>+entero!BO80</f>
        <v>0.86545277834956236</v>
      </c>
      <c r="BP34" s="122">
        <f>+entero!BP80</f>
        <v>0.87041316739289398</v>
      </c>
      <c r="BQ34" s="122">
        <f>+entero!BQ80</f>
        <v>0.87622085396118954</v>
      </c>
      <c r="BR34" s="122">
        <f>+entero!BR80</f>
        <v>0.87984102175175738</v>
      </c>
      <c r="BS34" s="122">
        <f>+entero!BS80</f>
        <v>0.8835589145746735</v>
      </c>
      <c r="BT34" s="122">
        <f>+entero!BT80</f>
        <v>0.88806665630950443</v>
      </c>
      <c r="BU34" s="122">
        <f>+entero!BU80</f>
        <v>0.89306700227269586</v>
      </c>
      <c r="BV34" s="122">
        <f>+entero!BV80</f>
        <v>0.8907639300056287</v>
      </c>
      <c r="BW34" s="122">
        <f>+entero!BW80</f>
        <v>0</v>
      </c>
      <c r="BX34" s="123">
        <f>+entero!BX80</f>
        <v>0.8907639300056287</v>
      </c>
      <c r="BY34" s="123">
        <f>+entero!BY80</f>
        <v>0.89170334742050839</v>
      </c>
      <c r="BZ34" s="123">
        <f>+entero!BZ80</f>
        <v>0</v>
      </c>
      <c r="CA34" s="429">
        <f>+entero!CA80</f>
        <v>0</v>
      </c>
      <c r="CB34" s="75"/>
      <c r="CC34" s="105"/>
      <c r="CD34" s="3"/>
      <c r="CE34" s="645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x14ac:dyDescent="0.2">
      <c r="A35" s="3"/>
      <c r="B35" s="316"/>
      <c r="C35" s="18"/>
      <c r="D35" s="23" t="s">
        <v>135</v>
      </c>
      <c r="E35" s="122">
        <f>+entero!E81</f>
        <v>0.33963793606856307</v>
      </c>
      <c r="F35" s="122">
        <f>+entero!F81</f>
        <v>0.33211233959965464</v>
      </c>
      <c r="G35" s="122">
        <f>+entero!G81</f>
        <v>0.32375007190164301</v>
      </c>
      <c r="H35" s="122">
        <f>+entero!H81</f>
        <v>0.31330722136379691</v>
      </c>
      <c r="I35" s="122">
        <f>+entero!I81</f>
        <v>0.30673406241308543</v>
      </c>
      <c r="J35" s="122">
        <f>+entero!J81</f>
        <v>0.29876909548728797</v>
      </c>
      <c r="K35" s="122">
        <f>+entero!K81</f>
        <v>0.3005702927137856</v>
      </c>
      <c r="L35" s="122">
        <f>+entero!L81</f>
        <v>0.30429679198775927</v>
      </c>
      <c r="M35" s="122">
        <f>+entero!M81</f>
        <v>0.31283666406226018</v>
      </c>
      <c r="N35" s="122">
        <f>+entero!N81</f>
        <v>0.32886132974357268</v>
      </c>
      <c r="O35" s="122">
        <f>+entero!O81</f>
        <v>0.34688550040248506</v>
      </c>
      <c r="P35" s="122">
        <f>+entero!P81</f>
        <v>0.36301384877294435</v>
      </c>
      <c r="Q35" s="122">
        <f>+entero!Q81</f>
        <v>0.38306670212239397</v>
      </c>
      <c r="R35" s="122">
        <f>+entero!R81</f>
        <v>0.39986762721665958</v>
      </c>
      <c r="S35" s="122">
        <f>+entero!S81</f>
        <v>0.41064646940109795</v>
      </c>
      <c r="T35" s="122">
        <f>+entero!T81</f>
        <v>0.42342656598905476</v>
      </c>
      <c r="U35" s="122">
        <f>+entero!U81</f>
        <v>0.43572688008915472</v>
      </c>
      <c r="V35" s="122">
        <f>+entero!V81</f>
        <v>0.44808511826655684</v>
      </c>
      <c r="W35" s="122">
        <f>+entero!W81</f>
        <v>0.46357567383133907</v>
      </c>
      <c r="X35" s="122">
        <f>+entero!X81</f>
        <v>0.48373946587274036</v>
      </c>
      <c r="Y35" s="122">
        <f>+entero!Y81</f>
        <v>0.50026732938557927</v>
      </c>
      <c r="Z35" s="122">
        <f>+entero!Z81</f>
        <v>0.51621248883200788</v>
      </c>
      <c r="AA35" s="122">
        <f>+entero!AA81</f>
        <v>0.53476224526961935</v>
      </c>
      <c r="AB35" s="122">
        <f>+entero!AB81</f>
        <v>0.55266650025552833</v>
      </c>
      <c r="AC35" s="122">
        <f>+entero!AC81</f>
        <v>0.56341034556841663</v>
      </c>
      <c r="AD35" s="122">
        <f>+entero!AD81</f>
        <v>0.57362531987995613</v>
      </c>
      <c r="AE35" s="122">
        <f>+entero!AE81</f>
        <v>0.58494162162547414</v>
      </c>
      <c r="AF35" s="122">
        <f>+entero!AF81</f>
        <v>0.5987510321649967</v>
      </c>
      <c r="AG35" s="122">
        <f>+entero!AG81</f>
        <v>0.60872637550711151</v>
      </c>
      <c r="AH35" s="122">
        <f>+entero!AH81</f>
        <v>0.61501701295654421</v>
      </c>
      <c r="AI35" s="122">
        <f>+entero!AI81</f>
        <v>0.62679694640124917</v>
      </c>
      <c r="AJ35" s="122">
        <f>+entero!AJ81</f>
        <v>0.63852923275677143</v>
      </c>
      <c r="AK35" s="122">
        <f>+entero!AK81</f>
        <v>0.65139626167028009</v>
      </c>
      <c r="AL35" s="122">
        <f>+entero!AL81</f>
        <v>0.66330644780425607</v>
      </c>
      <c r="AM35" s="122">
        <f>+entero!AM81</f>
        <v>0.67369703972740025</v>
      </c>
      <c r="AN35" s="122">
        <f>+entero!AN81</f>
        <v>0.68351734341788606</v>
      </c>
      <c r="AO35" s="122">
        <f>+entero!AO81</f>
        <v>0.69500924166360634</v>
      </c>
      <c r="AP35" s="122">
        <f>+entero!AP81</f>
        <v>0.70105915995659052</v>
      </c>
      <c r="AQ35" s="122">
        <f>+entero!AQ81</f>
        <v>0.70832497025596619</v>
      </c>
      <c r="AR35" s="122">
        <f>+entero!AR81</f>
        <v>0.71773638126792949</v>
      </c>
      <c r="AS35" s="122">
        <f>+entero!AS81</f>
        <v>0.72138741408564844</v>
      </c>
      <c r="AT35" s="122">
        <f>+entero!AT81</f>
        <v>0.731243495159139</v>
      </c>
      <c r="AU35" s="122">
        <f>+entero!AU81</f>
        <v>0.74173911415272387</v>
      </c>
      <c r="AV35" s="122">
        <f>+entero!AV81</f>
        <v>0.7530982419254556</v>
      </c>
      <c r="AW35" s="122">
        <f>+entero!AW81</f>
        <v>0.76339768450995604</v>
      </c>
      <c r="AX35" s="122">
        <f>+entero!AX81</f>
        <v>0.77289337205538633</v>
      </c>
      <c r="AY35" s="122">
        <f>+entero!AY81</f>
        <v>0.78340463733698285</v>
      </c>
      <c r="AZ35" s="122">
        <f>+entero!AZ81</f>
        <v>0.79216909838360317</v>
      </c>
      <c r="BA35" s="122">
        <f>+entero!BA81</f>
        <v>0.80004388849045371</v>
      </c>
      <c r="BB35" s="122">
        <f>+entero!BB81</f>
        <v>0.80501902684064763</v>
      </c>
      <c r="BC35" s="122">
        <f>+entero!BC81</f>
        <v>0.81146143186109909</v>
      </c>
      <c r="BD35" s="122">
        <f>+entero!BD81</f>
        <v>0.81889697580014964</v>
      </c>
      <c r="BE35" s="122">
        <f>+entero!BE81</f>
        <v>0.8277264471569149</v>
      </c>
      <c r="BF35" s="122">
        <f>+entero!BF81</f>
        <v>0.83585341420356551</v>
      </c>
      <c r="BG35" s="122">
        <f>+entero!BG81</f>
        <v>0.84235500213595571</v>
      </c>
      <c r="BH35" s="122">
        <f>+entero!BH81</f>
        <v>0.84810264749137765</v>
      </c>
      <c r="BI35" s="122">
        <f>+entero!BI81</f>
        <v>0.85356087122512136</v>
      </c>
      <c r="BJ35" s="122">
        <f>+entero!BJ81</f>
        <v>0.85876750172954286</v>
      </c>
      <c r="BK35" s="122">
        <f>+entero!BK81</f>
        <v>0.86446454981810061</v>
      </c>
      <c r="BL35" s="122">
        <f>+entero!BL81</f>
        <v>0.87031983302390048</v>
      </c>
      <c r="BM35" s="122">
        <f>+entero!BM81</f>
        <v>0.87621339544706978</v>
      </c>
      <c r="BN35" s="122">
        <f>+entero!BN81</f>
        <v>0.88044251754843517</v>
      </c>
      <c r="BO35" s="122">
        <f>+entero!BO81</f>
        <v>0.88348285885171551</v>
      </c>
      <c r="BP35" s="122">
        <f>+entero!BP81</f>
        <v>0.8883113236853365</v>
      </c>
      <c r="BQ35" s="122">
        <f>+entero!BQ81</f>
        <v>0.89376943354364291</v>
      </c>
      <c r="BR35" s="122">
        <f>+entero!BR81</f>
        <v>0.89760910302362573</v>
      </c>
      <c r="BS35" s="122">
        <f>+entero!BS81</f>
        <v>0.90103247038014145</v>
      </c>
      <c r="BT35" s="122">
        <f>+entero!BT81</f>
        <v>0.90537612788185307</v>
      </c>
      <c r="BU35" s="122">
        <f>+entero!BU81</f>
        <v>0.91038428969516405</v>
      </c>
      <c r="BV35" s="122">
        <f>+entero!BV81</f>
        <v>0.91387125672968228</v>
      </c>
      <c r="BW35" s="122">
        <f>+entero!BW81</f>
        <v>0.92240356462054685</v>
      </c>
      <c r="BX35" s="123">
        <f>+entero!BX81</f>
        <v>0.92229147710260329</v>
      </c>
      <c r="BY35" s="123">
        <f>+entero!BY81</f>
        <v>0.92225142024102214</v>
      </c>
      <c r="BZ35" s="123">
        <f>+entero!BZ81</f>
        <v>0.92224935685049281</v>
      </c>
      <c r="CA35" s="429">
        <f>+entero!CA81</f>
        <v>0.9222601514804688</v>
      </c>
      <c r="CB35" s="75"/>
      <c r="CC35" s="105"/>
      <c r="CD35" s="3"/>
      <c r="CE35" s="645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5"/>
      <c r="BZ36" s="125"/>
      <c r="CA36" s="424"/>
      <c r="CB36" s="124"/>
      <c r="CC36" s="139"/>
      <c r="CD36" s="3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ht="14.25" customHeight="1" x14ac:dyDescent="0.25">
      <c r="C38" s="7" t="s">
        <v>4</v>
      </c>
      <c r="D38" s="1" t="s">
        <v>102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ht="14.25" customHeight="1" x14ac:dyDescent="0.25">
      <c r="C39" s="54" t="s">
        <v>33</v>
      </c>
      <c r="D39" s="1" t="s">
        <v>34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ht="14.25" customHeight="1" x14ac:dyDescent="0.25">
      <c r="C40" s="54" t="s">
        <v>23</v>
      </c>
      <c r="D40" s="1" t="s">
        <v>24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ht="14.25" customHeight="1" x14ac:dyDescent="0.25">
      <c r="C41" s="6">
        <v>1</v>
      </c>
      <c r="D41" s="1" t="s">
        <v>14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ht="14.25" x14ac:dyDescent="0.25">
      <c r="C42" s="6">
        <v>2</v>
      </c>
      <c r="D42" s="1" t="s">
        <v>174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ht="14.25" x14ac:dyDescent="0.25">
      <c r="C43" s="6">
        <v>3</v>
      </c>
      <c r="D43" s="1" t="s">
        <v>63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ht="13.5" customHeight="1" x14ac:dyDescent="0.25">
      <c r="C44" s="6">
        <v>4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7"/>
      <c r="CE92" s="287"/>
      <c r="CF92" s="287"/>
      <c r="CG92" s="287"/>
      <c r="CH92" s="287"/>
      <c r="CI92" s="287"/>
      <c r="CJ92" s="287"/>
      <c r="CK92" s="287"/>
      <c r="CL92" s="287"/>
      <c r="CM92" s="287"/>
      <c r="CN92" s="287"/>
    </row>
    <row r="93" spans="1:92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7"/>
      <c r="CE93" s="287"/>
      <c r="CF93" s="287"/>
      <c r="CG93" s="287"/>
      <c r="CH93" s="287"/>
      <c r="CI93" s="287"/>
      <c r="CJ93" s="287"/>
      <c r="CK93" s="287"/>
      <c r="CL93" s="287"/>
      <c r="CM93" s="287"/>
      <c r="CN93" s="287"/>
    </row>
    <row r="94" spans="1:92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7"/>
      <c r="CE94" s="287"/>
      <c r="CF94" s="287"/>
      <c r="CG94" s="287"/>
      <c r="CH94" s="287"/>
      <c r="CI94" s="287"/>
      <c r="CJ94" s="287"/>
      <c r="CK94" s="287"/>
      <c r="CL94" s="287"/>
      <c r="CM94" s="287"/>
      <c r="CN94" s="287"/>
    </row>
    <row r="95" spans="1:92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7"/>
      <c r="CE95" s="287"/>
      <c r="CF95" s="287"/>
      <c r="CG95" s="287"/>
      <c r="CH95" s="287"/>
      <c r="CI95" s="287"/>
      <c r="CJ95" s="287"/>
      <c r="CK95" s="287"/>
      <c r="CL95" s="287"/>
      <c r="CM95" s="287"/>
      <c r="CN95" s="287"/>
    </row>
    <row r="96" spans="1:92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7"/>
      <c r="CE96" s="287"/>
      <c r="CF96" s="287"/>
      <c r="CG96" s="287"/>
      <c r="CH96" s="287"/>
      <c r="CI96" s="287"/>
      <c r="CJ96" s="287"/>
      <c r="CK96" s="287"/>
      <c r="CL96" s="287"/>
      <c r="CM96" s="287"/>
      <c r="CN96" s="287"/>
    </row>
    <row r="97" spans="1:92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7"/>
      <c r="CE97" s="287"/>
      <c r="CF97" s="287"/>
      <c r="CG97" s="287"/>
      <c r="CH97" s="287"/>
      <c r="CI97" s="287"/>
      <c r="CJ97" s="287"/>
      <c r="CK97" s="287"/>
      <c r="CL97" s="287"/>
      <c r="CM97" s="287"/>
      <c r="CN97" s="287"/>
    </row>
    <row r="98" spans="1:92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</row>
    <row r="99" spans="1:92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7"/>
      <c r="CE99" s="287"/>
      <c r="CF99" s="287"/>
      <c r="CG99" s="287"/>
      <c r="CH99" s="287"/>
      <c r="CI99" s="287"/>
      <c r="CJ99" s="287"/>
      <c r="CK99" s="287"/>
      <c r="CL99" s="287"/>
      <c r="CM99" s="287"/>
      <c r="CN99" s="287"/>
    </row>
    <row r="100" spans="1:92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7"/>
      <c r="CE100" s="287"/>
      <c r="CF100" s="287"/>
      <c r="CG100" s="287"/>
      <c r="CH100" s="287"/>
      <c r="CI100" s="287"/>
      <c r="CJ100" s="287"/>
      <c r="CK100" s="287"/>
      <c r="CL100" s="287"/>
      <c r="CM100" s="287"/>
      <c r="CN100" s="287"/>
    </row>
    <row r="101" spans="1:92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7"/>
      <c r="CE101" s="287"/>
      <c r="CF101" s="287"/>
      <c r="CG101" s="287"/>
      <c r="CH101" s="287"/>
      <c r="CI101" s="287"/>
      <c r="CJ101" s="287"/>
      <c r="CK101" s="287"/>
      <c r="CL101" s="287"/>
      <c r="CM101" s="287"/>
      <c r="CN101" s="287"/>
    </row>
    <row r="102" spans="1:92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1:92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1:92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1:92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1:92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1:92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1:92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1:92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1:92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1:92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1:92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4"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X3:CA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9" width="8" customWidth="1"/>
    <col min="80" max="80" width="8.42578125" bestFit="1" customWidth="1"/>
    <col min="81" max="81" width="8.8554687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s="260" customFormat="1" ht="13.5" customHeight="1" thickBot="1" x14ac:dyDescent="0.3">
      <c r="C3" s="261"/>
      <c r="D3" s="732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30"/>
      <c r="BY3" s="730"/>
      <c r="BZ3" s="730"/>
      <c r="CA3" s="731"/>
      <c r="CB3" s="728" t="s">
        <v>32</v>
      </c>
      <c r="CC3" s="729"/>
      <c r="CE3" s="296"/>
      <c r="CF3" s="296"/>
      <c r="CG3" s="296"/>
      <c r="CH3" s="296"/>
      <c r="CI3" s="296"/>
      <c r="CJ3" s="296"/>
      <c r="CK3" s="296"/>
      <c r="CL3" s="296"/>
      <c r="CM3" s="296"/>
      <c r="CN3" s="296"/>
    </row>
    <row r="4" spans="1:92" s="260" customFormat="1" ht="28.5" customHeight="1" thickBot="1" x14ac:dyDescent="0.25">
      <c r="C4" s="262"/>
      <c r="D4" s="733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27"/>
      <c r="BS4" s="727"/>
      <c r="BT4" s="727"/>
      <c r="BU4" s="727"/>
      <c r="BV4" s="727"/>
      <c r="BW4" s="727"/>
      <c r="BX4" s="426">
        <f>+entero!BX4</f>
        <v>41947</v>
      </c>
      <c r="BY4" s="426">
        <f>+entero!BY4</f>
        <v>41948</v>
      </c>
      <c r="BZ4" s="426">
        <f>+entero!BZ4</f>
        <v>41949</v>
      </c>
      <c r="CA4" s="427">
        <f>+entero!CA4</f>
        <v>41950</v>
      </c>
      <c r="CB4" s="263" t="s">
        <v>15</v>
      </c>
      <c r="CC4" s="264" t="s">
        <v>84</v>
      </c>
      <c r="CE4" s="296"/>
      <c r="CF4" s="296"/>
      <c r="CG4" s="296"/>
      <c r="CH4" s="296"/>
      <c r="CI4" s="296"/>
      <c r="CJ4" s="296"/>
      <c r="CK4" s="296"/>
      <c r="CL4" s="296"/>
      <c r="CM4" s="296"/>
      <c r="CN4" s="296"/>
    </row>
    <row r="5" spans="1:92" x14ac:dyDescent="0.2">
      <c r="A5" s="3"/>
      <c r="B5" s="11"/>
      <c r="C5" s="27" t="s">
        <v>57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97"/>
      <c r="CC5" s="40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11"/>
      <c r="C6" s="20"/>
      <c r="D6" s="23" t="s">
        <v>58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15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93">
        <f>+entero!CB83</f>
        <v>0</v>
      </c>
      <c r="CC6" s="103">
        <f>+entero!CC83</f>
        <v>0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1"/>
      <c r="C7" s="20"/>
      <c r="D7" s="23" t="s">
        <v>47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15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93">
        <f>+entero!CB84</f>
        <v>0</v>
      </c>
      <c r="CC7" s="103">
        <f>+entero!CC84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4.25" thickBot="1" x14ac:dyDescent="0.25">
      <c r="A8" s="3"/>
      <c r="B8" s="11"/>
      <c r="C8" s="20"/>
      <c r="D8" s="23" t="s">
        <v>181</v>
      </c>
      <c r="E8" s="110">
        <f>+entero!E85</f>
        <v>7.0536425136387919</v>
      </c>
      <c r="F8" s="110">
        <f>+entero!F85</f>
        <v>7.0130872679532521</v>
      </c>
      <c r="G8" s="110">
        <f>+entero!G85</f>
        <v>7.0374968689860875</v>
      </c>
      <c r="H8" s="110">
        <f>+entero!H85</f>
        <v>7.0429968353619561</v>
      </c>
      <c r="I8" s="110">
        <f>+entero!I85</f>
        <v>7.0247336856968374</v>
      </c>
      <c r="J8" s="110">
        <f>+entero!J85</f>
        <v>7.025843748578275</v>
      </c>
      <c r="K8" s="110">
        <f>+entero!K85</f>
        <v>7.0469053582602896</v>
      </c>
      <c r="L8" s="110">
        <f>+entero!L85</f>
        <v>7.037772445440531</v>
      </c>
      <c r="M8" s="110">
        <f>+entero!M85</f>
        <v>7.0403316038520476</v>
      </c>
      <c r="N8" s="110">
        <f>+entero!N85</f>
        <v>7.0412673737191245</v>
      </c>
      <c r="O8" s="110">
        <f>+entero!O85</f>
        <v>7.0341051506325174</v>
      </c>
      <c r="P8" s="110">
        <f>+entero!P85</f>
        <v>7.0462369584128384</v>
      </c>
      <c r="Q8" s="110">
        <f>+entero!Q85</f>
        <v>7.0565569140460136</v>
      </c>
      <c r="R8" s="110">
        <f>+entero!R85</f>
        <v>7.0377539365318951</v>
      </c>
      <c r="S8" s="110">
        <f>+entero!S85</f>
        <v>7.0392910927247261</v>
      </c>
      <c r="T8" s="110">
        <f>+entero!T85</f>
        <v>7.0579540695812986</v>
      </c>
      <c r="U8" s="110">
        <f>+entero!U85</f>
        <v>7.050557032676382</v>
      </c>
      <c r="V8" s="110">
        <f>+entero!V85</f>
        <v>7.0750495779120683</v>
      </c>
      <c r="W8" s="110">
        <f>+entero!W85</f>
        <v>7.0548507671603016</v>
      </c>
      <c r="X8" s="110">
        <f>+entero!X85</f>
        <v>7.0382934336425969</v>
      </c>
      <c r="Y8" s="110">
        <f>+entero!Y85</f>
        <v>7.0631415974649991</v>
      </c>
      <c r="Z8" s="110">
        <f>+entero!Z85</f>
        <v>7.0838308460335817</v>
      </c>
      <c r="AA8" s="110">
        <f>+entero!AA85</f>
        <v>7.0259937541296971</v>
      </c>
      <c r="AB8" s="110">
        <f>+entero!AB85</f>
        <v>7.0073988520248616</v>
      </c>
      <c r="AC8" s="110">
        <f>+entero!AC85</f>
        <v>6.9728374900930898</v>
      </c>
      <c r="AD8" s="110">
        <f>+entero!AD85</f>
        <v>7.0020245430846284</v>
      </c>
      <c r="AE8" s="110">
        <f>+entero!AE85</f>
        <v>6.988193196726435</v>
      </c>
      <c r="AF8" s="110">
        <f>+entero!AF85</f>
        <v>6.9611298660509462</v>
      </c>
      <c r="AG8" s="110">
        <f>+entero!AG85</f>
        <v>6.9451174131337696</v>
      </c>
      <c r="AH8" s="110">
        <f>+entero!AH85</f>
        <v>6.9290255707272221</v>
      </c>
      <c r="AI8" s="110">
        <f>+entero!AI85</f>
        <v>6.9261788109517033</v>
      </c>
      <c r="AJ8" s="110">
        <f>+entero!AJ85</f>
        <v>6.8904202276966959</v>
      </c>
      <c r="AK8" s="110">
        <f>+entero!AK85</f>
        <v>6.8938786739460109</v>
      </c>
      <c r="AL8" s="110">
        <f>+entero!AL85</f>
        <v>6.9075131741976801</v>
      </c>
      <c r="AM8" s="110">
        <f>+entero!AM85</f>
        <v>6.9058548355487757</v>
      </c>
      <c r="AN8" s="110">
        <f>+entero!AN85</f>
        <v>6.8930791665947</v>
      </c>
      <c r="AO8" s="110">
        <f>+entero!AO85</f>
        <v>6.9037141918816438</v>
      </c>
      <c r="AP8" s="110">
        <f>+entero!AP85</f>
        <v>6.9181877392845657</v>
      </c>
      <c r="AQ8" s="110">
        <f>+entero!AQ85</f>
        <v>6.9218032638907303</v>
      </c>
      <c r="AR8" s="110">
        <f>+entero!AR85</f>
        <v>6.9214652619269765</v>
      </c>
      <c r="AS8" s="110">
        <f>+entero!AS85</f>
        <v>6.8916814877828134</v>
      </c>
      <c r="AT8" s="110">
        <f>+entero!AT85</f>
        <v>6.9355879425512486</v>
      </c>
      <c r="AU8" s="110">
        <f>+entero!AU85</f>
        <v>6.936144651420479</v>
      </c>
      <c r="AV8" s="110">
        <f>+entero!AV85</f>
        <v>6.9431594303619839</v>
      </c>
      <c r="AW8" s="110">
        <f>+entero!AW85</f>
        <v>6.941949332314115</v>
      </c>
      <c r="AX8" s="110">
        <f>+entero!AX85</f>
        <v>6.9459039118487684</v>
      </c>
      <c r="AY8" s="110">
        <f>+entero!AY85</f>
        <v>6.9356266683590828</v>
      </c>
      <c r="AZ8" s="110">
        <f>+entero!AZ85</f>
        <v>6.9452335433419101</v>
      </c>
      <c r="BA8" s="110">
        <f>+entero!BA85</f>
        <v>6.9440353357171674</v>
      </c>
      <c r="BB8" s="110">
        <f>+entero!BB85</f>
        <v>6.9348855937749754</v>
      </c>
      <c r="BC8" s="110">
        <f>+entero!BC85</f>
        <v>6.9372520548374368</v>
      </c>
      <c r="BD8" s="110">
        <f>+entero!BD85</f>
        <v>6.8937351049455984</v>
      </c>
      <c r="BE8" s="110">
        <f>+entero!BE85</f>
        <v>6.927334294826645</v>
      </c>
      <c r="BF8" s="110">
        <f>+entero!BF85</f>
        <v>6.9407258804669008</v>
      </c>
      <c r="BG8" s="110">
        <f>+entero!BG85</f>
        <v>6.9338651998037726</v>
      </c>
      <c r="BH8" s="110">
        <f>+entero!BH85</f>
        <v>6.9308514614545897</v>
      </c>
      <c r="BI8" s="110">
        <f>+entero!BI85</f>
        <v>6.9321930943314456</v>
      </c>
      <c r="BJ8" s="110">
        <f>+entero!BJ85</f>
        <v>6.9419510136093088</v>
      </c>
      <c r="BK8" s="110">
        <f>+entero!BK85</f>
        <v>6.9426659998625455</v>
      </c>
      <c r="BL8" s="110">
        <f>+entero!BL85</f>
        <v>6.9410040822395382</v>
      </c>
      <c r="BM8" s="110">
        <f>+entero!BM85</f>
        <v>6.9453352904253638</v>
      </c>
      <c r="BN8" s="110">
        <f>+entero!BN85</f>
        <v>6.9433648315922492</v>
      </c>
      <c r="BO8" s="110">
        <f>+entero!BO85</f>
        <v>6.9396102198539342</v>
      </c>
      <c r="BP8" s="110">
        <f>+entero!BP85</f>
        <v>6.9468283434921334</v>
      </c>
      <c r="BQ8" s="110">
        <f>+entero!BQ85</f>
        <v>6.940268427433212</v>
      </c>
      <c r="BR8" s="110">
        <f>+entero!BR85</f>
        <v>6.936977603457299</v>
      </c>
      <c r="BS8" s="110">
        <f>+entero!BS85</f>
        <v>6.9329105952557235</v>
      </c>
      <c r="BT8" s="110">
        <f>+entero!BT85</f>
        <v>6.923299584910457</v>
      </c>
      <c r="BU8" s="110">
        <f>+entero!BU85</f>
        <v>6.9388174267416574</v>
      </c>
      <c r="BV8" s="110">
        <f>+entero!BV85</f>
        <v>6.9425838060680753</v>
      </c>
      <c r="BW8" s="110">
        <f>+entero!BW85</f>
        <v>6.9291126641763778</v>
      </c>
      <c r="BX8" s="111">
        <f>+entero!BX85</f>
        <v>6.9381640871866885</v>
      </c>
      <c r="BY8" s="111">
        <f>+entero!BY85</f>
        <v>6.9418016344701465</v>
      </c>
      <c r="BZ8" s="111">
        <f>+entero!BZ85</f>
        <v>6.9336810111785736</v>
      </c>
      <c r="CA8" s="111">
        <f>+entero!CA85</f>
        <v>6.9495712177728795</v>
      </c>
      <c r="CB8" s="93">
        <f>+entero!CB85</f>
        <v>2.0458553596501616E-2</v>
      </c>
      <c r="CC8" s="103">
        <f>+entero!CC85</f>
        <v>2.9525502886209587E-3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thickBot="1" x14ac:dyDescent="0.25">
      <c r="A9" s="3"/>
      <c r="B9" s="11"/>
      <c r="C9" s="20"/>
      <c r="D9" s="23" t="s">
        <v>54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6"/>
      <c r="BY9" s="126"/>
      <c r="BZ9" s="126"/>
      <c r="CA9" s="126"/>
      <c r="CB9" s="93" t="s">
        <v>3</v>
      </c>
      <c r="CC9" s="103" t="s">
        <v>3</v>
      </c>
      <c r="CD9" s="3"/>
      <c r="CE9" s="29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32">
        <f>+entero!BX87</f>
        <v>2.0011299999999999</v>
      </c>
      <c r="BY10" s="32">
        <f>+entero!BY87</f>
        <v>2.00136</v>
      </c>
      <c r="BZ10" s="32">
        <f>+entero!BZ87</f>
        <v>2.0015900000000002</v>
      </c>
      <c r="CA10" s="32">
        <f>+entero!CA87</f>
        <v>2.0018199999999999</v>
      </c>
      <c r="CB10" s="93">
        <f>+entero!CB87</f>
        <v>1.6099999999998893E-3</v>
      </c>
      <c r="CC10" s="103">
        <f>+entero!CC87</f>
        <v>8.0491548387406908E-4</v>
      </c>
      <c r="CD10" s="3"/>
      <c r="CE10" s="298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thickBot="1" x14ac:dyDescent="0.25">
      <c r="A11" s="3"/>
      <c r="B11" s="11"/>
      <c r="C11" s="56"/>
      <c r="D11" s="145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126"/>
      <c r="BY11" s="126"/>
      <c r="BZ11" s="126"/>
      <c r="CA11" s="126"/>
      <c r="CB11" s="100"/>
      <c r="CC11" s="140"/>
      <c r="CD11" s="3"/>
      <c r="CE11" s="298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2.75" customHeight="1" x14ac:dyDescent="0.25">
      <c r="C13" s="54" t="s">
        <v>33</v>
      </c>
      <c r="D13" s="1" t="s">
        <v>34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5">
      <c r="C14" s="54" t="s">
        <v>90</v>
      </c>
      <c r="D14" s="1" t="s">
        <v>94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4.25" customHeight="1" x14ac:dyDescent="0.25">
      <c r="C15" s="48"/>
      <c r="D15" s="1" t="s">
        <v>38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41955.452672106483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14.25" customHeight="1" x14ac:dyDescent="0.25">
      <c r="C16" s="6">
        <v>9</v>
      </c>
      <c r="D16" s="1" t="s">
        <v>85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4"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E3:BE4"/>
    <mergeCell ref="AD3:AD4"/>
    <mergeCell ref="CB3:CC3"/>
    <mergeCell ref="AH3:AH4"/>
    <mergeCell ref="AI3:AI4"/>
    <mergeCell ref="AJ3:AJ4"/>
    <mergeCell ref="AL3:AL4"/>
    <mergeCell ref="BX3:CA3"/>
    <mergeCell ref="AM3:AM4"/>
    <mergeCell ref="AN3:AN4"/>
    <mergeCell ref="BA3:BA4"/>
    <mergeCell ref="AK3:AK4"/>
    <mergeCell ref="BC3:BC4"/>
    <mergeCell ref="AY3:AY4"/>
    <mergeCell ref="AZ3:AZ4"/>
    <mergeCell ref="AX3:AX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" sqref="CC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9" width="7.7109375" customWidth="1"/>
    <col min="80" max="80" width="8.140625" customWidth="1"/>
    <col min="81" max="81" width="8.85546875" customWidth="1"/>
    <col min="82" max="97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6" t="str">
        <f>+entero!BO3</f>
        <v>2014                          A  fines de Feb*</v>
      </c>
      <c r="BP3" s="716" t="str">
        <f>+entero!BP3</f>
        <v>2014                          A  fines de Mar*</v>
      </c>
      <c r="BQ3" s="716" t="str">
        <f>+entero!BQ3</f>
        <v>2014                          A  fines de Abr*</v>
      </c>
      <c r="BR3" s="716" t="str">
        <f>+entero!BR3</f>
        <v>2014                          A  fines de May*</v>
      </c>
      <c r="BS3" s="716" t="str">
        <f>+entero!BS3</f>
        <v>2014                          A  fines de Jun*</v>
      </c>
      <c r="BT3" s="716" t="str">
        <f>+entero!BT3</f>
        <v>2014                          A  fines de Jul*</v>
      </c>
      <c r="BU3" s="716" t="str">
        <f>+entero!BU3</f>
        <v>2014                          A  fines de Ago*</v>
      </c>
      <c r="BV3" s="716" t="str">
        <f>+entero!BV3</f>
        <v>2014                          A  fines de Sep*</v>
      </c>
      <c r="BW3" s="716" t="str">
        <f>+entero!BW3</f>
        <v>2014                          A  fines de Oct*</v>
      </c>
      <c r="BX3" s="721"/>
      <c r="BY3" s="721"/>
      <c r="BZ3" s="721"/>
      <c r="CA3" s="722"/>
      <c r="CB3" s="718" t="s">
        <v>32</v>
      </c>
      <c r="CC3" s="719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7.75" customHeight="1" thickBot="1" x14ac:dyDescent="0.25">
      <c r="C4" s="21"/>
      <c r="D4" s="725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20"/>
      <c r="BN4" s="720"/>
      <c r="BO4" s="720"/>
      <c r="BP4" s="720"/>
      <c r="BQ4" s="720"/>
      <c r="BR4" s="720"/>
      <c r="BS4" s="720"/>
      <c r="BT4" s="720"/>
      <c r="BU4" s="720"/>
      <c r="BV4" s="720"/>
      <c r="BW4" s="720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hidden="1" customHeight="1" thickBot="1" x14ac:dyDescent="0.25">
      <c r="A5" s="3"/>
      <c r="B5" s="12"/>
      <c r="C5" s="27" t="s">
        <v>39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37"/>
      <c r="BY5" s="37"/>
      <c r="BZ5" s="37"/>
      <c r="CA5" s="422"/>
      <c r="CB5" s="99"/>
      <c r="CC5" s="38"/>
      <c r="CD5" s="294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idden="1" x14ac:dyDescent="0.2">
      <c r="A6" s="3"/>
      <c r="B6" s="49" t="s">
        <v>3</v>
      </c>
      <c r="C6" s="24"/>
      <c r="D6" s="107" t="s">
        <v>55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68" t="e">
        <f>+entero!#REF!</f>
        <v>#REF!</v>
      </c>
      <c r="BY6" s="68" t="e">
        <f>+entero!#REF!</f>
        <v>#REF!</v>
      </c>
      <c r="BZ6" s="68" t="e">
        <f>+entero!#REF!</f>
        <v>#REF!</v>
      </c>
      <c r="CA6" s="423" t="e">
        <f>+entero!#REF!</f>
        <v>#REF!</v>
      </c>
      <c r="CB6" s="14" t="e">
        <f>+entero!#REF!</f>
        <v>#REF!</v>
      </c>
      <c r="CC6" s="103" t="e">
        <f>+entero!#REF!</f>
        <v>#REF!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hidden="1" x14ac:dyDescent="0.2">
      <c r="A7" s="3"/>
      <c r="B7" s="49"/>
      <c r="C7" s="24"/>
      <c r="D7" s="23" t="s">
        <v>18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68" t="e">
        <f>+entero!#REF!</f>
        <v>#REF!</v>
      </c>
      <c r="BY7" s="68" t="e">
        <f>+entero!#REF!</f>
        <v>#REF!</v>
      </c>
      <c r="BZ7" s="68" t="e">
        <f>+entero!#REF!</f>
        <v>#REF!</v>
      </c>
      <c r="CA7" s="423" t="e">
        <f>+entero!#REF!</f>
        <v>#REF!</v>
      </c>
      <c r="CB7" s="14" t="e">
        <f>+entero!#REF!</f>
        <v>#REF!</v>
      </c>
      <c r="CC7" s="103" t="e">
        <f>+entero!#REF!</f>
        <v>#REF!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idden="1" x14ac:dyDescent="0.2">
      <c r="A8" s="3"/>
      <c r="B8" s="49"/>
      <c r="C8" s="24"/>
      <c r="D8" s="23" t="s">
        <v>19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68" t="e">
        <f>+entero!#REF!</f>
        <v>#REF!</v>
      </c>
      <c r="BY8" s="68" t="e">
        <f>+entero!#REF!</f>
        <v>#REF!</v>
      </c>
      <c r="BZ8" s="68" t="e">
        <f>+entero!#REF!</f>
        <v>#REF!</v>
      </c>
      <c r="CA8" s="423" t="e">
        <f>+entero!#REF!</f>
        <v>#REF!</v>
      </c>
      <c r="CB8" s="14" t="e">
        <f>+entero!#REF!</f>
        <v>#REF!</v>
      </c>
      <c r="CC8" s="103" t="e">
        <f>+entero!#REF!</f>
        <v>#REF!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idden="1" x14ac:dyDescent="0.2">
      <c r="A9" s="3"/>
      <c r="B9" s="49"/>
      <c r="C9" s="24"/>
      <c r="D9" s="23" t="s">
        <v>20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68" t="e">
        <f>+entero!#REF!</f>
        <v>#REF!</v>
      </c>
      <c r="BY9" s="68" t="e">
        <f>+entero!#REF!</f>
        <v>#REF!</v>
      </c>
      <c r="BZ9" s="68" t="e">
        <f>+entero!#REF!</f>
        <v>#REF!</v>
      </c>
      <c r="CA9" s="423" t="e">
        <f>+entero!#REF!</f>
        <v>#REF!</v>
      </c>
      <c r="CB9" s="14" t="e">
        <f>+entero!#REF!</f>
        <v>#REF!</v>
      </c>
      <c r="CC9" s="103" t="e">
        <f>+entero!#REF!</f>
        <v>#REF!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49"/>
      <c r="C10" s="21"/>
      <c r="D10" s="116" t="s">
        <v>215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125">
        <f>+entero!BX90</f>
        <v>3428.9148582693047</v>
      </c>
      <c r="BY10" s="125">
        <f>+entero!BY90</f>
        <v>3428.9148582693047</v>
      </c>
      <c r="BZ10" s="125">
        <f>+entero!BZ90</f>
        <v>3428.9148582693047</v>
      </c>
      <c r="CA10" s="424">
        <f>+entero!CA90</f>
        <v>3412.3130316066713</v>
      </c>
      <c r="CB10" s="80">
        <f>+entero!CB90</f>
        <v>-16.601826662633357</v>
      </c>
      <c r="CC10" s="140">
        <f>+entero!CC90</f>
        <v>-4.8417144632786346E-3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4"/>
      <c r="BY11" s="4"/>
      <c r="BZ11" s="4"/>
      <c r="CA11" s="4"/>
      <c r="CB11" s="4"/>
      <c r="CC11" s="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4"/>
      <c r="CC12" s="5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4.25" customHeight="1" x14ac:dyDescent="0.25">
      <c r="C13" s="54" t="s">
        <v>33</v>
      </c>
      <c r="D13" s="1" t="s">
        <v>34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4"/>
      <c r="CC13" s="50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A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9 C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7.85546875" customWidth="1"/>
    <col min="80" max="80" width="1.5703125" customWidth="1"/>
    <col min="81" max="91" width="11.42578125" style="290"/>
  </cols>
  <sheetData>
    <row r="1" spans="1:90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495"/>
      <c r="BY1" s="495"/>
      <c r="BZ1" s="495"/>
      <c r="CA1" s="495"/>
      <c r="CC1" s="287"/>
      <c r="CD1" s="287"/>
      <c r="CE1" s="287"/>
      <c r="CF1" s="287"/>
      <c r="CG1" s="287"/>
      <c r="CH1" s="287"/>
      <c r="CI1" s="287"/>
      <c r="CJ1" s="287"/>
      <c r="CK1" s="287"/>
      <c r="CL1" s="287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8"/>
      <c r="BY2" s="8"/>
      <c r="BZ2" s="8"/>
      <c r="CA2" s="8"/>
      <c r="CC2" s="287"/>
      <c r="CD2" s="287"/>
      <c r="CE2" s="287"/>
      <c r="CF2" s="287"/>
      <c r="CG2" s="287"/>
      <c r="CH2" s="287"/>
      <c r="CI2" s="287"/>
      <c r="CJ2" s="287"/>
      <c r="CK2" s="287"/>
      <c r="CL2" s="287"/>
    </row>
    <row r="3" spans="1:90" ht="13.5" customHeight="1" x14ac:dyDescent="0.2">
      <c r="C3" s="16"/>
      <c r="D3" s="724" t="s">
        <v>21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6" t="str">
        <f>+entero!BO3</f>
        <v>2014                          A  fines de Feb*</v>
      </c>
      <c r="BP3" s="716" t="str">
        <f>+entero!BP3</f>
        <v>2014                          A  fines de Mar*</v>
      </c>
      <c r="BQ3" s="716" t="str">
        <f>+entero!BQ3</f>
        <v>2014                          A  fines de Abr*</v>
      </c>
      <c r="BR3" s="716" t="str">
        <f>+entero!BR3</f>
        <v>2014                          A  fines de May*</v>
      </c>
      <c r="BS3" s="716" t="str">
        <f>+entero!BS3</f>
        <v>2014                          A  fines de Jun*</v>
      </c>
      <c r="BT3" s="716" t="str">
        <f>+entero!BT3</f>
        <v>2014                          A  fines de Jul*</v>
      </c>
      <c r="BU3" s="716" t="str">
        <f>+entero!BU3</f>
        <v>2014                          A  fines de Ago*</v>
      </c>
      <c r="BV3" s="716" t="str">
        <f>+entero!BV3</f>
        <v>2014                          A  fines de Sep*</v>
      </c>
      <c r="BW3" s="716" t="str">
        <f>+entero!BW3</f>
        <v>2014                          A  fines de Oct*</v>
      </c>
      <c r="BX3" s="721"/>
      <c r="BY3" s="721"/>
      <c r="BZ3" s="721"/>
      <c r="CA3" s="722"/>
      <c r="CB3" s="24"/>
      <c r="CC3" s="287"/>
      <c r="CD3" s="287"/>
      <c r="CE3" s="287"/>
      <c r="CF3" s="287"/>
      <c r="CG3" s="287"/>
      <c r="CH3" s="287"/>
      <c r="CI3" s="287"/>
      <c r="CJ3" s="287"/>
      <c r="CK3" s="287"/>
      <c r="CL3" s="287"/>
    </row>
    <row r="4" spans="1:90" ht="24.75" customHeight="1" thickBot="1" x14ac:dyDescent="0.25">
      <c r="C4" s="21"/>
      <c r="D4" s="725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720"/>
      <c r="AW4" s="720"/>
      <c r="AX4" s="720"/>
      <c r="AY4" s="720"/>
      <c r="AZ4" s="720"/>
      <c r="BA4" s="720"/>
      <c r="BB4" s="720"/>
      <c r="BC4" s="720"/>
      <c r="BD4" s="720"/>
      <c r="BE4" s="720"/>
      <c r="BF4" s="720"/>
      <c r="BG4" s="720"/>
      <c r="BH4" s="720"/>
      <c r="BI4" s="720"/>
      <c r="BJ4" s="720"/>
      <c r="BK4" s="720"/>
      <c r="BL4" s="720"/>
      <c r="BM4" s="720"/>
      <c r="BN4" s="720"/>
      <c r="BO4" s="720"/>
      <c r="BP4" s="720"/>
      <c r="BQ4" s="720"/>
      <c r="BR4" s="720"/>
      <c r="BS4" s="720"/>
      <c r="BT4" s="720"/>
      <c r="BU4" s="720"/>
      <c r="BV4" s="720"/>
      <c r="BW4" s="720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24"/>
      <c r="CC4" s="287"/>
      <c r="CD4" s="287"/>
      <c r="CE4" s="287"/>
      <c r="CF4" s="287"/>
      <c r="CG4" s="287"/>
      <c r="CH4" s="287"/>
      <c r="CI4" s="287"/>
      <c r="CJ4" s="287"/>
      <c r="CK4" s="287"/>
      <c r="CL4" s="287"/>
    </row>
    <row r="5" spans="1:90" x14ac:dyDescent="0.2">
      <c r="A5" s="3"/>
      <c r="B5" s="711"/>
      <c r="C5" s="19" t="s">
        <v>16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202"/>
      <c r="BY5" s="202"/>
      <c r="BZ5" s="202"/>
      <c r="CA5" s="418"/>
      <c r="CB5" s="91"/>
      <c r="CC5" s="287"/>
      <c r="CD5" s="287"/>
      <c r="CE5" s="287"/>
      <c r="CF5" s="287"/>
      <c r="CG5" s="287"/>
      <c r="CH5" s="287"/>
      <c r="CI5" s="287"/>
      <c r="CJ5" s="287"/>
      <c r="CK5" s="287"/>
      <c r="CL5" s="287"/>
    </row>
    <row r="6" spans="1:90" ht="12.75" customHeight="1" x14ac:dyDescent="0.2">
      <c r="A6" s="3"/>
      <c r="B6" s="711"/>
      <c r="C6" s="18"/>
      <c r="D6" s="121" t="s">
        <v>27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47"/>
      <c r="BY6" s="47"/>
      <c r="BZ6" s="47"/>
      <c r="CA6" s="419"/>
      <c r="CB6" s="92"/>
      <c r="CC6" s="301"/>
      <c r="CD6" s="301"/>
      <c r="CE6" s="301"/>
      <c r="CF6" s="301"/>
      <c r="CG6" s="301"/>
      <c r="CH6" s="301"/>
      <c r="CI6" s="301"/>
      <c r="CJ6" s="287"/>
      <c r="CK6" s="287"/>
      <c r="CL6" s="287"/>
    </row>
    <row r="7" spans="1:90" x14ac:dyDescent="0.2">
      <c r="A7" s="3"/>
      <c r="B7" s="711"/>
      <c r="C7" s="18"/>
      <c r="D7" s="121" t="s">
        <v>77</v>
      </c>
      <c r="E7" s="102">
        <f>+entero!E93</f>
        <v>4.3E-3</v>
      </c>
      <c r="F7" s="102">
        <f>+entero!F93</f>
        <v>3.5978854487523902E-3</v>
      </c>
      <c r="G7" s="102">
        <f>+entero!G93</f>
        <v>-7.1527601944654197E-4</v>
      </c>
      <c r="H7" s="102">
        <f>+entero!H93</f>
        <v>-4.8984696721754298E-3</v>
      </c>
      <c r="I7" s="102">
        <f>+entero!I93</f>
        <v>-4.3361179817926502E-3</v>
      </c>
      <c r="J7" s="102">
        <f>+entero!J93</f>
        <v>-1.7445294652948999E-3</v>
      </c>
      <c r="K7" s="102">
        <f>+entero!K93</f>
        <v>1.9749312259578198E-3</v>
      </c>
      <c r="L7" s="102">
        <f>+entero!L93</f>
        <v>-2.0138125743853802E-3</v>
      </c>
      <c r="M7" s="102">
        <f>+entero!M93</f>
        <v>6.2399447288261599E-3</v>
      </c>
      <c r="N7" s="102">
        <f>+entero!N93</f>
        <v>1.1143167368683499E-3</v>
      </c>
      <c r="O7" s="102">
        <f>+entero!O93</f>
        <v>3.1783020917617701E-3</v>
      </c>
      <c r="P7" s="102">
        <f>+entero!P93</f>
        <v>-1.93554613986202E-3</v>
      </c>
      <c r="Q7" s="102">
        <f>+entero!Q93</f>
        <v>2.3374394255033502E-3</v>
      </c>
      <c r="R7" s="102">
        <f>+entero!R93</f>
        <v>1.7017587729066808E-3</v>
      </c>
      <c r="S7" s="102">
        <f>+entero!S93</f>
        <v>1.66034357724087E-3</v>
      </c>
      <c r="T7" s="102">
        <f>+entero!T93</f>
        <v>-1.197020974005869E-3</v>
      </c>
      <c r="U7" s="102">
        <f>+entero!U93</f>
        <v>9.0560768466430019E-4</v>
      </c>
      <c r="V7" s="102">
        <f>+entero!V93</f>
        <v>-1.7660115800555154E-4</v>
      </c>
      <c r="W7" s="102">
        <f>+entero!W93</f>
        <v>1.4210221747421601E-3</v>
      </c>
      <c r="X7" s="102">
        <f>+entero!X93</f>
        <v>6.17344490712408E-3</v>
      </c>
      <c r="Y7" s="102">
        <f>+entero!Y93</f>
        <v>1.0589999999999999E-2</v>
      </c>
      <c r="Z7" s="102">
        <f>+entero!Z93</f>
        <v>7.7000000000000002E-3</v>
      </c>
      <c r="AA7" s="102">
        <f>+entero!AA93</f>
        <v>1.2199999999999999E-2</v>
      </c>
      <c r="AB7" s="102">
        <f>+entero!AB93</f>
        <v>1.114413779485357E-2</v>
      </c>
      <c r="AC7" s="102">
        <f>+entero!AC93</f>
        <v>1.7647827465735455E-2</v>
      </c>
      <c r="AD7" s="102">
        <f>+entero!AD93</f>
        <v>1.2926353237642685E-2</v>
      </c>
      <c r="AE7" s="102">
        <f>+entero!AE93</f>
        <v>1.6599517654760899E-2</v>
      </c>
      <c r="AF7" s="102">
        <f>+entero!AF93</f>
        <v>8.8999999999999999E-3</v>
      </c>
      <c r="AG7" s="102">
        <f>+entero!AG93</f>
        <v>2.1911357578585644E-4</v>
      </c>
      <c r="AH7" s="102">
        <f>+entero!AH93</f>
        <v>1.9967036347450198E-3</v>
      </c>
      <c r="AI7" s="102">
        <f>+entero!AI93</f>
        <v>1.4358686014115385E-3</v>
      </c>
      <c r="AJ7" s="102">
        <f>+entero!AJ93</f>
        <v>5.3195737791014198E-3</v>
      </c>
      <c r="AK7" s="102">
        <f>+entero!AK93</f>
        <v>3.7924438665213334E-3</v>
      </c>
      <c r="AL7" s="102">
        <f>+entero!AL93</f>
        <v>3.0436851490021066E-3</v>
      </c>
      <c r="AM7" s="102">
        <f>+entero!AM93</f>
        <v>4.7317256426646637E-3</v>
      </c>
      <c r="AN7" s="102">
        <f>+entero!AN93</f>
        <v>3.2285578575723672E-3</v>
      </c>
      <c r="AO7" s="102">
        <f>+entero!AO93</f>
        <v>4.9006266447670904E-3</v>
      </c>
      <c r="AP7" s="102">
        <f>+entero!AP93</f>
        <v>3.0072887588783459E-3</v>
      </c>
      <c r="AQ7" s="102">
        <f>+entero!AQ93</f>
        <v>4.946052136832968E-3</v>
      </c>
      <c r="AR7" s="102">
        <f>+entero!AR93</f>
        <v>2.9278378451160769E-3</v>
      </c>
      <c r="AS7" s="102">
        <f>+entero!AS93</f>
        <v>1.560386879895459E-3</v>
      </c>
      <c r="AT7" s="102">
        <f>+entero!AT93</f>
        <v>4.9051747117268008E-3</v>
      </c>
      <c r="AU7" s="102">
        <f>+entero!AU93</f>
        <v>2.1414217212472101E-3</v>
      </c>
      <c r="AV7" s="102">
        <f>+entero!AV93</f>
        <v>3.8315833743123306E-3</v>
      </c>
      <c r="AW7" s="102">
        <f>+entero!AW93</f>
        <v>3.54071772583886E-3</v>
      </c>
      <c r="AX7" s="102">
        <f>+entero!AX93</f>
        <v>3.7260436489288118E-3</v>
      </c>
      <c r="AY7" s="102">
        <f>+entero!AY93</f>
        <v>3.817033173393769E-3</v>
      </c>
      <c r="AZ7" s="102">
        <f>+entero!AZ93</f>
        <v>4.7461121839549314E-3</v>
      </c>
      <c r="BA7" s="102">
        <f>+entero!BA93</f>
        <v>5.3406917832985457E-3</v>
      </c>
      <c r="BB7" s="102">
        <f>+entero!BB93</f>
        <v>6.6479685815372669E-3</v>
      </c>
      <c r="BC7" s="102">
        <f>+entero!BC93</f>
        <v>6.4916224190212368E-3</v>
      </c>
      <c r="BD7" s="102">
        <f>+entero!BD93</f>
        <v>2.5084842179088351E-3</v>
      </c>
      <c r="BE7" s="102">
        <f>+entero!BE93</f>
        <v>7.0280958635415836E-4</v>
      </c>
      <c r="BF7" s="102">
        <f>+entero!BF93</f>
        <v>2.720006052194579E-3</v>
      </c>
      <c r="BG7" s="102">
        <f>+entero!BG93</f>
        <v>3.0515213841835198E-3</v>
      </c>
      <c r="BH7" s="102">
        <f>+entero!BH93</f>
        <v>6.1161721805524927E-3</v>
      </c>
      <c r="BI7" s="102">
        <f>+entero!BI93</f>
        <v>1.3385748189147506E-2</v>
      </c>
      <c r="BJ7" s="102">
        <f>+entero!BJ93</f>
        <v>1.3599999999999999E-2</v>
      </c>
      <c r="BK7" s="102">
        <f>+entero!BK93</f>
        <v>7.3316126708964369E-3</v>
      </c>
      <c r="BL7" s="102">
        <f>+entero!BL93</f>
        <v>-3.0784519343840522E-4</v>
      </c>
      <c r="BM7" s="102">
        <f>+entero!BM93</f>
        <v>8.1989524841086237E-4</v>
      </c>
      <c r="BN7" s="102">
        <f>+entero!BN93</f>
        <v>2.5961796773228407E-3</v>
      </c>
      <c r="BO7" s="102">
        <f>+entero!BO93</f>
        <v>7.5728305664761741E-3</v>
      </c>
      <c r="BP7" s="102">
        <f>+entero!BP93</f>
        <v>2.1199346704479094E-3</v>
      </c>
      <c r="BQ7" s="102">
        <f>+entero!BQ93</f>
        <v>1.6103311684809718E-3</v>
      </c>
      <c r="BR7" s="102">
        <f>+entero!BR93</f>
        <v>4.2000574424960746E-3</v>
      </c>
      <c r="BS7" s="102">
        <f>+entero!BS93</f>
        <v>1.20815264369731E-2</v>
      </c>
      <c r="BT7" s="102">
        <f>+entero!BT93</f>
        <v>7.3459008441398898E-3</v>
      </c>
      <c r="BU7" s="102">
        <f>+entero!BU93</f>
        <v>6.3925829203359498E-4</v>
      </c>
      <c r="BV7" s="102">
        <f>+entero!BV93</f>
        <v>-3.7559019489245E-3</v>
      </c>
      <c r="BW7" s="102">
        <f>+entero!BW93</f>
        <v>9.7016270258754001E-4</v>
      </c>
      <c r="BX7" s="47"/>
      <c r="BY7" s="47"/>
      <c r="BZ7" s="47"/>
      <c r="CA7" s="419"/>
      <c r="CB7" s="92"/>
      <c r="CC7" s="301"/>
      <c r="CD7" s="301"/>
      <c r="CE7" s="301"/>
      <c r="CF7" s="301"/>
      <c r="CG7" s="301"/>
      <c r="CH7" s="301"/>
      <c r="CI7" s="301"/>
      <c r="CJ7" s="287"/>
      <c r="CK7" s="287"/>
      <c r="CL7" s="287"/>
    </row>
    <row r="8" spans="1:90" x14ac:dyDescent="0.2">
      <c r="A8" s="3"/>
      <c r="B8" s="711"/>
      <c r="C8" s="18"/>
      <c r="D8" s="121" t="s">
        <v>78</v>
      </c>
      <c r="E8" s="102">
        <f>+entero!E94</f>
        <v>0.118488196912535</v>
      </c>
      <c r="F8" s="102">
        <f>+entero!F94</f>
        <v>3.5978854487523902E-3</v>
      </c>
      <c r="G8" s="102">
        <f>+entero!G94</f>
        <v>2.8800359481235801E-3</v>
      </c>
      <c r="H8" s="102">
        <f>+entero!H94</f>
        <v>-2.0325414928085198E-3</v>
      </c>
      <c r="I8" s="102">
        <f>+entero!I94</f>
        <v>-6.3598471328529804E-3</v>
      </c>
      <c r="J8" s="102">
        <f>+entero!J94</f>
        <v>-8.1926456727164903E-3</v>
      </c>
      <c r="K8" s="102">
        <f>+entero!K94</f>
        <v>-6.2338943585209527E-3</v>
      </c>
      <c r="L8" s="102">
        <f>+entero!L94</f>
        <v>-8.2351530380597691E-3</v>
      </c>
      <c r="M8" s="102">
        <f>+entero!M94</f>
        <v>-2.0465952090245E-3</v>
      </c>
      <c r="N8" s="102">
        <f>+entero!N94</f>
        <v>-9.3455902745109799E-4</v>
      </c>
      <c r="O8" s="102">
        <f>+entero!O94</f>
        <v>2.24077275349899E-3</v>
      </c>
      <c r="P8" s="102">
        <f>+entero!P94</f>
        <v>3.0088949458351199E-4</v>
      </c>
      <c r="Q8" s="102">
        <f>+entero!Q94</f>
        <v>2.6390322310543301E-3</v>
      </c>
      <c r="R8" s="102">
        <f>+entero!R94</f>
        <v>1.7017587729066808E-3</v>
      </c>
      <c r="S8" s="102">
        <f>+entero!S94</f>
        <v>3.36492785439613E-3</v>
      </c>
      <c r="T8" s="102">
        <f>+entero!T94</f>
        <v>2.1638789911724299E-3</v>
      </c>
      <c r="U8" s="102">
        <f>+entero!U94</f>
        <v>3.0714463012799786E-3</v>
      </c>
      <c r="V8" s="102">
        <f>+entero!V94</f>
        <v>2.8943027223009565E-3</v>
      </c>
      <c r="W8" s="102">
        <f>+entero!W94</f>
        <v>4.3194377754207647E-3</v>
      </c>
      <c r="X8" s="102">
        <f>+entero!X94</f>
        <v>1.0529591688058559E-2</v>
      </c>
      <c r="Y8" s="102">
        <f>+entero!Y94</f>
        <v>2.123110006403528E-2</v>
      </c>
      <c r="Z8" s="102">
        <f>+entero!Z94</f>
        <v>2.8999999999999998E-2</v>
      </c>
      <c r="AA8" s="102">
        <f>+entero!AA94</f>
        <v>4.1623260641520998E-2</v>
      </c>
      <c r="AB8" s="102">
        <f>+entero!AB94</f>
        <v>5.323125378843474E-2</v>
      </c>
      <c r="AC8" s="102">
        <f>+entero!AC94</f>
        <v>7.1717497236813199E-2</v>
      </c>
      <c r="AD8" s="102">
        <f>+entero!AD94</f>
        <v>1.2926353237642685E-2</v>
      </c>
      <c r="AE8" s="102">
        <f>+entero!AE94</f>
        <v>2.9740443134109951E-2</v>
      </c>
      <c r="AF8" s="102">
        <f>+entero!AF94</f>
        <v>3.8899999999999997E-2</v>
      </c>
      <c r="AG8" s="102">
        <f>+entero!AG94</f>
        <v>3.9110255987635956E-2</v>
      </c>
      <c r="AH8" s="102">
        <f>+entero!AH94</f>
        <v>4.1175051212667201E-2</v>
      </c>
      <c r="AI8" s="102">
        <f>+entero!AI94</f>
        <v>4.2680056135963484E-2</v>
      </c>
      <c r="AJ8" s="102">
        <f>+entero!AJ94</f>
        <v>4.8226669622576199E-2</v>
      </c>
      <c r="AK8" s="102">
        <f>+entero!AK94</f>
        <v>5.2202010426510403E-2</v>
      </c>
      <c r="AL8" s="102">
        <f>+entero!AL94</f>
        <v>5.540458205939558E-2</v>
      </c>
      <c r="AM8" s="102">
        <f>+entero!AM94</f>
        <v>6.0398466983711874E-2</v>
      </c>
      <c r="AN8" s="102">
        <f>+entero!AN94</f>
        <v>6.3822024786449827E-2</v>
      </c>
      <c r="AO8" s="102">
        <f>+entero!AO94</f>
        <v>6.9035419346408694E-2</v>
      </c>
      <c r="AP8" s="102">
        <f>+entero!AP94</f>
        <v>3.0072887588783459E-3</v>
      </c>
      <c r="AQ8" s="102">
        <f>+entero!AQ94</f>
        <v>7.96821510270318E-3</v>
      </c>
      <c r="AR8" s="102">
        <f>+entero!AR94</f>
        <v>1.0919382589555049E-2</v>
      </c>
      <c r="AS8" s="102">
        <f>+entero!AS94</f>
        <v>1.2496807930779674E-2</v>
      </c>
      <c r="AT8" s="102">
        <f>+entero!AT94</f>
        <v>1.7463281668745889E-2</v>
      </c>
      <c r="AU8" s="102">
        <f>+entero!AU94</f>
        <v>1.9642099640682802E-2</v>
      </c>
      <c r="AV8" s="102">
        <f>+entero!AV94</f>
        <v>2.3548943357414975E-2</v>
      </c>
      <c r="AW8" s="102">
        <f>+entero!AW94</f>
        <v>2.7173041244424212E-2</v>
      </c>
      <c r="AX8" s="102">
        <f>+entero!AX94</f>
        <v>3.1000332831103927E-2</v>
      </c>
      <c r="AY8" s="102">
        <f>+entero!AY94</f>
        <v>3.4935695303300429E-2</v>
      </c>
      <c r="AZ8" s="102">
        <f>+entero!AZ94</f>
        <v>3.9847616216389437E-2</v>
      </c>
      <c r="BA8" s="102">
        <f>+entero!BA94</f>
        <v>4.5401121836198932E-2</v>
      </c>
      <c r="BB8" s="102">
        <f>+entero!BB94</f>
        <v>6.6479685815372669E-3</v>
      </c>
      <c r="BC8" s="102">
        <f>+entero!BC94</f>
        <v>1.3182747102443271E-2</v>
      </c>
      <c r="BD8" s="102">
        <f>+entero!BD94</f>
        <v>1.5724300033407523E-2</v>
      </c>
      <c r="BE8" s="102">
        <f>+entero!BE94</f>
        <v>1.6438160808563751E-2</v>
      </c>
      <c r="BF8" s="102">
        <f>+entero!BF94</f>
        <v>1.9202878757644593E-2</v>
      </c>
      <c r="BG8" s="102">
        <f>+entero!BG94</f>
        <v>2.2312998136994944E-2</v>
      </c>
      <c r="BH8" s="102">
        <f>+entero!BH94</f>
        <v>2.8565640456018171E-2</v>
      </c>
      <c r="BI8" s="102">
        <f>+entero!BI94</f>
        <v>4.2333761115171731E-2</v>
      </c>
      <c r="BJ8" s="102">
        <f>+entero!BJ94</f>
        <v>5.6500000000000002E-2</v>
      </c>
      <c r="BK8" s="102">
        <f>+entero!BK94</f>
        <v>6.4252150914096973E-2</v>
      </c>
      <c r="BL8" s="102">
        <f>+entero!BL94</f>
        <v>6.3924526004831561E-2</v>
      </c>
      <c r="BM8" s="102">
        <f>+entero!BM94</f>
        <v>6.4796832668370774E-2</v>
      </c>
      <c r="BN8" s="102">
        <f>+entero!BN94</f>
        <v>2.5961796773228407E-3</v>
      </c>
      <c r="BO8" s="102">
        <f>+entero!BO94</f>
        <v>1.0188670672615308E-2</v>
      </c>
      <c r="BP8" s="102">
        <f>+entero!BP94</f>
        <v>1.2330204659267929E-2</v>
      </c>
      <c r="BQ8" s="102">
        <f>+entero!BQ94</f>
        <v>1.396039154062545E-2</v>
      </c>
      <c r="BR8" s="102">
        <f>+entero!BR94</f>
        <v>1.8219083429511951E-2</v>
      </c>
      <c r="BS8" s="102">
        <f>+entero!BS94</f>
        <v>3.05207242045962E-2</v>
      </c>
      <c r="BT8" s="102">
        <f>+entero!BT94</f>
        <v>3.8090827262434297E-2</v>
      </c>
      <c r="BU8" s="102">
        <f>+entero!BU94</f>
        <v>3.8754435431646E-2</v>
      </c>
      <c r="BV8" s="102">
        <f>+entero!BV94</f>
        <v>3.4852975623154397E-2</v>
      </c>
      <c r="BW8" s="102">
        <f>+entero!BW94</f>
        <v>3.5856951382765602E-2</v>
      </c>
      <c r="BX8" s="47"/>
      <c r="BY8" s="47"/>
      <c r="BZ8" s="47"/>
      <c r="CA8" s="419"/>
      <c r="CB8" s="92"/>
      <c r="CC8" s="301"/>
      <c r="CD8" s="301"/>
      <c r="CE8" s="301"/>
      <c r="CF8" s="301"/>
      <c r="CG8" s="301"/>
      <c r="CH8" s="301"/>
      <c r="CI8" s="301"/>
      <c r="CJ8" s="287"/>
      <c r="CK8" s="287"/>
      <c r="CL8" s="287"/>
    </row>
    <row r="9" spans="1:90" x14ac:dyDescent="0.2">
      <c r="A9" s="3"/>
      <c r="B9" s="711"/>
      <c r="C9" s="18"/>
      <c r="D9" s="121" t="s">
        <v>79</v>
      </c>
      <c r="E9" s="102">
        <f>+entero!E95</f>
        <v>0.118488196912535</v>
      </c>
      <c r="F9" s="102">
        <f>+entero!F95</f>
        <v>0.110404816240875</v>
      </c>
      <c r="G9" s="102">
        <f>+entero!G95</f>
        <v>8.12878282457139E-2</v>
      </c>
      <c r="H9" s="102">
        <f>+entero!H95</f>
        <v>6.5636589799587197E-2</v>
      </c>
      <c r="I9" s="102">
        <f>+entero!I95</f>
        <v>5.3239245644006103E-2</v>
      </c>
      <c r="J9" s="102">
        <f>+entero!J95</f>
        <v>3.2001276381648201E-2</v>
      </c>
      <c r="K9" s="102">
        <f>+entero!K95</f>
        <v>2.1176420111542527E-2</v>
      </c>
      <c r="L9" s="102">
        <f>+entero!L95</f>
        <v>1.44534762055109E-2</v>
      </c>
      <c r="M9" s="102">
        <f>+entero!M95</f>
        <v>1.4170571538755001E-2</v>
      </c>
      <c r="N9" s="102">
        <f>+entero!N95</f>
        <v>6.4399944209341297E-3</v>
      </c>
      <c r="O9" s="102">
        <f>+entero!O95</f>
        <v>7.8500125535634294E-3</v>
      </c>
      <c r="P9" s="102">
        <f>+entero!P95</f>
        <v>4.5761656417406798E-3</v>
      </c>
      <c r="Q9" s="102">
        <f>+entero!Q95</f>
        <v>2.6390322310543301E-3</v>
      </c>
      <c r="R9" s="102">
        <f>+entero!R95</f>
        <v>7.447171444820988E-4</v>
      </c>
      <c r="S9" s="102">
        <f>+entero!S95</f>
        <v>3.1238076121715701E-3</v>
      </c>
      <c r="T9" s="102">
        <f>+entero!T95</f>
        <v>6.8550965295708366E-3</v>
      </c>
      <c r="U9" s="102">
        <f>+entero!U95</f>
        <v>1.2155739958897627E-2</v>
      </c>
      <c r="V9" s="102">
        <f>+entero!V95</f>
        <v>1.3847062863894033E-2</v>
      </c>
      <c r="W9" s="102">
        <f>+entero!W95</f>
        <v>1.3286590703335044E-2</v>
      </c>
      <c r="X9" s="102">
        <f>+entero!X95</f>
        <v>2.1609522614830068E-2</v>
      </c>
      <c r="Y9" s="102">
        <f>+entero!Y95</f>
        <v>2.6026021792995513E-2</v>
      </c>
      <c r="Z9" s="102">
        <f>+entero!Z95</f>
        <v>3.27E-2</v>
      </c>
      <c r="AA9" s="102">
        <f>+entero!AA95</f>
        <v>4.2037169501417448E-2</v>
      </c>
      <c r="AB9" s="102">
        <f>+entero!AB95</f>
        <v>5.5693117045212299E-2</v>
      </c>
      <c r="AC9" s="102">
        <f>+entero!AC95</f>
        <v>7.1717497236813199E-2</v>
      </c>
      <c r="AD9" s="102">
        <f>+entero!AD95</f>
        <v>8.3828786592822654E-2</v>
      </c>
      <c r="AE9" s="102">
        <f>+entero!AE95</f>
        <v>9.9993455685283048E-2</v>
      </c>
      <c r="AF9" s="102">
        <f>+entero!AF95</f>
        <v>0.1111</v>
      </c>
      <c r="AG9" s="102">
        <f>+entero!AG95</f>
        <v>0.11032728241125621</v>
      </c>
      <c r="AH9" s="102">
        <f>+entero!AH95</f>
        <v>0.112740788243566</v>
      </c>
      <c r="AI9" s="102">
        <f>+entero!AI95</f>
        <v>0.11275728501467765</v>
      </c>
      <c r="AJ9" s="102">
        <f>+entero!AJ95</f>
        <v>0.111701913610102</v>
      </c>
      <c r="AK9" s="102">
        <f>+entero!AK95</f>
        <v>0.10434880820079574</v>
      </c>
      <c r="AL9" s="102">
        <f>+entero!AL95</f>
        <v>9.9291782026494302E-2</v>
      </c>
      <c r="AM9" s="102">
        <f>+entero!AM95</f>
        <v>9.1137971184240385E-2</v>
      </c>
      <c r="AN9" s="102">
        <f>+entero!AN95</f>
        <v>8.2596172334130427E-2</v>
      </c>
      <c r="AO9" s="102">
        <f>+entero!AO95</f>
        <v>6.9035419346408666E-2</v>
      </c>
      <c r="AP9" s="102">
        <f>+entero!AP95</f>
        <v>5.8566907770333243E-2</v>
      </c>
      <c r="AQ9" s="102">
        <f>+entero!AQ95</f>
        <v>4.6432361382772624E-2</v>
      </c>
      <c r="AR9" s="102">
        <f>+entero!AR95</f>
        <v>4.0260566955991006E-2</v>
      </c>
      <c r="AS9" s="102">
        <f>+entero!AS95</f>
        <v>4.1655535027324664E-2</v>
      </c>
      <c r="AT9" s="102">
        <f>+entero!AT95</f>
        <v>4.4679122814405225E-2</v>
      </c>
      <c r="AU9" s="102">
        <f>+entero!AU95</f>
        <v>4.5415142601031598E-2</v>
      </c>
      <c r="AV9" s="102">
        <f>+entero!AV95</f>
        <v>4.3867806070654547E-2</v>
      </c>
      <c r="AW9" s="102">
        <f>+entero!AW95</f>
        <v>4.3606030027399489E-2</v>
      </c>
      <c r="AX9" s="102">
        <f>+entero!AX95</f>
        <v>4.4315982600460435E-2</v>
      </c>
      <c r="AY9" s="102">
        <f>+entero!AY95</f>
        <v>4.336525322619611E-2</v>
      </c>
      <c r="AZ9" s="102">
        <f>+entero!AZ95</f>
        <v>4.4943521150917043E-2</v>
      </c>
      <c r="BA9" s="102">
        <f>+entero!BA95</f>
        <v>4.5401121836198932E-2</v>
      </c>
      <c r="BB9" s="102">
        <f>+entero!BB95</f>
        <v>4.9195681271120062E-2</v>
      </c>
      <c r="BC9" s="102">
        <f>+entero!BC95</f>
        <v>5.0809305864922605E-2</v>
      </c>
      <c r="BD9" s="102">
        <f>+entero!BD95</f>
        <v>5.0369931587642247E-2</v>
      </c>
      <c r="BE9" s="102">
        <f>+entero!BE95</f>
        <v>4.9470561549701531E-2</v>
      </c>
      <c r="BF9" s="102">
        <f>+entero!BF95</f>
        <v>4.7188485351956855E-2</v>
      </c>
      <c r="BG9" s="102">
        <f>+entero!BG95</f>
        <v>4.8139494727372778E-2</v>
      </c>
      <c r="BH9" s="102">
        <f>+entero!BH95</f>
        <v>5.0524922518938586E-2</v>
      </c>
      <c r="BI9" s="102">
        <f>+entero!BI95</f>
        <v>6.0830881890573618E-2</v>
      </c>
      <c r="BJ9" s="102">
        <f>+entero!BJ95</f>
        <v>7.1300000000000002E-2</v>
      </c>
      <c r="BK9" s="102">
        <f>+entero!BK95</f>
        <v>7.5014029887269906E-2</v>
      </c>
      <c r="BL9" s="102">
        <f>+entero!BL95</f>
        <v>6.9606618978915513E-2</v>
      </c>
      <c r="BM9" s="102">
        <f>+entero!BM95</f>
        <v>6.4796832668370774E-2</v>
      </c>
      <c r="BN9" s="102">
        <f>+entero!BN95</f>
        <v>6.051099280527894E-2</v>
      </c>
      <c r="BO9" s="102">
        <f>+entero!BO95</f>
        <v>6.1650230430656539E-2</v>
      </c>
      <c r="BP9" s="102">
        <f>+entero!BP95</f>
        <v>6.1238758883942257E-2</v>
      </c>
      <c r="BQ9" s="102">
        <f>+entero!BQ95</f>
        <v>6.2201179562939135E-2</v>
      </c>
      <c r="BR9" s="102">
        <f>+entero!BR95</f>
        <v>6.376902734008838E-2</v>
      </c>
      <c r="BS9" s="102">
        <f>+entero!BS95</f>
        <v>7.3345643782109601E-2</v>
      </c>
      <c r="BT9" s="102">
        <f>+entero!BT95</f>
        <v>7.4657543879326896E-2</v>
      </c>
      <c r="BU9" s="102">
        <f>+entero!BU95</f>
        <v>6.1140369841313498E-2</v>
      </c>
      <c r="BV9" s="102">
        <f>+entero!BV95</f>
        <v>4.2973635218137997E-2</v>
      </c>
      <c r="BW9" s="102">
        <f>+entero!BW95</f>
        <v>3.6387100540532097E-2</v>
      </c>
      <c r="BX9" s="47"/>
      <c r="BY9" s="47"/>
      <c r="BZ9" s="47"/>
      <c r="CA9" s="419"/>
      <c r="CB9" s="92"/>
      <c r="CC9" s="301"/>
      <c r="CD9" s="301"/>
      <c r="CE9" s="301"/>
      <c r="CF9" s="301"/>
      <c r="CG9" s="301"/>
      <c r="CH9" s="301"/>
      <c r="CI9" s="301"/>
      <c r="CJ9" s="287"/>
      <c r="CK9" s="287"/>
      <c r="CL9" s="287"/>
    </row>
    <row r="10" spans="1:90" x14ac:dyDescent="0.2">
      <c r="A10" s="3"/>
      <c r="B10" s="711"/>
      <c r="C10" s="18" t="s">
        <v>3</v>
      </c>
      <c r="D10" s="121" t="s">
        <v>179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47"/>
      <c r="BY10" s="47"/>
      <c r="BZ10" s="47"/>
      <c r="CA10" s="419"/>
      <c r="CB10" s="92"/>
      <c r="CC10" s="301"/>
      <c r="CD10" s="301"/>
      <c r="CE10" s="301"/>
      <c r="CF10" s="301"/>
      <c r="CG10" s="301"/>
      <c r="CH10" s="301"/>
      <c r="CI10" s="301"/>
      <c r="CJ10" s="287"/>
      <c r="CK10" s="287"/>
      <c r="CL10" s="287"/>
    </row>
    <row r="11" spans="1:90" x14ac:dyDescent="0.2">
      <c r="A11" s="3"/>
      <c r="B11" s="711"/>
      <c r="C11" s="18"/>
      <c r="D11" s="121" t="s">
        <v>77</v>
      </c>
      <c r="E11" s="102">
        <f>+entero!E97</f>
        <v>3.0477017239063501E-3</v>
      </c>
      <c r="F11" s="102">
        <f>+entero!F97</f>
        <v>2.5598563833724199E-3</v>
      </c>
      <c r="G11" s="102">
        <f>+entero!G97</f>
        <v>-9.2470545485519198E-4</v>
      </c>
      <c r="H11" s="102">
        <f>+entero!H97</f>
        <v>-4.4175089548719E-3</v>
      </c>
      <c r="I11" s="102">
        <f>+entero!I97</f>
        <v>-2.53410504114438E-3</v>
      </c>
      <c r="J11" s="102">
        <f>+entero!J97</f>
        <v>-2.4741267654898001E-3</v>
      </c>
      <c r="K11" s="102">
        <f>+entero!K97</f>
        <v>4.1210650828719475E-4</v>
      </c>
      <c r="L11" s="102">
        <f>+entero!L97</f>
        <v>-5.7697680802251195E-4</v>
      </c>
      <c r="M11" s="102">
        <f>+entero!M97</f>
        <v>2.4479764603034799E-3</v>
      </c>
      <c r="N11" s="102">
        <f>+entero!N97</f>
        <v>1.11751342490293E-3</v>
      </c>
      <c r="O11" s="102">
        <f>+entero!O97</f>
        <v>2.05312774217666E-3</v>
      </c>
      <c r="P11" s="102">
        <f>+entero!P97</f>
        <v>-1.34260311436589E-3</v>
      </c>
      <c r="Q11" s="102">
        <f>+entero!Q97</f>
        <v>3.2497753026685902E-3</v>
      </c>
      <c r="R11" s="102">
        <f>+entero!R97</f>
        <v>1.4887403379532898E-3</v>
      </c>
      <c r="S11" s="102">
        <f>+entero!S97</f>
        <v>7.8744057029981099E-4</v>
      </c>
      <c r="T11" s="102">
        <f>+entero!T97</f>
        <v>-3.3493244296701975E-4</v>
      </c>
      <c r="U11" s="102">
        <f>+entero!U97</f>
        <v>1.9997781991160399E-3</v>
      </c>
      <c r="V11" s="102">
        <f>+entero!V97</f>
        <v>5.0012101704437705E-4</v>
      </c>
      <c r="W11" s="102">
        <f>+entero!W97</f>
        <v>5.7306570571080998E-4</v>
      </c>
      <c r="X11" s="102">
        <f>+entero!X97</f>
        <v>4.6122547363124941E-3</v>
      </c>
      <c r="Y11" s="102">
        <f>+entero!Y97</f>
        <v>6.4137107474573438E-3</v>
      </c>
      <c r="Z11" s="102">
        <f>+entero!Z97</f>
        <v>6.2973572217020681E-3</v>
      </c>
      <c r="AA11" s="102">
        <f>+entero!AA97</f>
        <v>9.940154008096936E-3</v>
      </c>
      <c r="AB11" s="102">
        <f>+entero!AB97</f>
        <v>8.7542135698229998E-3</v>
      </c>
      <c r="AC11" s="102">
        <f>+entero!AC97</f>
        <v>1.4305546498779085E-2</v>
      </c>
      <c r="AD11" s="102">
        <f>+entero!AD97</f>
        <v>1.5757756863871587E-2</v>
      </c>
      <c r="AE11" s="102">
        <f>+entero!AE97</f>
        <v>1.2073795959143999E-2</v>
      </c>
      <c r="AF11" s="102">
        <f>+entero!AF97</f>
        <v>8.0000000000000002E-3</v>
      </c>
      <c r="AG11" s="102">
        <f>+entero!AG97</f>
        <v>2.2056907073196726E-3</v>
      </c>
      <c r="AH11" s="102">
        <f>+entero!AH97</f>
        <v>1.5722572610619701E-3</v>
      </c>
      <c r="AI11" s="102">
        <f>+entero!AI97</f>
        <v>3.4241786494036198E-3</v>
      </c>
      <c r="AJ11" s="102">
        <f>+entero!AJ97</f>
        <v>4.1448701341977503E-3</v>
      </c>
      <c r="AK11" s="102">
        <f>+entero!AK97</f>
        <v>3.9491294040366496E-3</v>
      </c>
      <c r="AL11" s="102">
        <f>+entero!AL97</f>
        <v>2.2324721502277912E-3</v>
      </c>
      <c r="AM11" s="102">
        <f>+entero!AM97</f>
        <v>2.9717234314294372E-3</v>
      </c>
      <c r="AN11" s="102">
        <f>+entero!AN97</f>
        <v>2.4346242699597367E-3</v>
      </c>
      <c r="AO11" s="102">
        <f>+entero!AO97</f>
        <v>4.9317899132432499E-3</v>
      </c>
      <c r="AP11" s="102">
        <f>+entero!AP97</f>
        <v>3.9575987520388605E-3</v>
      </c>
      <c r="AQ11" s="102">
        <f>+entero!AQ97</f>
        <v>4.0197229520578699E-3</v>
      </c>
      <c r="AR11" s="102">
        <f>+entero!AR97</f>
        <v>9.2344307923311164E-4</v>
      </c>
      <c r="AS11" s="102">
        <f>+entero!AS97</f>
        <v>1.2361397643838904E-3</v>
      </c>
      <c r="AT11" s="102">
        <f>+entero!AT97</f>
        <v>2.7372043242015558E-3</v>
      </c>
      <c r="AU11" s="102">
        <f>+entero!AU97</f>
        <v>3.4394116110298529E-3</v>
      </c>
      <c r="AV11" s="102">
        <f>+entero!AV97</f>
        <v>1.9464084047020299E-3</v>
      </c>
      <c r="AW11" s="102">
        <f>+entero!AW97</f>
        <v>1.9362851551535951E-3</v>
      </c>
      <c r="AX11" s="102">
        <f>+entero!AX97</f>
        <v>3.5184661607454188E-3</v>
      </c>
      <c r="AY11" s="102">
        <f>+entero!AY97</f>
        <v>3.7417696294986293E-3</v>
      </c>
      <c r="AZ11" s="102">
        <f>+entero!AZ97</f>
        <v>2.8528290280855823E-3</v>
      </c>
      <c r="BA11" s="102">
        <f>+entero!BA97</f>
        <v>4.3365831114627815E-3</v>
      </c>
      <c r="BB11" s="102">
        <f>+entero!BB97</f>
        <v>3.8603743167563071E-3</v>
      </c>
      <c r="BC11" s="102">
        <f>+entero!BC97</f>
        <v>3.3770118641940367E-3</v>
      </c>
      <c r="BD11" s="102">
        <f>+entero!BD97</f>
        <v>1.6175796782880564E-3</v>
      </c>
      <c r="BE11" s="102">
        <f>+entero!BE97</f>
        <v>1.894882009436435E-3</v>
      </c>
      <c r="BF11" s="102">
        <f>+entero!BF97</f>
        <v>3.2156160649697784E-3</v>
      </c>
      <c r="BG11" s="102">
        <f>+entero!BG97</f>
        <v>3.6780434127541943E-3</v>
      </c>
      <c r="BH11" s="102">
        <f>+entero!BH97</f>
        <v>4.2794243269223455E-3</v>
      </c>
      <c r="BI11" s="102">
        <f>+entero!BI97</f>
        <v>6.1368881931237844E-3</v>
      </c>
      <c r="BJ11" s="102">
        <f>+entero!BJ97</f>
        <v>3.8718623962002E-3</v>
      </c>
      <c r="BK11" s="102">
        <f>+entero!BK97</f>
        <v>3.5712823992658138E-3</v>
      </c>
      <c r="BL11" s="102">
        <f>+entero!BL97</f>
        <v>1.2215837124535721E-3</v>
      </c>
      <c r="BM11" s="102">
        <f>+entero!BM97</f>
        <v>5.81731519168357E-3</v>
      </c>
      <c r="BN11" s="102">
        <f>+entero!BN97</f>
        <v>5.960715058389957E-3</v>
      </c>
      <c r="BO11" s="102">
        <f>+entero!BO97</f>
        <v>2.5001684601449886E-3</v>
      </c>
      <c r="BP11" s="102">
        <f>+entero!BP97</f>
        <v>1.3060516683962554E-3</v>
      </c>
      <c r="BQ11" s="102">
        <f>+entero!BQ97</f>
        <v>2.8979179325844288E-3</v>
      </c>
      <c r="BR11" s="102">
        <f>+entero!BR97</f>
        <v>2.7264070062379461E-3</v>
      </c>
      <c r="BS11" s="102">
        <f>+entero!BS97</f>
        <v>8.0366524259199903E-3</v>
      </c>
      <c r="BT11" s="102">
        <f>+entero!BT97</f>
        <v>3.87351432448358E-3</v>
      </c>
      <c r="BU11" s="102">
        <f>+entero!BU97</f>
        <v>1.89927601363232E-3</v>
      </c>
      <c r="BV11" s="102">
        <f>+entero!BV97</f>
        <v>2.25941814585396E-4</v>
      </c>
      <c r="BW11" s="102">
        <f>+entero!BW97</f>
        <v>1.5303527621576499E-3</v>
      </c>
      <c r="BX11" s="47"/>
      <c r="BY11" s="47"/>
      <c r="BZ11" s="47"/>
      <c r="CA11" s="419"/>
      <c r="CB11" s="92"/>
      <c r="CC11" s="301"/>
      <c r="CD11" s="301"/>
      <c r="CE11" s="301"/>
      <c r="CF11" s="301"/>
      <c r="CG11" s="301"/>
      <c r="CH11" s="301"/>
      <c r="CI11" s="301"/>
      <c r="CJ11" s="287"/>
      <c r="CK11" s="287"/>
      <c r="CL11" s="287"/>
    </row>
    <row r="12" spans="1:90" x14ac:dyDescent="0.2">
      <c r="A12" s="3"/>
      <c r="B12" s="711"/>
      <c r="C12" s="18"/>
      <c r="D12" s="121" t="s">
        <v>80</v>
      </c>
      <c r="E12" s="102">
        <f>+entero!E98</f>
        <v>9.2743064375704107E-2</v>
      </c>
      <c r="F12" s="102">
        <f>+entero!F98</f>
        <v>2.5598563833724199E-3</v>
      </c>
      <c r="G12" s="102">
        <f>+entero!G98</f>
        <v>1.6327838153558101E-3</v>
      </c>
      <c r="H12" s="102">
        <f>+entero!H98</f>
        <v>-2.79193797664179E-3</v>
      </c>
      <c r="I12" s="102">
        <f>+entero!I98</f>
        <v>-5.3179679536849199E-3</v>
      </c>
      <c r="J12" s="102">
        <f>+entero!J98</f>
        <v>-7.7799349171956203E-3</v>
      </c>
      <c r="K12" s="102">
        <f>+entero!K98</f>
        <v>-7.3710345717222792E-3</v>
      </c>
      <c r="L12" s="102">
        <f>+entero!L98</f>
        <v>-7.9437584637457297E-3</v>
      </c>
      <c r="M12" s="102">
        <f>+entero!M98</f>
        <v>-5.5152281371679797E-3</v>
      </c>
      <c r="N12" s="102">
        <f>+entero!N98</f>
        <v>-4.4028835689777796E-3</v>
      </c>
      <c r="O12" s="102">
        <f>+entero!O98</f>
        <v>-2.3587955092020398E-3</v>
      </c>
      <c r="P12" s="102">
        <f>+entero!P98</f>
        <v>-3.6982316973711601E-3</v>
      </c>
      <c r="Q12" s="102">
        <f>+entero!Q98</f>
        <v>-4.60474816736278E-4</v>
      </c>
      <c r="R12" s="102">
        <f>+entero!R98</f>
        <v>1.4887403379533204E-3</v>
      </c>
      <c r="S12" s="102">
        <f>+entero!S98</f>
        <v>2.2773532027939901E-3</v>
      </c>
      <c r="T12" s="102">
        <f>+entero!T98</f>
        <v>1.9416580003552841E-3</v>
      </c>
      <c r="U12" s="102">
        <f>+entero!U98</f>
        <v>3.9474623583117818E-3</v>
      </c>
      <c r="V12" s="102">
        <f>+entero!V98</f>
        <v>4.4474132398524269E-3</v>
      </c>
      <c r="W12" s="102">
        <f>+entero!W98</f>
        <v>5.0230276055700518E-3</v>
      </c>
      <c r="X12" s="102">
        <f>+entero!X98</f>
        <v>9.6584498247469508E-3</v>
      </c>
      <c r="Y12" s="102">
        <f>+entero!Y98</f>
        <v>1.6134107075649107E-2</v>
      </c>
      <c r="Z12" s="102">
        <f>+entero!Z98</f>
        <v>2.2533066533059642E-2</v>
      </c>
      <c r="AA12" s="102">
        <f>+entero!AA98</f>
        <v>3.2697202692769878E-2</v>
      </c>
      <c r="AB12" s="102">
        <f>+entero!AB98</f>
        <v>4.1737654558101411E-2</v>
      </c>
      <c r="AC12" s="102">
        <f>+entero!AC98</f>
        <v>5.6640281014911364E-2</v>
      </c>
      <c r="AD12" s="102">
        <f>+entero!AD98</f>
        <v>1.5757756863871597E-2</v>
      </c>
      <c r="AE12" s="102">
        <f>+entero!AE98</f>
        <v>2.80217087641637E-2</v>
      </c>
      <c r="AF12" s="102">
        <f>+entero!AF98</f>
        <v>3.6200000000000003E-2</v>
      </c>
      <c r="AG12" s="102">
        <f>+entero!AG98</f>
        <v>3.852073430891223E-2</v>
      </c>
      <c r="AH12" s="102">
        <f>+entero!AH98</f>
        <v>4.0153556074192798E-2</v>
      </c>
      <c r="AI12" s="102">
        <f>+entero!AI98</f>
        <v>4.3715238074538698E-2</v>
      </c>
      <c r="AJ12" s="102">
        <f>+entero!AJ98</f>
        <v>4.8041302193440903E-2</v>
      </c>
      <c r="AK12" s="102">
        <f>+entero!AK98</f>
        <v>5.21736547627372E-2</v>
      </c>
      <c r="AL12" s="102">
        <f>+entero!AL98</f>
        <v>5.4532625468919793E-2</v>
      </c>
      <c r="AM12" s="102">
        <f>+entero!AM98</f>
        <v>5.766640478123275E-2</v>
      </c>
      <c r="AN12" s="102">
        <f>+entero!AN98</f>
        <v>6.024142507983421E-2</v>
      </c>
      <c r="AO12" s="102">
        <f>+entero!AO98</f>
        <v>6.5470313045645503E-2</v>
      </c>
      <c r="AP12" s="102">
        <f>+entero!AP98</f>
        <v>3.9575987520388267E-3</v>
      </c>
      <c r="AQ12" s="102">
        <f>+entero!AQ98</f>
        <v>7.9932301546350448E-3</v>
      </c>
      <c r="AR12" s="102">
        <f>+entero!AR98</f>
        <v>8.9240545269353433E-3</v>
      </c>
      <c r="AS12" s="102">
        <f>+entero!AS98</f>
        <v>1.01712256699793E-2</v>
      </c>
      <c r="AT12" s="102">
        <f>+entero!AT98</f>
        <v>1.2936270717067044E-2</v>
      </c>
      <c r="AU12" s="102">
        <f>+entero!AU98</f>
        <v>1.6420175487804611E-2</v>
      </c>
      <c r="AV12" s="102">
        <f>+entero!AV98</f>
        <v>1.8398544260082916E-2</v>
      </c>
      <c r="AW12" s="102">
        <f>+entero!AW98</f>
        <v>2.0370454243364033E-2</v>
      </c>
      <c r="AX12" s="102">
        <f>+entero!AX98</f>
        <v>2.3960593158043775E-2</v>
      </c>
      <c r="AY12" s="102">
        <f>+entero!AY98</f>
        <v>2.7792017807325875E-2</v>
      </c>
      <c r="AZ12" s="102">
        <f>+entero!AZ98</f>
        <v>3.0724132710561181E-2</v>
      </c>
      <c r="BA12" s="102">
        <f>+entero!BA98</f>
        <v>3.5193953577050907E-2</v>
      </c>
      <c r="BB12" s="102">
        <f>+entero!BB98</f>
        <v>3.8603743167562321E-3</v>
      </c>
      <c r="BC12" s="102">
        <f>+entero!BC98</f>
        <v>7.2504227108181052E-3</v>
      </c>
      <c r="BD12" s="102">
        <f>+entero!BD98</f>
        <v>8.8797305255421399E-3</v>
      </c>
      <c r="BE12" s="102">
        <f>+entero!BE98</f>
        <v>1.0791438576599921E-2</v>
      </c>
      <c r="BF12" s="102">
        <f>+entero!BF98</f>
        <v>1.4041755764820696E-2</v>
      </c>
      <c r="BG12" s="102">
        <f>+entero!BG98</f>
        <v>1.7771445364868965E-2</v>
      </c>
      <c r="BH12" s="102">
        <f>+entero!BH98</f>
        <v>2.2126921247410447E-2</v>
      </c>
      <c r="BI12" s="102">
        <f>+entero!BI98</f>
        <v>2.8399599882287685E-2</v>
      </c>
      <c r="BJ12" s="102">
        <f>+entero!BJ98</f>
        <v>3.2381421621338898E-2</v>
      </c>
      <c r="BK12" s="102">
        <f>+entero!BK98</f>
        <v>3.6068347221704267E-2</v>
      </c>
      <c r="BL12" s="102">
        <f>+entero!BL98</f>
        <v>3.7333991439659098E-2</v>
      </c>
      <c r="BM12" s="102">
        <f>+entero!BM98</f>
        <v>4.3368490226910701E-2</v>
      </c>
      <c r="BN12" s="102">
        <f>+entero!BN98</f>
        <v>5.9607150583900204E-3</v>
      </c>
      <c r="BO12" s="102">
        <f>+entero!BO98</f>
        <v>8.4757863103237518E-3</v>
      </c>
      <c r="BP12" s="102">
        <f>+entero!BP98</f>
        <v>9.7929077935714481E-3</v>
      </c>
      <c r="BQ12" s="102">
        <f>+entero!BQ98</f>
        <v>1.2719204769263026E-2</v>
      </c>
      <c r="BR12" s="102">
        <f>+entero!BR98</f>
        <v>1.5480289504497868E-2</v>
      </c>
      <c r="BS12" s="102">
        <f>+entero!BS98</f>
        <v>2.3641351636617802E-2</v>
      </c>
      <c r="BT12" s="102">
        <f>+entero!BT98</f>
        <v>2.76064410753161E-2</v>
      </c>
      <c r="BU12" s="102">
        <f>+entero!BU98</f>
        <v>2.9558149340304301E-2</v>
      </c>
      <c r="BV12" s="102">
        <f>+entero!BV98</f>
        <v>2.9790769576787401E-2</v>
      </c>
      <c r="BW12" s="102">
        <f>+entero!BW98</f>
        <v>3.1366712725453799E-2</v>
      </c>
      <c r="BX12" s="47"/>
      <c r="BY12" s="47"/>
      <c r="BZ12" s="47"/>
      <c r="CA12" s="419"/>
      <c r="CB12" s="92"/>
      <c r="CC12" s="301"/>
      <c r="CD12" s="301"/>
      <c r="CE12" s="301"/>
      <c r="CF12" s="301"/>
      <c r="CG12" s="301"/>
      <c r="CH12" s="301"/>
      <c r="CI12" s="301"/>
      <c r="CJ12" s="287"/>
      <c r="CK12" s="287"/>
      <c r="CL12" s="287"/>
    </row>
    <row r="13" spans="1:90" x14ac:dyDescent="0.2">
      <c r="A13" s="3"/>
      <c r="B13" s="711"/>
      <c r="C13" s="18"/>
      <c r="D13" s="121" t="s">
        <v>79</v>
      </c>
      <c r="E13" s="102">
        <f>+entero!E99</f>
        <v>9.2743064375704107E-2</v>
      </c>
      <c r="F13" s="102">
        <f>+entero!F99</f>
        <v>8.7140422844916895E-2</v>
      </c>
      <c r="G13" s="102">
        <f>+entero!G99</f>
        <v>6.2938412674953703E-2</v>
      </c>
      <c r="H13" s="102">
        <f>+entero!H99</f>
        <v>4.7603922573063097E-2</v>
      </c>
      <c r="I13" s="102">
        <f>+entero!I99</f>
        <v>3.7801764081375797E-2</v>
      </c>
      <c r="J13" s="102">
        <f>+entero!J99</f>
        <v>2.53990079151654E-2</v>
      </c>
      <c r="K13" s="102">
        <f>+entero!K99</f>
        <v>1.6564942831704732E-2</v>
      </c>
      <c r="L13" s="102">
        <f>+entero!L99</f>
        <v>1.08232100645129E-2</v>
      </c>
      <c r="M13" s="102">
        <f>+entero!M99</f>
        <v>7.4452340806272499E-3</v>
      </c>
      <c r="N13" s="102">
        <f>+entero!N99</f>
        <v>1.6060860473132699E-3</v>
      </c>
      <c r="O13" s="102">
        <f>+entero!O99</f>
        <v>2.05996950107368E-3</v>
      </c>
      <c r="P13" s="102">
        <f>+entero!P99</f>
        <v>-6.6170098095414103E-4</v>
      </c>
      <c r="Q13" s="102">
        <f>+entero!Q99</f>
        <v>-4.60474816736278E-4</v>
      </c>
      <c r="R13" s="102">
        <f>+entero!R99</f>
        <v>-1.5283639972550889E-3</v>
      </c>
      <c r="S13" s="102">
        <f>+entero!S99</f>
        <v>1.72747519710702E-4</v>
      </c>
      <c r="T13" s="102">
        <f>+entero!T99</f>
        <v>4.2841782635611404E-3</v>
      </c>
      <c r="U13" s="102">
        <f>+entero!U99</f>
        <v>8.8000000000000005E-3</v>
      </c>
      <c r="V13" s="102">
        <f>+entero!V99</f>
        <v>1.17570726732332E-2</v>
      </c>
      <c r="W13" s="102">
        <f>+entero!W99</f>
        <v>1.20198732843666E-2</v>
      </c>
      <c r="X13" s="102">
        <f>+entero!X99</f>
        <v>1.7274510538137777E-2</v>
      </c>
      <c r="Y13" s="102">
        <f>+entero!Y99</f>
        <v>2.1298899334984966E-2</v>
      </c>
      <c r="Z13" s="102">
        <f>+entero!Z99</f>
        <v>2.6582137431745423E-2</v>
      </c>
      <c r="AA13" s="102">
        <f>+entero!AA99</f>
        <v>3.4662228255165184E-2</v>
      </c>
      <c r="AB13" s="102">
        <f>+entero!AB99</f>
        <v>4.512306785974407E-2</v>
      </c>
      <c r="AC13" s="102">
        <f>+entero!AC99</f>
        <v>5.6640281014911364E-2</v>
      </c>
      <c r="AD13" s="102">
        <f>+entero!AD99</f>
        <v>7.1695085951275273E-2</v>
      </c>
      <c r="AE13" s="102">
        <f>+entero!AE99</f>
        <v>8.3781100541577391E-2</v>
      </c>
      <c r="AF13" s="102">
        <f>+entero!AF99</f>
        <v>9.2799999999999994E-2</v>
      </c>
      <c r="AG13" s="102">
        <f>+entero!AG99</f>
        <v>9.3030486501307616E-2</v>
      </c>
      <c r="AH13" s="102">
        <f>+entero!AH99</f>
        <v>9.4201778312955398E-2</v>
      </c>
      <c r="AI13" s="102">
        <f>+entero!AI99</f>
        <v>9.7319695336813172E-2</v>
      </c>
      <c r="AJ13" s="102">
        <f>+entero!AJ99</f>
        <v>9.6812830015719401E-2</v>
      </c>
      <c r="AK13" s="102">
        <f>+entero!AK99</f>
        <v>9.4126872532017597E-2</v>
      </c>
      <c r="AL13" s="102">
        <f>+entero!AL99</f>
        <v>8.9707204768273888E-2</v>
      </c>
      <c r="AM13" s="102">
        <f>+entero!AM99</f>
        <v>8.2188393900930912E-2</v>
      </c>
      <c r="AN13" s="102">
        <f>+entero!AN99</f>
        <v>7.5408758086245697E-2</v>
      </c>
      <c r="AO13" s="102">
        <f>+entero!AO99</f>
        <v>6.5470313045645503E-2</v>
      </c>
      <c r="AP13" s="102">
        <f>+entero!AP99</f>
        <v>5.3092639262261931E-2</v>
      </c>
      <c r="AQ13" s="102">
        <f>+entero!AQ99</f>
        <v>4.4712138716049177E-2</v>
      </c>
      <c r="AR13" s="102">
        <f>+entero!AR99</f>
        <v>3.7388723205267427E-2</v>
      </c>
      <c r="AS13" s="102">
        <f>+entero!AS99</f>
        <v>3.6385135594360296E-2</v>
      </c>
      <c r="AT13" s="102">
        <f>+entero!AT99</f>
        <v>3.7590574154822809E-2</v>
      </c>
      <c r="AU13" s="102">
        <f>+entero!AU99</f>
        <v>3.7606315455135153E-2</v>
      </c>
      <c r="AV13" s="102">
        <f>+entero!AV99</f>
        <v>3.5331147902477378E-2</v>
      </c>
      <c r="AW13" s="102">
        <f>+entero!AW99</f>
        <v>3.3255385011999428E-2</v>
      </c>
      <c r="AX13" s="102">
        <f>+entero!AX99</f>
        <v>3.4581185435936801E-2</v>
      </c>
      <c r="AY13" s="102">
        <f>+entero!AY99</f>
        <v>3.5375500260399706E-2</v>
      </c>
      <c r="AZ13" s="102">
        <f>+entero!AZ99</f>
        <v>3.5807447591599706E-2</v>
      </c>
      <c r="BA13" s="102">
        <f>+entero!BA99</f>
        <v>3.5193953577050907E-2</v>
      </c>
      <c r="BB13" s="102">
        <f>+entero!BB99</f>
        <v>3.5093704176409446E-2</v>
      </c>
      <c r="BC13" s="102">
        <f>+entero!BC99</f>
        <v>3.443110145512418E-2</v>
      </c>
      <c r="BD13" s="102">
        <f>+entero!BD99</f>
        <v>3.5148475487759123E-2</v>
      </c>
      <c r="BE13" s="102">
        <f>+entero!BE99</f>
        <v>3.5829529640344804E-2</v>
      </c>
      <c r="BF13" s="102">
        <f>+entero!BF99</f>
        <v>3.6323729921612369E-2</v>
      </c>
      <c r="BG13" s="102">
        <f>+entero!BG99</f>
        <v>3.6570182070072121E-2</v>
      </c>
      <c r="BH13" s="102">
        <f>+entero!BH99</f>
        <v>3.8983818886355159E-2</v>
      </c>
      <c r="BI13" s="102">
        <f>+entero!BI99</f>
        <v>4.333974316086131E-2</v>
      </c>
      <c r="BJ13" s="102">
        <f>+entero!BJ99</f>
        <v>4.3707162745020699E-2</v>
      </c>
      <c r="BK13" s="102">
        <f>+entero!BK99</f>
        <v>4.3529887325451266E-2</v>
      </c>
      <c r="BL13" s="102">
        <f>+entero!BL99</f>
        <v>4.1832476507882577E-2</v>
      </c>
      <c r="BM13" s="102">
        <f>+entero!BM99</f>
        <v>4.3368490226910701E-2</v>
      </c>
      <c r="BN13" s="102">
        <f>+entero!BN99</f>
        <v>4.5551492370064395E-2</v>
      </c>
      <c r="BO13" s="102">
        <f>+entero!BO99</f>
        <v>4.4637793013951876E-2</v>
      </c>
      <c r="BP13" s="102">
        <f>+entero!BP99</f>
        <v>4.4312884646409145E-2</v>
      </c>
      <c r="BQ13" s="102">
        <f>+entero!BQ99</f>
        <v>4.5358386881340085E-2</v>
      </c>
      <c r="BR13" s="102">
        <f>+entero!BR99</f>
        <v>4.4848627280019926E-2</v>
      </c>
      <c r="BS13" s="102">
        <f>+entero!BS99</f>
        <v>4.9386025177827503E-2</v>
      </c>
      <c r="BT13" s="102">
        <f>+entero!BT99</f>
        <v>4.89618839739741E-2</v>
      </c>
      <c r="BU13" s="102">
        <f>+entero!BU99</f>
        <v>4.4543902974059302E-2</v>
      </c>
      <c r="BV13" s="102">
        <f>+entero!BV99</f>
        <v>4.0750267295136103E-2</v>
      </c>
      <c r="BW13" s="102">
        <f>+entero!BW99</f>
        <v>3.8633727989355403E-2</v>
      </c>
      <c r="BX13" s="47"/>
      <c r="BY13" s="47"/>
      <c r="BZ13" s="47"/>
      <c r="CA13" s="419"/>
      <c r="CB13" s="92"/>
      <c r="CC13" s="301"/>
      <c r="CD13" s="301"/>
      <c r="CE13" s="301"/>
      <c r="CF13" s="301"/>
      <c r="CG13" s="301"/>
      <c r="CH13" s="301"/>
      <c r="CI13" s="301"/>
      <c r="CJ13" s="287"/>
      <c r="CK13" s="287"/>
      <c r="CL13" s="287"/>
    </row>
    <row r="14" spans="1:90" x14ac:dyDescent="0.2">
      <c r="A14" s="3"/>
      <c r="B14" s="49"/>
      <c r="C14" s="18"/>
      <c r="D14" s="127" t="s">
        <v>81</v>
      </c>
      <c r="E14" s="102">
        <f>+entero!E100</f>
        <v>3.2599999999999997E-2</v>
      </c>
      <c r="F14" s="102">
        <f>+entero!F100</f>
        <v>3.0866000000000001E-2</v>
      </c>
      <c r="G14" s="102">
        <f>+entero!G100</f>
        <v>2.9700000000000001E-2</v>
      </c>
      <c r="H14" s="102">
        <f>+entero!H100</f>
        <v>2.7199999999999998E-2</v>
      </c>
      <c r="I14" s="102">
        <f>+entero!I100</f>
        <v>2.0299999999999999E-2</v>
      </c>
      <c r="J14" s="102">
        <f>+entero!J100</f>
        <v>1.6799999999999999E-2</v>
      </c>
      <c r="K14" s="102">
        <f>+entero!K100</f>
        <v>1.44E-2</v>
      </c>
      <c r="L14" s="102">
        <f>+entero!L100</f>
        <v>1.0500000000000001E-2</v>
      </c>
      <c r="M14" s="102">
        <f>+entero!M100</f>
        <v>7.9000000000000008E-3</v>
      </c>
      <c r="N14" s="102">
        <f>+entero!N100</f>
        <v>5.0000000000000001E-3</v>
      </c>
      <c r="O14" s="102">
        <f>+entero!O100</f>
        <v>4.8999999999999998E-3</v>
      </c>
      <c r="P14" s="102">
        <f>+entero!P100</f>
        <v>5.7999999999999996E-3</v>
      </c>
      <c r="Q14" s="102">
        <f>+entero!Q100</f>
        <v>4.7000000000000002E-3</v>
      </c>
      <c r="R14" s="102">
        <f>+entero!R100</f>
        <v>5.1999999999999998E-3</v>
      </c>
      <c r="S14" s="102">
        <f>+entero!S100</f>
        <v>5.7999999999999996E-3</v>
      </c>
      <c r="T14" s="102">
        <f>+entero!T100</f>
        <v>2.8E-3</v>
      </c>
      <c r="U14" s="102">
        <f>+entero!U100</f>
        <v>3.5000000000000001E-3</v>
      </c>
      <c r="V14" s="102">
        <f>+entero!V100</f>
        <v>3.0999999999999999E-3</v>
      </c>
      <c r="W14" s="102">
        <f>+entero!W100</f>
        <v>2.3999999999999998E-3</v>
      </c>
      <c r="X14" s="102">
        <f>+entero!X100</f>
        <v>1.6934178524855999E-3</v>
      </c>
      <c r="Y14" s="102">
        <f>+entero!Y100</f>
        <v>2.2000000000000001E-3</v>
      </c>
      <c r="Z14" s="102">
        <f>+entero!Z100</f>
        <v>2.3E-3</v>
      </c>
      <c r="AA14" s="102">
        <f>+entero!AA100</f>
        <v>1.6999999999999999E-3</v>
      </c>
      <c r="AB14" s="102">
        <f>+entero!AB100</f>
        <v>1.4E-3</v>
      </c>
      <c r="AC14" s="102">
        <f>+entero!AC100</f>
        <v>2.3999999999999998E-3</v>
      </c>
      <c r="AD14" s="102">
        <f>+entero!AD100</f>
        <v>8.9999999999999998E-4</v>
      </c>
      <c r="AE14" s="102">
        <f>+entero!AE100</f>
        <v>1.1999999999999999E-3</v>
      </c>
      <c r="AF14" s="102">
        <f>+entero!AF100</f>
        <v>1.6000000000000001E-3</v>
      </c>
      <c r="AG14" s="102">
        <f>+entero!AG100</f>
        <v>8.9999999999999998E-4</v>
      </c>
      <c r="AH14" s="102">
        <f>+entero!AH100</f>
        <v>1E-3</v>
      </c>
      <c r="AI14" s="102">
        <f>+entero!AI100</f>
        <v>1.2999999999999999E-3</v>
      </c>
      <c r="AJ14" s="102">
        <f>+entero!AJ100</f>
        <v>1.6999999999999999E-3</v>
      </c>
      <c r="AK14" s="102">
        <f>+entero!AK100</f>
        <v>1.1999999999999999E-3</v>
      </c>
      <c r="AL14" s="102">
        <f>+entero!AL100</f>
        <v>1.9E-3</v>
      </c>
      <c r="AM14" s="102">
        <f>+entero!AM100</f>
        <v>1.34411673214614E-3</v>
      </c>
      <c r="AN14" s="102">
        <f>+entero!AN100</f>
        <v>1.01898984779332E-3</v>
      </c>
      <c r="AO14" s="102">
        <f>+entero!AO100</f>
        <v>1.5142150094662099E-3</v>
      </c>
      <c r="AP14" s="102">
        <f>+entero!AP100</f>
        <v>1.667334465159E-3</v>
      </c>
      <c r="AQ14" s="102">
        <f>+entero!AQ100</f>
        <v>2.0192666797324401E-3</v>
      </c>
      <c r="AR14" s="102">
        <f>+entero!AR100</f>
        <v>1.2999999999999999E-3</v>
      </c>
      <c r="AS14" s="102">
        <f>+entero!AS100</f>
        <v>7.3150503636435996E-3</v>
      </c>
      <c r="AT14" s="102">
        <f>+entero!AT100</f>
        <v>6.9999999999999999E-4</v>
      </c>
      <c r="AU14" s="102">
        <f>+entero!AU100</f>
        <v>8.38959696703555E-4</v>
      </c>
      <c r="AV14" s="102">
        <f>+entero!AV100</f>
        <v>8.9999999999999998E-4</v>
      </c>
      <c r="AW14" s="102">
        <f>+entero!AW100</f>
        <v>7.8831927155225995E-4</v>
      </c>
      <c r="AX14" s="102">
        <f>+entero!AX100</f>
        <v>7.6262541622821591E-4</v>
      </c>
      <c r="AY14" s="102">
        <f>+entero!AY100</f>
        <v>1.4000877498453613E-3</v>
      </c>
      <c r="AZ14" s="102">
        <f>+entero!AZ100</f>
        <v>7.0453243794411122E-4</v>
      </c>
      <c r="BA14" s="102">
        <f>+entero!BA100</f>
        <v>6.9330245734892308E-4</v>
      </c>
      <c r="BB14" s="102">
        <f>+entero!BB100</f>
        <v>6.1368774904782064E-4</v>
      </c>
      <c r="BC14" s="102">
        <f>+entero!BC100</f>
        <v>5.9741208110958722E-4</v>
      </c>
      <c r="BD14" s="102">
        <f>+entero!BD100</f>
        <v>8.6742845050326181E-4</v>
      </c>
      <c r="BE14" s="102">
        <f>+entero!BE100</f>
        <v>5.0982700511796716E-4</v>
      </c>
      <c r="BF14" s="102">
        <f>+entero!BF100</f>
        <v>5.7321363310086377E-4</v>
      </c>
      <c r="BG14" s="102">
        <f>+entero!BG100</f>
        <v>2.5907052271846679E-4</v>
      </c>
      <c r="BH14" s="102">
        <f>+entero!BH100</f>
        <v>6.8537418650922157E-4</v>
      </c>
      <c r="BI14" s="102">
        <f>+entero!BI100</f>
        <v>2.723710809829874E-3</v>
      </c>
      <c r="BJ14" s="102">
        <f>+entero!BJ100</f>
        <v>5.7596450906449487E-4</v>
      </c>
      <c r="BK14" s="102">
        <f>+entero!BK100</f>
        <v>6.2037010683188207E-4</v>
      </c>
      <c r="BL14" s="102">
        <f>+entero!BL100</f>
        <v>2.2120582115137629E-3</v>
      </c>
      <c r="BM14" s="102">
        <f>+entero!BM100</f>
        <v>6.9999999999999999E-4</v>
      </c>
      <c r="BN14" s="102">
        <f>+entero!BN100</f>
        <v>5.9635692115768359E-4</v>
      </c>
      <c r="BO14" s="102">
        <f>+entero!BO100</f>
        <v>1.6807283906960348E-3</v>
      </c>
      <c r="BP14" s="102">
        <f>+entero!BP100</f>
        <v>9.8867966919126112E-4</v>
      </c>
      <c r="BQ14" s="102">
        <f>+entero!BQ100</f>
        <v>4.3115988885725827E-4</v>
      </c>
      <c r="BR14" s="102">
        <f>+entero!BR100</f>
        <v>4.601512352625293E-4</v>
      </c>
      <c r="BS14" s="102">
        <f>+entero!BS100</f>
        <v>4.50763884869082E-4</v>
      </c>
      <c r="BT14" s="102">
        <f>+entero!BT100</f>
        <v>3.9800993783385401E-3</v>
      </c>
      <c r="BU14" s="102">
        <f>+entero!BU100</f>
        <v>3.5916827347163102E-4</v>
      </c>
      <c r="BV14" s="102">
        <f>+entero!BV100</f>
        <v>6.62552176002991E-4</v>
      </c>
      <c r="BW14" s="102">
        <f>+entero!BW100</f>
        <v>9.1717813266628404E-4</v>
      </c>
      <c r="BX14" s="47"/>
      <c r="BY14" s="47"/>
      <c r="BZ14" s="47"/>
      <c r="CA14" s="419"/>
      <c r="CB14" s="92"/>
      <c r="CC14" s="301"/>
      <c r="CD14" s="301"/>
      <c r="CE14" s="301"/>
      <c r="CF14" s="301"/>
      <c r="CG14" s="301"/>
      <c r="CH14" s="301"/>
      <c r="CI14" s="301"/>
      <c r="CJ14" s="287"/>
      <c r="CK14" s="287"/>
      <c r="CL14" s="287"/>
    </row>
    <row r="15" spans="1:90" ht="13.5" x14ac:dyDescent="0.2">
      <c r="A15" s="3"/>
      <c r="B15" s="49"/>
      <c r="C15" s="18"/>
      <c r="D15" s="127" t="s">
        <v>182</v>
      </c>
      <c r="E15" s="102">
        <f>+entero!E101</f>
        <v>4.2443847241766898E-2</v>
      </c>
      <c r="F15" s="102">
        <f>+entero!F101</f>
        <v>6.839354172560097E-2</v>
      </c>
      <c r="G15" s="102">
        <f>+entero!G101</f>
        <v>7.1132248939179465E-2</v>
      </c>
      <c r="H15" s="102">
        <f>+entero!H101</f>
        <v>2.5684299858557136E-2</v>
      </c>
      <c r="I15" s="102">
        <f>+entero!I101</f>
        <v>2.2430975954738086E-2</v>
      </c>
      <c r="J15" s="102">
        <f>+entero!J101</f>
        <v>2.2628147100424378E-2</v>
      </c>
      <c r="K15" s="102">
        <f>+entero!K101</f>
        <v>1.2178076379066427E-2</v>
      </c>
      <c r="L15" s="102">
        <f>+entero!L101</f>
        <v>1.0379066478076737E-3</v>
      </c>
      <c r="M15" s="102">
        <f>+entero!M101</f>
        <v>-1.5253172461104599E-3</v>
      </c>
      <c r="N15" s="102">
        <f>+entero!N101</f>
        <v>-9.1164073550211722E-3</v>
      </c>
      <c r="O15" s="102">
        <f>+entero!O101</f>
        <v>-8.0319660537483406E-3</v>
      </c>
      <c r="P15" s="102">
        <f>+entero!P101</f>
        <v>-9.7079207920793831E-3</v>
      </c>
      <c r="Q15" s="102">
        <f>+entero!Q101</f>
        <v>-9.9050919377653424E-3</v>
      </c>
      <c r="R15" s="102">
        <f>+entero!R101</f>
        <v>-9.7079207920793831E-3</v>
      </c>
      <c r="S15" s="102">
        <f>+entero!S101</f>
        <v>-1.0989533239038174E-2</v>
      </c>
      <c r="T15" s="102">
        <f>+entero!T101</f>
        <v>-1.128528995756739E-2</v>
      </c>
      <c r="U15" s="102">
        <f>+entero!U101</f>
        <v>-1.128528995756739E-2</v>
      </c>
      <c r="V15" s="102">
        <f>+entero!V101</f>
        <v>-1.11767043847245E-2</v>
      </c>
      <c r="W15" s="102">
        <f>+entero!W101</f>
        <v>-1.1679632248939309E-2</v>
      </c>
      <c r="X15" s="102">
        <f>+entero!X101</f>
        <v>-9.5047081940606848E-3</v>
      </c>
      <c r="Y15" s="102">
        <f>+entero!Y101</f>
        <v>-1.0200848656294337E-2</v>
      </c>
      <c r="Z15" s="102">
        <f>+entero!Z101</f>
        <v>-1.0398019801980185E-2</v>
      </c>
      <c r="AA15" s="102">
        <f>+entero!AA101</f>
        <v>-9.2149929278643183E-3</v>
      </c>
      <c r="AB15" s="102">
        <f>+entero!AB101</f>
        <v>-1.0713881019829841E-2</v>
      </c>
      <c r="AC15" s="102">
        <f>+entero!AC101</f>
        <v>-8.8812499999998407E-3</v>
      </c>
      <c r="AD15" s="102">
        <f>+entero!AD101</f>
        <v>-9.4727272727272993E-3</v>
      </c>
      <c r="AE15" s="102">
        <f>+entero!AE101</f>
        <v>-9.907692307692284E-3</v>
      </c>
      <c r="AF15" s="102">
        <f>+entero!AF101</f>
        <v>-7.1785714285713198E-3</v>
      </c>
      <c r="AG15" s="102">
        <f>+entero!AG101</f>
        <v>-9.4762517882690522E-3</v>
      </c>
      <c r="AH15" s="102">
        <f>+entero!AH101</f>
        <v>-1.0067668097281879E-2</v>
      </c>
      <c r="AI15" s="102">
        <f>+entero!AI101</f>
        <v>-1.0679656160458406E-2</v>
      </c>
      <c r="AJ15" s="102">
        <f>+entero!AJ101</f>
        <v>-1.0995982783357117E-2</v>
      </c>
      <c r="AK15" s="102">
        <f>+entero!AK101</f>
        <v>-1.0897417503586748E-2</v>
      </c>
      <c r="AL15" s="102">
        <f>+entero!AL101</f>
        <v>6.3472022955535223E-4</v>
      </c>
      <c r="AM15" s="102">
        <f>+entero!AM101</f>
        <v>-1.188307030129121E-2</v>
      </c>
      <c r="AN15" s="102">
        <f>+entero!AN101</f>
        <v>-1.2277331420373017E-2</v>
      </c>
      <c r="AO15" s="102">
        <f>+entero!AO101</f>
        <v>-7.2660996410445211E-3</v>
      </c>
      <c r="AP15" s="102">
        <f>+entero!AP101</f>
        <v>-1.1030865419028424E-2</v>
      </c>
      <c r="AQ15" s="102">
        <f>+entero!AQ101</f>
        <v>-7.783469752703942E-3</v>
      </c>
      <c r="AR15" s="102">
        <f>+entero!AR101</f>
        <v>-1.1016666666666564E-2</v>
      </c>
      <c r="AS15" s="102">
        <f>+entero!AS101</f>
        <v>-1.1805172413793086E-2</v>
      </c>
      <c r="AT15" s="102">
        <f>+entero!AT101</f>
        <v>-1.0918103448275707E-2</v>
      </c>
      <c r="AU15" s="102">
        <f>+entero!AU101</f>
        <v>-1.0264603792502824E-2</v>
      </c>
      <c r="AV15" s="102">
        <f>+entero!AV101</f>
        <v>-1.1701241752256397E-2</v>
      </c>
      <c r="AW15" s="102">
        <f>+entero!AW101</f>
        <v>-1.0701256495126765E-2</v>
      </c>
      <c r="AX15" s="102">
        <f>+entero!AX101</f>
        <v>-9.5414757894140001E-3</v>
      </c>
      <c r="AY15" s="102">
        <f>+entero!AY101</f>
        <v>-6.7302859628183276E-3</v>
      </c>
      <c r="AZ15" s="102">
        <f>+entero!AZ101</f>
        <v>-9.4240900774117398E-3</v>
      </c>
      <c r="BA15" s="102">
        <f>+entero!BA101</f>
        <v>-6.3483164405813142E-3</v>
      </c>
      <c r="BB15" s="102">
        <f>+entero!BB101</f>
        <v>-8.8328419265257807E-3</v>
      </c>
      <c r="BC15" s="102">
        <f>+entero!BC101</f>
        <v>-9.2938851915651544E-3</v>
      </c>
      <c r="BD15" s="102">
        <f>+entero!BD101</f>
        <v>-1.1420934062022381E-2</v>
      </c>
      <c r="BE15" s="102">
        <f>+entero!BE101</f>
        <v>-9.7433589543098886E-3</v>
      </c>
      <c r="BF15" s="102">
        <f>+entero!BF101</f>
        <v>-7.4249914999848787E-3</v>
      </c>
      <c r="BG15" s="102">
        <f>+entero!BG101</f>
        <v>-7.9706366715827093E-3</v>
      </c>
      <c r="BH15" s="102">
        <f>+entero!BH101</f>
        <v>-1.1280722990648084E-2</v>
      </c>
      <c r="BI15" s="102">
        <f>+entero!BI101</f>
        <v>-8.638307780043708E-3</v>
      </c>
      <c r="BJ15" s="102">
        <f>+entero!BJ101</f>
        <v>-1.017088757906659E-2</v>
      </c>
      <c r="BK15" s="102">
        <f>+entero!BK101</f>
        <v>-6.920661073024803E-3</v>
      </c>
      <c r="BL15" s="102">
        <f>+entero!BL101</f>
        <v>-1.0622548833658096E-2</v>
      </c>
      <c r="BM15" s="102">
        <f>+entero!BM101</f>
        <v>1.589109195402294E-2</v>
      </c>
      <c r="BN15" s="102">
        <f>+entero!BN101</f>
        <v>-1.2201613326404126E-2</v>
      </c>
      <c r="BO15" s="102">
        <f>+entero!BO101</f>
        <v>-1.0869149233773689E-2</v>
      </c>
      <c r="BP15" s="102">
        <f>+entero!BP101</f>
        <v>6.9093829182922395E-3</v>
      </c>
      <c r="BQ15" s="102">
        <f>+entero!BQ101</f>
        <v>-1.1302291330391956E-2</v>
      </c>
      <c r="BR15" s="102">
        <f>+entero!BR101</f>
        <v>1.5431614354348033E-2</v>
      </c>
      <c r="BS15" s="102">
        <f>+entero!BS101</f>
        <v>-1.0475254799984235E-2</v>
      </c>
      <c r="BT15" s="102">
        <f>+entero!BT101</f>
        <v>-3.5839710496980981E-3</v>
      </c>
      <c r="BU15" s="102">
        <f>+entero!BU101</f>
        <v>9.3882721718236972E-3</v>
      </c>
      <c r="BV15" s="102">
        <f>+entero!BV101</f>
        <v>-1.1415261806729582E-2</v>
      </c>
      <c r="BW15" s="102">
        <f>+entero!BW101</f>
        <v>-1.0492597571019502E-2</v>
      </c>
      <c r="BX15" s="47"/>
      <c r="BY15" s="47"/>
      <c r="BZ15" s="47"/>
      <c r="CA15" s="419"/>
      <c r="CB15" s="92"/>
      <c r="CC15" s="301"/>
      <c r="CD15" s="301"/>
      <c r="CE15" s="301"/>
      <c r="CF15" s="301"/>
      <c r="CG15" s="301"/>
      <c r="CH15" s="301"/>
      <c r="CI15" s="301"/>
      <c r="CJ15" s="287"/>
      <c r="CK15" s="287"/>
      <c r="CL15" s="287"/>
    </row>
    <row r="16" spans="1:90" x14ac:dyDescent="0.2">
      <c r="A16" s="3"/>
      <c r="B16" s="49"/>
      <c r="C16" s="18"/>
      <c r="D16" s="127" t="s">
        <v>82</v>
      </c>
      <c r="E16" s="102">
        <f>+entero!E102</f>
        <v>5.74E-2</v>
      </c>
      <c r="F16" s="102">
        <f>+entero!F102</f>
        <v>8.3722000000000005E-2</v>
      </c>
      <c r="G16" s="102">
        <f>+entero!G102</f>
        <v>8.6499999999999994E-2</v>
      </c>
      <c r="H16" s="102">
        <f>+entero!H102</f>
        <v>4.0399999999999998E-2</v>
      </c>
      <c r="I16" s="102">
        <f>+entero!I102</f>
        <v>3.7100000000000001E-2</v>
      </c>
      <c r="J16" s="102">
        <f>+entero!J102</f>
        <v>3.73E-2</v>
      </c>
      <c r="K16" s="102">
        <f>+entero!K102</f>
        <v>2.6700000000000002E-2</v>
      </c>
      <c r="L16" s="102">
        <f>+entero!L102</f>
        <v>1.54E-2</v>
      </c>
      <c r="M16" s="102">
        <f>+entero!M102</f>
        <v>1.2800000000000001E-2</v>
      </c>
      <c r="N16" s="102">
        <f>+entero!N102</f>
        <v>5.1000000000000004E-3</v>
      </c>
      <c r="O16" s="102">
        <f>+entero!O102</f>
        <v>6.1999999999999998E-3</v>
      </c>
      <c r="P16" s="102">
        <f>+entero!P102</f>
        <v>4.4999999999999997E-3</v>
      </c>
      <c r="Q16" s="102">
        <f>+entero!Q102</f>
        <v>4.3E-3</v>
      </c>
      <c r="R16" s="102">
        <f>+entero!R102</f>
        <v>4.4999999999999997E-3</v>
      </c>
      <c r="S16" s="102">
        <f>+entero!S102</f>
        <v>3.2000000000000002E-3</v>
      </c>
      <c r="T16" s="102">
        <f>+entero!T102</f>
        <v>2.8999999999999998E-3</v>
      </c>
      <c r="U16" s="102">
        <f>+entero!U102</f>
        <v>2.8999999999999998E-3</v>
      </c>
      <c r="V16" s="102">
        <f>+entero!V102</f>
        <v>3.0000000000000001E-3</v>
      </c>
      <c r="W16" s="102">
        <f>+entero!W102</f>
        <v>2.5000000000000001E-3</v>
      </c>
      <c r="X16" s="102">
        <f>+entero!X102</f>
        <v>4.70612813027138E-3</v>
      </c>
      <c r="Y16" s="102">
        <f>+entero!Y102</f>
        <v>4.0000000000000001E-3</v>
      </c>
      <c r="Z16" s="102">
        <f>+entero!Z102</f>
        <v>3.8E-3</v>
      </c>
      <c r="AA16" s="102">
        <f>+entero!AA102</f>
        <v>5.0000000000000001E-3</v>
      </c>
      <c r="AB16" s="102">
        <f>+entero!AB102</f>
        <v>3.5000000000000001E-3</v>
      </c>
      <c r="AC16" s="102">
        <f>+entero!AC102</f>
        <v>5.4000000000000003E-3</v>
      </c>
      <c r="AD16" s="102">
        <f>+entero!AD102</f>
        <v>4.7999999999999996E-3</v>
      </c>
      <c r="AE16" s="102">
        <f>+entero!AE102</f>
        <v>4.4000000000000003E-3</v>
      </c>
      <c r="AF16" s="102">
        <f>+entero!AF102</f>
        <v>7.1999999999999998E-3</v>
      </c>
      <c r="AG16" s="102">
        <f>+entero!AG102</f>
        <v>4.8999999999999998E-3</v>
      </c>
      <c r="AH16" s="102">
        <f>+entero!AH102</f>
        <v>4.3E-3</v>
      </c>
      <c r="AI16" s="102">
        <f>+entero!AI102</f>
        <v>3.7000000000000002E-3</v>
      </c>
      <c r="AJ16" s="102">
        <f>+entero!AJ102</f>
        <v>3.3999999999999998E-3</v>
      </c>
      <c r="AK16" s="102">
        <f>+entero!AK102</f>
        <v>3.5000000000000001E-3</v>
      </c>
      <c r="AL16" s="102">
        <f>+entero!AL102</f>
        <v>1.52E-2</v>
      </c>
      <c r="AM16" s="102">
        <f>+entero!AM102</f>
        <v>2.5000000000000001E-3</v>
      </c>
      <c r="AN16" s="102">
        <f>+entero!AN102</f>
        <v>2.0999999999999999E-3</v>
      </c>
      <c r="AO16" s="102">
        <f>+entero!AO102</f>
        <v>7.2052400143337901E-3</v>
      </c>
      <c r="AP16" s="102">
        <f>+entero!AP102</f>
        <v>3.3855942687409102E-3</v>
      </c>
      <c r="AQ16" s="102">
        <f>+entero!AQ102</f>
        <v>6.6803280643118901E-3</v>
      </c>
      <c r="AR16" s="102">
        <f>+entero!AR102</f>
        <v>3.3999999999999998E-3</v>
      </c>
      <c r="AS16" s="102">
        <f>+entero!AS102</f>
        <v>2.5999999999999999E-3</v>
      </c>
      <c r="AT16" s="102">
        <f>+entero!AT102</f>
        <v>3.5000000000000001E-3</v>
      </c>
      <c r="AU16" s="102">
        <f>+entero!AU102</f>
        <v>4.1630258898222002E-3</v>
      </c>
      <c r="AV16" s="102">
        <f>+entero!AV102</f>
        <v>2.7054456857572699E-3</v>
      </c>
      <c r="AW16" s="102">
        <f>+entero!AW102</f>
        <v>3.72000798745164E-3</v>
      </c>
      <c r="AX16" s="102">
        <f>+entero!AX102</f>
        <v>4.8966951174457618E-3</v>
      </c>
      <c r="AY16" s="102">
        <f>+entero!AY102</f>
        <v>7.7488643875778676E-3</v>
      </c>
      <c r="AZ16" s="102">
        <f>+entero!AZ102</f>
        <v>5.0157919914305656E-3</v>
      </c>
      <c r="BA16" s="102">
        <f>+entero!BA102</f>
        <v>8.1364019786519647E-3</v>
      </c>
      <c r="BB16" s="102">
        <f>+entero!BB102</f>
        <v>5.615658920026345E-3</v>
      </c>
      <c r="BC16" s="102">
        <f>+entero!BC102</f>
        <v>5.1478949076829861E-3</v>
      </c>
      <c r="BD16" s="102">
        <f>+entero!BD102</f>
        <v>2.9898394939246249E-3</v>
      </c>
      <c r="BE16" s="102">
        <f>+entero!BE102</f>
        <v>4.6918690492715022E-3</v>
      </c>
      <c r="BF16" s="102">
        <f>+entero!BF102</f>
        <v>7.0440319475371547E-3</v>
      </c>
      <c r="BG16" s="102">
        <f>+entero!BG102</f>
        <v>6.4904327646914551E-3</v>
      </c>
      <c r="BH16" s="102">
        <f>+entero!BH102</f>
        <v>3.1320944584677917E-3</v>
      </c>
      <c r="BI16" s="102">
        <f>+entero!BI102</f>
        <v>5.8130288412384509E-3</v>
      </c>
      <c r="BJ16" s="102">
        <f>+entero!BJ102</f>
        <v>4.2581082288186221E-3</v>
      </c>
      <c r="BK16" s="102">
        <f>+entero!BK102</f>
        <v>7.5557141299923067E-3</v>
      </c>
      <c r="BL16" s="102">
        <f>+entero!BL102</f>
        <v>3.7998629909241619E-3</v>
      </c>
      <c r="BM16" s="102">
        <f>+entero!BM102</f>
        <v>3.0700000000000002E-2</v>
      </c>
      <c r="BN16" s="102">
        <f>+entero!BN102</f>
        <v>2.1977800653391745E-3</v>
      </c>
      <c r="BO16" s="102">
        <f>+entero!BO102</f>
        <v>3.5496678327894098E-3</v>
      </c>
      <c r="BP16" s="102">
        <f>+entero!BP102</f>
        <v>2.1587362261124506E-2</v>
      </c>
      <c r="BQ16" s="102">
        <f>+entero!BQ102</f>
        <v>3.1102117114388942E-3</v>
      </c>
      <c r="BR16" s="102">
        <f>+entero!BR102</f>
        <v>3.0233824476131627E-2</v>
      </c>
      <c r="BS16" s="102">
        <f>+entero!BS102</f>
        <v>3.9493041679460102E-3</v>
      </c>
      <c r="BT16" s="102">
        <f>+entero!BT102</f>
        <v>1.0941043949577499E-2</v>
      </c>
      <c r="BU16" s="102">
        <f>+entero!BU102</f>
        <v>2.4102386926514799E-2</v>
      </c>
      <c r="BV16" s="102">
        <f>+entero!BV102</f>
        <v>2.9955944351547801E-3</v>
      </c>
      <c r="BW16" s="102">
        <f>+entero!BW102</f>
        <v>3.9317085868373998E-3</v>
      </c>
      <c r="BX16" s="47"/>
      <c r="BY16" s="47"/>
      <c r="BZ16" s="47"/>
      <c r="CA16" s="419"/>
      <c r="CB16" s="92"/>
      <c r="CC16" s="301"/>
      <c r="CD16" s="301"/>
      <c r="CE16" s="301"/>
      <c r="CF16" s="301"/>
      <c r="CG16" s="301"/>
      <c r="CH16" s="301"/>
      <c r="CI16" s="301"/>
      <c r="CJ16" s="287"/>
      <c r="CK16" s="287"/>
      <c r="CL16" s="287"/>
    </row>
    <row r="17" spans="1:90" ht="14.25" thickBot="1" x14ac:dyDescent="0.25">
      <c r="A17" s="3"/>
      <c r="B17" s="49"/>
      <c r="C17" s="18"/>
      <c r="D17" s="127" t="s">
        <v>180</v>
      </c>
      <c r="E17" s="102">
        <f>+entero!E103</f>
        <v>1.7994625176803281E-2</v>
      </c>
      <c r="F17" s="102">
        <f>+entero!F103</f>
        <v>1.6285151343705673E-2</v>
      </c>
      <c r="G17" s="102">
        <f>+entero!G103</f>
        <v>1.5135643564356371E-2</v>
      </c>
      <c r="H17" s="102">
        <f>+entero!H103</f>
        <v>1.2671004243281159E-2</v>
      </c>
      <c r="I17" s="102">
        <f>+entero!I103</f>
        <v>5.8685997171146198E-3</v>
      </c>
      <c r="J17" s="102">
        <f>+entero!J103</f>
        <v>2.4171046676095E-3</v>
      </c>
      <c r="K17" s="102">
        <f>+entero!K103</f>
        <v>5.2050919377544247E-5</v>
      </c>
      <c r="L17" s="102">
        <f>+entero!L103</f>
        <v>-3.7927864214993834E-3</v>
      </c>
      <c r="M17" s="102">
        <f>+entero!M103</f>
        <v>-6.3560113154172981E-3</v>
      </c>
      <c r="N17" s="102">
        <f>+entero!N103</f>
        <v>-9.2149929278643183E-3</v>
      </c>
      <c r="O17" s="102">
        <f>+entero!O103</f>
        <v>-9.3135785007074645E-3</v>
      </c>
      <c r="P17" s="102">
        <f>+entero!P103</f>
        <v>-8.4263083451202592E-3</v>
      </c>
      <c r="Q17" s="102">
        <f>+entero!Q103</f>
        <v>-9.5107496463933128E-3</v>
      </c>
      <c r="R17" s="102">
        <f>+entero!R103</f>
        <v>-9.017821782178137E-3</v>
      </c>
      <c r="S17" s="102">
        <f>+entero!S103</f>
        <v>-8.4263083451202592E-3</v>
      </c>
      <c r="T17" s="102">
        <f>+entero!T103</f>
        <v>-1.1383875530410315E-2</v>
      </c>
      <c r="U17" s="102">
        <f>+entero!U103</f>
        <v>-1.0693776520509291E-2</v>
      </c>
      <c r="V17" s="102">
        <f>+entero!V103</f>
        <v>-1.1088117811781199E-2</v>
      </c>
      <c r="W17" s="102">
        <f>+entero!W103</f>
        <v>-1.1778217821782344E-2</v>
      </c>
      <c r="X17" s="102">
        <f>+entero!X103</f>
        <v>-1.247480587951566E-2</v>
      </c>
      <c r="Y17" s="102">
        <f>+entero!Y103</f>
        <v>-1.1975388967468192E-2</v>
      </c>
      <c r="Z17" s="102">
        <f>+entero!Z103</f>
        <v>-1.17768033946253E-2</v>
      </c>
      <c r="AA17" s="102">
        <f>+entero!AA103</f>
        <v>-1.2369731258840222E-2</v>
      </c>
      <c r="AB17" s="102">
        <f>+entero!AB103</f>
        <v>-1.2784135977336963E-2</v>
      </c>
      <c r="AC17" s="102">
        <f>+entero!AC103</f>
        <v>-1.1738636363636401E-2</v>
      </c>
      <c r="AD17" s="102">
        <f>+entero!AD103</f>
        <v>-1.3317329545454615E-2</v>
      </c>
      <c r="AE17" s="102">
        <f>+entero!AE103</f>
        <v>-1.3062108262108074E-2</v>
      </c>
      <c r="AF17" s="102">
        <f>+entero!AF103</f>
        <v>-1.2708571428571291E-2</v>
      </c>
      <c r="AG17" s="102">
        <f>+entero!AG103</f>
        <v>-1.34190271716882E-2</v>
      </c>
      <c r="AH17" s="102">
        <f>+entero!AH103</f>
        <v>-1.3320457796852647E-2</v>
      </c>
      <c r="AI17" s="102">
        <f>+entero!AI103</f>
        <v>-1.3045272206303582E-2</v>
      </c>
      <c r="AJ17" s="102">
        <f>+entero!AJ103</f>
        <v>-1.2671592539454712E-2</v>
      </c>
      <c r="AK17" s="102">
        <f>+entero!AK103</f>
        <v>-1.31644179383069E-2</v>
      </c>
      <c r="AL17" s="102">
        <f>+entero!AL103</f>
        <v>-1.2474461979913865E-2</v>
      </c>
      <c r="AM17" s="102">
        <f>+entero!AM103</f>
        <v>-1.3022369878071038E-2</v>
      </c>
      <c r="AN17" s="102">
        <f>+entero!AN103</f>
        <v>-1.3342832101242541E-2</v>
      </c>
      <c r="AO17" s="102">
        <f>+entero!AO103</f>
        <v>-1.2875357045267322E-2</v>
      </c>
      <c r="AP17" s="102">
        <f>+entero!AP103</f>
        <v>-1.2724437581754233E-2</v>
      </c>
      <c r="AQ17" s="102">
        <f>+entero!AQ103</f>
        <v>-1.237756186451644E-2</v>
      </c>
      <c r="AR17" s="102">
        <f>+entero!AR103</f>
        <v>-1.3086494252873448E-2</v>
      </c>
      <c r="AS17" s="102">
        <f>+entero!AS103</f>
        <v>-7.1578670266385647E-3</v>
      </c>
      <c r="AT17" s="102">
        <f>+entero!AT103</f>
        <v>-1.3677873563218368E-2</v>
      </c>
      <c r="AU17" s="102">
        <f>+entero!AU103</f>
        <v>-1.3540910413881169E-2</v>
      </c>
      <c r="AV17" s="102">
        <f>+entero!AV103</f>
        <v>-1.3480747126436765E-2</v>
      </c>
      <c r="AW17" s="102">
        <f>+entero!AW103</f>
        <v>-1.359082324671701E-2</v>
      </c>
      <c r="AX17" s="102">
        <f>+entero!AX103</f>
        <v>-1.3616147937453027E-2</v>
      </c>
      <c r="AY17" s="102">
        <f>+entero!AY103</f>
        <v>-1.2987844545410909E-2</v>
      </c>
      <c r="AZ17" s="102">
        <f>+entero!AZ103</f>
        <v>-1.3673406246508923E-2</v>
      </c>
      <c r="BA17" s="102">
        <f>+entero!BA103</f>
        <v>-1.3684474876808239E-2</v>
      </c>
      <c r="BB17" s="102">
        <f>+entero!BB103</f>
        <v>-1.3762945695622197E-2</v>
      </c>
      <c r="BC17" s="102">
        <f>+entero!BC103</f>
        <v>-1.3778987517756858E-2</v>
      </c>
      <c r="BD17" s="102">
        <f>+entero!BD103</f>
        <v>-1.3512850693900402E-2</v>
      </c>
      <c r="BE17" s="102">
        <f>+entero!BE103</f>
        <v>-1.3865314187484157E-2</v>
      </c>
      <c r="BF17" s="102">
        <f>+entero!BF103</f>
        <v>-1.3802838286914865E-2</v>
      </c>
      <c r="BG17" s="102">
        <f>+entero!BG103</f>
        <v>-1.411246784686071E-2</v>
      </c>
      <c r="BH17" s="102">
        <f>+entero!BH103</f>
        <v>-1.3692289235710753E-2</v>
      </c>
      <c r="BI17" s="102">
        <f>+entero!BI103</f>
        <v>-1.1683239058127293E-2</v>
      </c>
      <c r="BJ17" s="102">
        <f>+entero!BJ103</f>
        <v>-1.3800126935031298E-2</v>
      </c>
      <c r="BK17" s="102">
        <f>+entero!BK103</f>
        <v>-1.3756359348725988E-2</v>
      </c>
      <c r="BL17" s="102">
        <f>+entero!BL103</f>
        <v>-1.2187540326007995E-2</v>
      </c>
      <c r="BM17" s="102">
        <f>+entero!BM103</f>
        <v>-1.3677873563218368E-2</v>
      </c>
      <c r="BN17" s="102">
        <f>+entero!BN103</f>
        <v>-1.3780027517364513E-2</v>
      </c>
      <c r="BO17" s="102">
        <f>+entero!BO103</f>
        <v>-1.2711236097675882E-2</v>
      </c>
      <c r="BP17" s="102">
        <f>+entero!BP103</f>
        <v>-1.339334159042338E-2</v>
      </c>
      <c r="BQ17" s="102">
        <f>+entero!BQ103</f>
        <v>-1.394285102908599E-2</v>
      </c>
      <c r="BR17" s="102">
        <f>+entero!BR103</f>
        <v>-1.3914276225014288E-2</v>
      </c>
      <c r="BS17" s="102">
        <f>+entero!BS103</f>
        <v>-1.3923528699683607E-2</v>
      </c>
      <c r="BT17" s="102">
        <f>+entero!BT103</f>
        <v>-1.0444902049511096E-2</v>
      </c>
      <c r="BU17" s="102">
        <f>+entero!BU103</f>
        <v>-1.4013808282181572E-2</v>
      </c>
      <c r="BV17" s="102">
        <f>+entero!BV103</f>
        <v>-1.3714783343767079E-2</v>
      </c>
      <c r="BW17" s="102">
        <f>+entero!BW103</f>
        <v>-1.3463815806021517E-2</v>
      </c>
      <c r="BX17" s="47"/>
      <c r="BY17" s="47"/>
      <c r="BZ17" s="47"/>
      <c r="CA17" s="419"/>
      <c r="CB17" s="92"/>
      <c r="CC17" s="301"/>
      <c r="CD17" s="301"/>
      <c r="CE17" s="301"/>
      <c r="CF17" s="301"/>
      <c r="CG17" s="301"/>
      <c r="CH17" s="301"/>
      <c r="CI17" s="301"/>
      <c r="CJ17" s="287"/>
      <c r="CK17" s="287"/>
      <c r="CL17" s="287"/>
    </row>
    <row r="18" spans="1:90" x14ac:dyDescent="0.2">
      <c r="A18" s="3"/>
      <c r="B18" s="49"/>
      <c r="C18" s="18"/>
      <c r="D18" s="23" t="s">
        <v>29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9"/>
      <c r="BY18" s="129"/>
      <c r="BZ18" s="129"/>
      <c r="CA18" s="420"/>
      <c r="CB18" s="92"/>
      <c r="CC18" s="301"/>
      <c r="CD18" s="301"/>
      <c r="CE18" s="301"/>
      <c r="CF18" s="301"/>
      <c r="CG18" s="301"/>
      <c r="CH18" s="301"/>
      <c r="CI18" s="301"/>
      <c r="CJ18" s="287"/>
      <c r="CK18" s="287"/>
      <c r="CL18" s="287"/>
    </row>
    <row r="19" spans="1:90" x14ac:dyDescent="0.2">
      <c r="A19" s="3"/>
      <c r="B19" s="49"/>
      <c r="C19" s="18"/>
      <c r="D19" s="22" t="s">
        <v>86</v>
      </c>
      <c r="E19" s="102">
        <f>+entero!E105</f>
        <v>0.13</v>
      </c>
      <c r="F19" s="102">
        <f>+entero!F105</f>
        <v>0.12</v>
      </c>
      <c r="G19" s="102">
        <f>+entero!G105</f>
        <v>0.12</v>
      </c>
      <c r="H19" s="102">
        <f>+entero!H105</f>
        <v>0.12</v>
      </c>
      <c r="I19" s="102">
        <f>+entero!I105</f>
        <v>0.12</v>
      </c>
      <c r="J19" s="102">
        <f>+entero!J105</f>
        <v>0.1</v>
      </c>
      <c r="K19" s="102">
        <f>+entero!K105</f>
        <v>0.08</v>
      </c>
      <c r="L19" s="102">
        <f>+entero!L105</f>
        <v>0.03</v>
      </c>
      <c r="M19" s="102">
        <f>+entero!M105</f>
        <v>0.03</v>
      </c>
      <c r="N19" s="102">
        <f>+entero!N105</f>
        <v>0.03</v>
      </c>
      <c r="O19" s="102">
        <f>+entero!O105</f>
        <v>0.03</v>
      </c>
      <c r="P19" s="102">
        <f>+entero!P105</f>
        <v>0.03</v>
      </c>
      <c r="Q19" s="102">
        <f>+entero!Q105</f>
        <v>0.03</v>
      </c>
      <c r="R19" s="102">
        <f>+entero!R105</f>
        <v>0.03</v>
      </c>
      <c r="S19" s="102">
        <f>+entero!S105</f>
        <v>0.03</v>
      </c>
      <c r="T19" s="102">
        <f>+entero!T105</f>
        <v>0.03</v>
      </c>
      <c r="U19" s="102">
        <f>+entero!U105</f>
        <v>0.03</v>
      </c>
      <c r="V19" s="102">
        <f>+entero!V105</f>
        <v>0.03</v>
      </c>
      <c r="W19" s="102">
        <f>+entero!W105</f>
        <v>0.03</v>
      </c>
      <c r="X19" s="102">
        <f>+entero!X105</f>
        <v>0.03</v>
      </c>
      <c r="Y19" s="102">
        <f>+entero!Y105</f>
        <v>0.03</v>
      </c>
      <c r="Z19" s="102">
        <f>+entero!Z105</f>
        <v>0.03</v>
      </c>
      <c r="AA19" s="102">
        <f>+entero!AA105</f>
        <v>0.03</v>
      </c>
      <c r="AB19" s="102">
        <f>+entero!AB105</f>
        <v>0.03</v>
      </c>
      <c r="AC19" s="102">
        <f>+entero!AC105</f>
        <v>0.03</v>
      </c>
      <c r="AD19" s="102">
        <f>+entero!AD105</f>
        <v>0.03</v>
      </c>
      <c r="AE19" s="102">
        <f>+entero!AE105</f>
        <v>0.03</v>
      </c>
      <c r="AF19" s="102">
        <f>+entero!AF105</f>
        <v>0.03</v>
      </c>
      <c r="AG19" s="102">
        <f>+entero!AG105</f>
        <v>0.03</v>
      </c>
      <c r="AH19" s="102">
        <f>+entero!AH105</f>
        <v>4.4999999999999998E-2</v>
      </c>
      <c r="AI19" s="102">
        <f>+entero!AI105</f>
        <v>4.4999999999999998E-2</v>
      </c>
      <c r="AJ19" s="102">
        <f>+entero!AJ105</f>
        <v>4.4999999999999998E-2</v>
      </c>
      <c r="AK19" s="102">
        <f>+entero!AK105</f>
        <v>0.05</v>
      </c>
      <c r="AL19" s="102">
        <f>+entero!AL105</f>
        <v>0.05</v>
      </c>
      <c r="AM19" s="102">
        <f>+entero!AM105</f>
        <v>0.05</v>
      </c>
      <c r="AN19" s="102">
        <f>+entero!AN105</f>
        <v>0.04</v>
      </c>
      <c r="AO19" s="102">
        <f>+entero!AO105</f>
        <v>0.04</v>
      </c>
      <c r="AP19" s="102">
        <f>+entero!AP105</f>
        <v>0.04</v>
      </c>
      <c r="AQ19" s="102">
        <f>+entero!AQ105</f>
        <v>0.04</v>
      </c>
      <c r="AR19" s="102">
        <f>+entero!AR105</f>
        <v>0.04</v>
      </c>
      <c r="AS19" s="102">
        <f>+entero!AS105</f>
        <v>0.04</v>
      </c>
      <c r="AT19" s="102">
        <f>+entero!AT105</f>
        <v>0.04</v>
      </c>
      <c r="AU19" s="102">
        <f>+entero!AU105</f>
        <v>0.04</v>
      </c>
      <c r="AV19" s="102">
        <f>+entero!AV105</f>
        <v>0.04</v>
      </c>
      <c r="AW19" s="102">
        <f>+entero!AW105</f>
        <v>0.04</v>
      </c>
      <c r="AX19" s="102">
        <f>+entero!AX105</f>
        <v>0.04</v>
      </c>
      <c r="AY19" s="102">
        <f>+entero!AY105</f>
        <v>0.04</v>
      </c>
      <c r="AZ19" s="102">
        <f>+entero!AZ105</f>
        <v>0.04</v>
      </c>
      <c r="BA19" s="102">
        <f>+entero!BA105</f>
        <v>0.04</v>
      </c>
      <c r="BB19" s="102">
        <f>+entero!BB105</f>
        <v>0.04</v>
      </c>
      <c r="BC19" s="102">
        <f>+entero!BC105</f>
        <v>0.04</v>
      </c>
      <c r="BD19" s="102">
        <f>+entero!BD105</f>
        <v>0.04</v>
      </c>
      <c r="BE19" s="102">
        <f>+entero!BE105</f>
        <v>0.04</v>
      </c>
      <c r="BF19" s="102">
        <f>+entero!BF105</f>
        <v>0.04</v>
      </c>
      <c r="BG19" s="102">
        <f>+entero!BG105</f>
        <v>0.04</v>
      </c>
      <c r="BH19" s="102">
        <f>+entero!BH105</f>
        <v>0.04</v>
      </c>
      <c r="BI19" s="102">
        <f>+entero!BI105</f>
        <v>0.04</v>
      </c>
      <c r="BJ19" s="102">
        <f>+entero!BJ105</f>
        <v>0.04</v>
      </c>
      <c r="BK19" s="102">
        <f>+entero!BK105</f>
        <v>0.04</v>
      </c>
      <c r="BL19" s="102">
        <f>+entero!BL105</f>
        <v>4.4999999999999998E-2</v>
      </c>
      <c r="BM19" s="102">
        <f>+entero!BM105</f>
        <v>4.4999999999999998E-2</v>
      </c>
      <c r="BN19" s="102">
        <f>+entero!BN105</f>
        <v>4.4999999999999998E-2</v>
      </c>
      <c r="BO19" s="102">
        <f>+entero!BO105</f>
        <v>4.4999999999999998E-2</v>
      </c>
      <c r="BP19" s="102">
        <f>+entero!BP105</f>
        <v>0.05</v>
      </c>
      <c r="BQ19" s="102">
        <f>+entero!BQ105</f>
        <v>5.5E-2</v>
      </c>
      <c r="BR19" s="102">
        <f>+entero!BR105</f>
        <v>5.5E-2</v>
      </c>
      <c r="BS19" s="102">
        <f>+entero!BS105</f>
        <v>0.06</v>
      </c>
      <c r="BT19" s="102">
        <f>+entero!BT105</f>
        <v>0.06</v>
      </c>
      <c r="BU19" s="102">
        <f>+entero!BU105</f>
        <v>0.06</v>
      </c>
      <c r="BV19" s="102">
        <f>+entero!BV105</f>
        <v>0.06</v>
      </c>
      <c r="BW19" s="102">
        <f>+entero!BW105</f>
        <v>3.3000000000000002E-2</v>
      </c>
      <c r="BX19" s="109">
        <f>+entero!BX105</f>
        <v>3.3000000000000002E-2</v>
      </c>
      <c r="BY19" s="109">
        <f>+entero!BY105</f>
        <v>3.3000000000000002E-2</v>
      </c>
      <c r="BZ19" s="109">
        <f>+entero!BZ105</f>
        <v>3.3000000000000002E-2</v>
      </c>
      <c r="CA19" s="108">
        <f>+entero!CA105</f>
        <v>3.3000000000000002E-2</v>
      </c>
      <c r="CB19" s="92"/>
      <c r="CC19" s="301"/>
      <c r="CD19" s="301"/>
      <c r="CE19" s="301"/>
      <c r="CF19" s="301"/>
      <c r="CG19" s="301"/>
      <c r="CH19" s="301"/>
      <c r="CI19" s="301"/>
      <c r="CJ19" s="287"/>
      <c r="CK19" s="287"/>
      <c r="CL19" s="287"/>
    </row>
    <row r="20" spans="1:90" ht="13.5" thickBot="1" x14ac:dyDescent="0.25">
      <c r="A20" s="3"/>
      <c r="B20" s="49"/>
      <c r="C20" s="28"/>
      <c r="D20" s="29" t="s">
        <v>87</v>
      </c>
      <c r="E20" s="141">
        <f>+entero!E106</f>
        <v>8.7499999999999994E-2</v>
      </c>
      <c r="F20" s="141">
        <f>+entero!F106</f>
        <v>8.7499999999999994E-2</v>
      </c>
      <c r="G20" s="141">
        <f>+entero!G106</f>
        <v>8.7499999999999994E-2</v>
      </c>
      <c r="H20" s="141">
        <f>+entero!H106</f>
        <v>8.7499999999999994E-2</v>
      </c>
      <c r="I20" s="141">
        <f>+entero!I106</f>
        <v>8.7499999999999994E-2</v>
      </c>
      <c r="J20" s="141">
        <f>+entero!J106</f>
        <v>8.7499999999999994E-2</v>
      </c>
      <c r="K20" s="141">
        <f>+entero!K106</f>
        <v>8.7499999999999994E-2</v>
      </c>
      <c r="L20" s="141">
        <f>+entero!L106</f>
        <v>8.7499999999999994E-2</v>
      </c>
      <c r="M20" s="141">
        <f>+entero!M106</f>
        <v>8.7499999999999994E-2</v>
      </c>
      <c r="N20" s="141">
        <f>+entero!N106</f>
        <v>8.7499999999999994E-2</v>
      </c>
      <c r="O20" s="141">
        <f>+entero!O106</f>
        <v>8.7499999999999994E-2</v>
      </c>
      <c r="P20" s="141">
        <f>+entero!P106</f>
        <v>8.7499999999999994E-2</v>
      </c>
      <c r="Q20" s="141">
        <f>+entero!Q106</f>
        <v>8.7499999999999994E-2</v>
      </c>
      <c r="R20" s="141">
        <f>+entero!R106</f>
        <v>8.7499999999999994E-2</v>
      </c>
      <c r="S20" s="141">
        <f>+entero!S106</f>
        <v>8.7499999999999994E-2</v>
      </c>
      <c r="T20" s="141">
        <f>+entero!T106</f>
        <v>8.7499999999999994E-2</v>
      </c>
      <c r="U20" s="141">
        <f>+entero!U106</f>
        <v>8.7499999999999994E-2</v>
      </c>
      <c r="V20" s="141">
        <f>+entero!V106</f>
        <v>8.7499999999999994E-2</v>
      </c>
      <c r="W20" s="141">
        <f>+entero!W106</f>
        <v>8.7499999999999994E-2</v>
      </c>
      <c r="X20" s="141">
        <f>+entero!X106</f>
        <v>8.7499999999999994E-2</v>
      </c>
      <c r="Y20" s="141">
        <f>+entero!Y106</f>
        <v>8.7499999999999994E-2</v>
      </c>
      <c r="Z20" s="141">
        <f>+entero!Z106</f>
        <v>8.7499999999999994E-2</v>
      </c>
      <c r="AA20" s="141">
        <f>+entero!AA106</f>
        <v>8.7499999999999994E-2</v>
      </c>
      <c r="AB20" s="141">
        <f>+entero!AB106</f>
        <v>8.7499999999999994E-2</v>
      </c>
      <c r="AC20" s="141">
        <f>+entero!AC106</f>
        <v>8.7499999999999994E-2</v>
      </c>
      <c r="AD20" s="141">
        <f>+entero!AD106</f>
        <v>8.7499999999999994E-2</v>
      </c>
      <c r="AE20" s="141">
        <f>+entero!AE106</f>
        <v>8.7499999999999994E-2</v>
      </c>
      <c r="AF20" s="141">
        <f>+entero!AF106</f>
        <v>8.7499999999999994E-2</v>
      </c>
      <c r="AG20" s="141">
        <f>+entero!AG106</f>
        <v>8.7499999999999994E-2</v>
      </c>
      <c r="AH20" s="141">
        <f>+entero!AH106</f>
        <v>8.7499999999999994E-2</v>
      </c>
      <c r="AI20" s="141">
        <f>+entero!AI106</f>
        <v>8.7499999999999994E-2</v>
      </c>
      <c r="AJ20" s="141">
        <f>+entero!AJ106</f>
        <v>8.7499999999999994E-2</v>
      </c>
      <c r="AK20" s="141">
        <f>+entero!AK106</f>
        <v>8.7499999999999994E-2</v>
      </c>
      <c r="AL20" s="141">
        <f>+entero!AL106</f>
        <v>8.7499999999999994E-2</v>
      </c>
      <c r="AM20" s="141">
        <f>+entero!AM106</f>
        <v>8.7499999999999994E-2</v>
      </c>
      <c r="AN20" s="141">
        <f>+entero!AN106</f>
        <v>8.7499999999999994E-2</v>
      </c>
      <c r="AO20" s="141">
        <f>+entero!AO106</f>
        <v>8.7499999999999994E-2</v>
      </c>
      <c r="AP20" s="141">
        <f>+entero!AP106</f>
        <v>8.7499999999999994E-2</v>
      </c>
      <c r="AQ20" s="141">
        <f>+entero!AQ106</f>
        <v>8.7499999999999994E-2</v>
      </c>
      <c r="AR20" s="141">
        <f>+entero!AR106</f>
        <v>8.7499999999999994E-2</v>
      </c>
      <c r="AS20" s="141">
        <f>+entero!AS106</f>
        <v>8.7499999999999994E-2</v>
      </c>
      <c r="AT20" s="141">
        <f>+entero!AT106</f>
        <v>0.04</v>
      </c>
      <c r="AU20" s="141">
        <f>+entero!AU106</f>
        <v>0.04</v>
      </c>
      <c r="AV20" s="141">
        <f>+entero!AV106</f>
        <v>0.04</v>
      </c>
      <c r="AW20" s="141">
        <f>+entero!AW106</f>
        <v>0.04</v>
      </c>
      <c r="AX20" s="141">
        <f>+entero!AX106</f>
        <v>0.04</v>
      </c>
      <c r="AY20" s="141">
        <f>+entero!AY106</f>
        <v>0.04</v>
      </c>
      <c r="AZ20" s="141">
        <f>+entero!AZ106</f>
        <v>0.04</v>
      </c>
      <c r="BA20" s="141">
        <f>+entero!BA106</f>
        <v>0.04</v>
      </c>
      <c r="BB20" s="141">
        <f>+entero!BB106</f>
        <v>0.04</v>
      </c>
      <c r="BC20" s="141">
        <f>+entero!BC106</f>
        <v>0.04</v>
      </c>
      <c r="BD20" s="141">
        <f>+entero!BD106</f>
        <v>0.04</v>
      </c>
      <c r="BE20" s="141">
        <f>+entero!BE106</f>
        <v>0.04</v>
      </c>
      <c r="BF20" s="141">
        <f>+entero!BF106</f>
        <v>0.04</v>
      </c>
      <c r="BG20" s="141">
        <f>+entero!BG106</f>
        <v>0.04</v>
      </c>
      <c r="BH20" s="141">
        <f>+entero!BH106</f>
        <v>0.04</v>
      </c>
      <c r="BI20" s="141">
        <f>+entero!BI106</f>
        <v>0.04</v>
      </c>
      <c r="BJ20" s="141">
        <f>+entero!BJ106</f>
        <v>0.04</v>
      </c>
      <c r="BK20" s="141">
        <f>+entero!BK106</f>
        <v>0.04</v>
      </c>
      <c r="BL20" s="141">
        <f>+entero!BL106</f>
        <v>0.04</v>
      </c>
      <c r="BM20" s="141">
        <f>+entero!BM106</f>
        <v>0.04</v>
      </c>
      <c r="BN20" s="141">
        <f>+entero!BN106</f>
        <v>0.04</v>
      </c>
      <c r="BO20" s="141">
        <f>+entero!BO106</f>
        <v>0.04</v>
      </c>
      <c r="BP20" s="141">
        <f>+entero!BP106</f>
        <v>0.04</v>
      </c>
      <c r="BQ20" s="141">
        <f>+entero!BQ106</f>
        <v>0.04</v>
      </c>
      <c r="BR20" s="141">
        <f>+entero!BR106</f>
        <v>0.04</v>
      </c>
      <c r="BS20" s="141">
        <f>+entero!BS106</f>
        <v>0.04</v>
      </c>
      <c r="BT20" s="141">
        <f>+entero!BT106</f>
        <v>0.04</v>
      </c>
      <c r="BU20" s="141">
        <f>+entero!BU106</f>
        <v>0.04</v>
      </c>
      <c r="BV20" s="141">
        <f>+entero!BV106</f>
        <v>0.04</v>
      </c>
      <c r="BW20" s="141">
        <f>+entero!BW106</f>
        <v>0.04</v>
      </c>
      <c r="BX20" s="119">
        <f>+entero!BX106</f>
        <v>0.04</v>
      </c>
      <c r="BY20" s="119">
        <f>+entero!BY106</f>
        <v>0.04</v>
      </c>
      <c r="BZ20" s="119">
        <f>+entero!BZ106</f>
        <v>0.04</v>
      </c>
      <c r="CA20" s="120">
        <f>+entero!CA106</f>
        <v>0.04</v>
      </c>
      <c r="CB20" s="92"/>
      <c r="CC20" s="301"/>
      <c r="CD20" s="301"/>
      <c r="CE20" s="301"/>
      <c r="CF20" s="301"/>
      <c r="CG20" s="301"/>
      <c r="CH20" s="301"/>
      <c r="CI20" s="301"/>
      <c r="CJ20" s="287"/>
      <c r="CK20" s="287"/>
      <c r="CL20" s="287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</row>
    <row r="22" spans="1:90" ht="14.25" customHeight="1" x14ac:dyDescent="0.25">
      <c r="C22" s="48"/>
      <c r="D22" s="1" t="s">
        <v>25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</row>
    <row r="23" spans="1:90" ht="11.25" customHeight="1" x14ac:dyDescent="0.25">
      <c r="C23" s="6">
        <v>10</v>
      </c>
      <c r="D23" s="1" t="s">
        <v>62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</row>
    <row r="24" spans="1:90" ht="14.25" customHeight="1" x14ac:dyDescent="0.25">
      <c r="C24" s="6">
        <v>11</v>
      </c>
      <c r="D24" s="1" t="s">
        <v>50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</row>
    <row r="25" spans="1:90" ht="14.25" customHeight="1" x14ac:dyDescent="0.25">
      <c r="C25" s="6">
        <v>12</v>
      </c>
      <c r="D25" s="1" t="s">
        <v>51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</row>
    <row r="27" spans="1:90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</row>
    <row r="28" spans="1:90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</row>
    <row r="29" spans="1:90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</row>
    <row r="30" spans="1:90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</row>
    <row r="31" spans="1:90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</row>
    <row r="32" spans="1:90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</row>
    <row r="33" spans="1:90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</row>
    <row r="34" spans="1:90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</row>
    <row r="35" spans="1:90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</row>
    <row r="36" spans="1:90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</row>
    <row r="37" spans="1:90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</row>
    <row r="38" spans="1:90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</row>
    <row r="39" spans="1:90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</row>
    <row r="40" spans="1:90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</row>
    <row r="41" spans="1:90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</row>
    <row r="42" spans="1:90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</row>
    <row r="43" spans="1:90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</row>
    <row r="44" spans="1:90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</row>
    <row r="45" spans="1:90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</row>
    <row r="46" spans="1:90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</row>
    <row r="47" spans="1:90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</row>
    <row r="48" spans="1:90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</row>
    <row r="49" spans="1:90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</row>
    <row r="50" spans="1:90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</row>
    <row r="51" spans="1:90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</row>
    <row r="52" spans="1:90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</row>
    <row r="53" spans="1:90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</row>
    <row r="54" spans="1:90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</row>
    <row r="55" spans="1:90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</row>
    <row r="56" spans="1:90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7"/>
      <c r="CC56" s="287"/>
      <c r="CD56" s="287"/>
      <c r="CE56" s="287"/>
      <c r="CF56" s="287"/>
      <c r="CG56" s="287"/>
      <c r="CH56" s="287"/>
      <c r="CI56" s="287"/>
      <c r="CJ56" s="287"/>
      <c r="CK56" s="287"/>
      <c r="CL56" s="287"/>
    </row>
    <row r="57" spans="1:90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</row>
    <row r="58" spans="1:90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7"/>
      <c r="CC58" s="287"/>
      <c r="CD58" s="287"/>
      <c r="CE58" s="287"/>
      <c r="CF58" s="287"/>
      <c r="CG58" s="287"/>
      <c r="CH58" s="287"/>
      <c r="CI58" s="287"/>
      <c r="CJ58" s="287"/>
      <c r="CK58" s="287"/>
      <c r="CL58" s="287"/>
    </row>
    <row r="59" spans="1:90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</row>
    <row r="60" spans="1:90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</row>
    <row r="61" spans="1:90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</row>
    <row r="62" spans="1:90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</row>
    <row r="63" spans="1:90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</row>
    <row r="64" spans="1:90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</row>
    <row r="65" spans="1:90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</row>
    <row r="66" spans="1:90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</row>
    <row r="67" spans="1:90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</row>
    <row r="68" spans="1:90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</row>
    <row r="69" spans="1:90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</row>
    <row r="70" spans="1:90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</row>
    <row r="71" spans="1:90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</row>
    <row r="72" spans="1:90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</row>
    <row r="73" spans="1:90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</row>
    <row r="74" spans="1:90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</row>
    <row r="75" spans="1:90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</row>
    <row r="76" spans="1:90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</row>
    <row r="77" spans="1:90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</row>
    <row r="78" spans="1:90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</row>
    <row r="79" spans="1:90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</row>
    <row r="80" spans="1:90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7"/>
      <c r="CC80" s="287"/>
      <c r="CD80" s="287"/>
      <c r="CE80" s="287"/>
      <c r="CF80" s="287"/>
      <c r="CG80" s="287"/>
      <c r="CH80" s="287"/>
      <c r="CI80" s="287"/>
      <c r="CJ80" s="287"/>
      <c r="CK80" s="287"/>
      <c r="CL80" s="287"/>
    </row>
    <row r="81" spans="1:90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7"/>
      <c r="CC81" s="287"/>
      <c r="CD81" s="287"/>
      <c r="CE81" s="287"/>
      <c r="CF81" s="287"/>
      <c r="CG81" s="287"/>
      <c r="CH81" s="287"/>
      <c r="CI81" s="287"/>
      <c r="CJ81" s="287"/>
      <c r="CK81" s="287"/>
      <c r="CL81" s="287"/>
    </row>
    <row r="82" spans="1:90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7"/>
      <c r="CC82" s="287"/>
      <c r="CD82" s="287"/>
      <c r="CE82" s="287"/>
      <c r="CF82" s="287"/>
      <c r="CG82" s="287"/>
      <c r="CH82" s="287"/>
      <c r="CI82" s="287"/>
      <c r="CJ82" s="287"/>
      <c r="CK82" s="287"/>
      <c r="CL82" s="287"/>
    </row>
    <row r="83" spans="1:90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</row>
    <row r="84" spans="1:90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</row>
    <row r="85" spans="1:90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</row>
    <row r="86" spans="1:90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</row>
    <row r="87" spans="1:90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</row>
    <row r="88" spans="1:90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</row>
    <row r="89" spans="1:90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</row>
    <row r="90" spans="1:90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</row>
    <row r="91" spans="1:90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</row>
    <row r="92" spans="1:90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</row>
    <row r="93" spans="1:90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</row>
    <row r="94" spans="1:90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</row>
    <row r="95" spans="1:90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</row>
    <row r="96" spans="1:90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</row>
    <row r="97" spans="3:79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</row>
    <row r="98" spans="3:79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</row>
    <row r="99" spans="3:79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</row>
    <row r="100" spans="3:79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</row>
    <row r="101" spans="3:79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</row>
    <row r="102" spans="3:79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</row>
    <row r="103" spans="3:79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</row>
    <row r="104" spans="3:79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</row>
    <row r="105" spans="3:79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</row>
    <row r="106" spans="3:79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</row>
    <row r="107" spans="3:79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</row>
    <row r="108" spans="3:79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</row>
    <row r="109" spans="3:79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</row>
    <row r="110" spans="3:79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</row>
    <row r="111" spans="3:79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</row>
    <row r="112" spans="3:79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</row>
    <row r="113" spans="3:79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</row>
    <row r="114" spans="3:79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</row>
    <row r="115" spans="3:79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</row>
    <row r="116" spans="3:79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</row>
    <row r="117" spans="3:79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</row>
    <row r="118" spans="3:79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</row>
    <row r="119" spans="3:79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</row>
    <row r="120" spans="3:79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</row>
    <row r="121" spans="3:79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</row>
    <row r="122" spans="3:79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</row>
    <row r="123" spans="3:79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</row>
    <row r="124" spans="3:79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</row>
    <row r="125" spans="3:79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</row>
    <row r="126" spans="3:79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</row>
    <row r="127" spans="3:79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</row>
    <row r="128" spans="3:79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</row>
    <row r="129" spans="3:79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</row>
    <row r="130" spans="3:79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</row>
    <row r="131" spans="3:79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</row>
    <row r="132" spans="3:79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</row>
    <row r="133" spans="3:79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</row>
    <row r="134" spans="3:79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</row>
    <row r="135" spans="3:79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</row>
    <row r="136" spans="3:79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</row>
    <row r="137" spans="3:79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</row>
    <row r="138" spans="3:79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</row>
    <row r="139" spans="3:79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</row>
    <row r="140" spans="3:79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</row>
    <row r="141" spans="3:79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</row>
    <row r="142" spans="3:79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</row>
    <row r="143" spans="3:79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</row>
    <row r="144" spans="3:79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</row>
    <row r="145" spans="3:79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</row>
    <row r="146" spans="3:79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</row>
    <row r="147" spans="3:79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</row>
    <row r="148" spans="3:79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</row>
    <row r="149" spans="3:79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</row>
    <row r="150" spans="3:79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</row>
    <row r="151" spans="3:79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</row>
    <row r="152" spans="3:79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4"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G3:BG4"/>
    <mergeCell ref="BX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Z3:Z4"/>
    <mergeCell ref="Y3:Y4"/>
    <mergeCell ref="BD3:BD4"/>
    <mergeCell ref="BE3:BE4"/>
    <mergeCell ref="BF3:BF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2014-11-12T14:52:44Z</cp:lastPrinted>
  <dcterms:created xsi:type="dcterms:W3CDTF">2002-08-27T17:11:09Z</dcterms:created>
  <dcterms:modified xsi:type="dcterms:W3CDTF">2014-11-12T14:57:31Z</dcterms:modified>
</cp:coreProperties>
</file>