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12195" windowHeight="118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entero!$C$1:$EN$111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M6" i="6" l="1"/>
  <c r="EM17" i="7"/>
  <c r="EN16" i="7"/>
  <c r="EN15" i="7"/>
  <c r="EN20" i="9" l="1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6" i="5"/>
  <c r="EG3" i="5"/>
  <c r="EG34" i="6"/>
  <c r="EG33" i="6"/>
  <c r="EG32" i="6"/>
  <c r="EG31" i="6"/>
  <c r="EG30" i="6"/>
  <c r="EG29" i="6"/>
  <c r="EG28" i="6"/>
  <c r="EG27" i="6"/>
  <c r="EG26" i="6"/>
  <c r="EG25" i="6"/>
  <c r="EG24" i="6"/>
  <c r="EG23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8" i="7"/>
  <c r="EG17" i="7"/>
  <c r="EG16" i="7"/>
  <c r="EG15" i="7"/>
  <c r="EG14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8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G10" i="8" l="1"/>
  <c r="EG9" i="8"/>
  <c r="EG8" i="8"/>
  <c r="EG7" i="8"/>
  <c r="EG6" i="8"/>
  <c r="EM7" i="6" l="1"/>
  <c r="EM19" i="7"/>
  <c r="EM16" i="7"/>
  <c r="EN19" i="7"/>
  <c r="EM20" i="9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23" i="6"/>
  <c r="EF10" i="8"/>
  <c r="EF9" i="8"/>
  <c r="EF8" i="8"/>
  <c r="EF7" i="8"/>
  <c r="EF6" i="8"/>
  <c r="EF18" i="9"/>
  <c r="EF14" i="9"/>
  <c r="EF18" i="7" l="1"/>
  <c r="EF15" i="7"/>
  <c r="EN26" i="9"/>
  <c r="EM26" i="9"/>
  <c r="EF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23" i="6" l="1"/>
  <c r="ED18" i="7"/>
  <c r="ED15" i="7"/>
  <c r="ED14" i="7"/>
  <c r="ED10" i="8"/>
  <c r="ED9" i="8"/>
  <c r="ED8" i="8"/>
  <c r="ED7" i="8"/>
  <c r="ED6" i="8"/>
  <c r="ED18" i="9"/>
  <c r="ED14" i="9"/>
  <c r="EM9" i="6" l="1"/>
  <c r="EM18" i="8"/>
  <c r="EN18" i="8"/>
  <c r="EN17" i="8" l="1"/>
  <c r="EM17" i="8"/>
  <c r="EN22" i="9"/>
  <c r="EM21" i="6" l="1"/>
  <c r="EN19" i="9"/>
  <c r="EM19" i="9"/>
  <c r="EN16" i="9"/>
  <c r="EM16" i="9" l="1"/>
  <c r="EC17" i="4"/>
  <c r="EC16" i="4"/>
  <c r="EC15" i="4"/>
  <c r="EC14" i="4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6" i="5"/>
  <c r="EE28" i="6"/>
  <c r="EE23" i="6"/>
  <c r="EE18" i="7"/>
  <c r="EE10" i="8"/>
  <c r="EE9" i="8"/>
  <c r="EE18" i="9"/>
  <c r="EE14" i="9"/>
  <c r="EE14" i="7" l="1"/>
  <c r="EE15" i="7"/>
  <c r="EE6" i="8"/>
  <c r="EE7" i="8"/>
  <c r="EE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M15" i="6" l="1"/>
  <c r="EB17" i="4" l="1"/>
  <c r="EB16" i="4"/>
  <c r="EB15" i="4"/>
  <c r="EB14" i="4"/>
  <c r="EI20" i="4" l="1"/>
  <c r="EI19" i="4"/>
  <c r="EI10" i="10"/>
  <c r="EI9" i="10"/>
  <c r="EI8" i="10"/>
  <c r="EI7" i="10"/>
  <c r="EI6" i="10"/>
  <c r="EI10" i="5"/>
  <c r="EI8" i="5"/>
  <c r="EI7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18" i="8"/>
  <c r="EI17" i="8"/>
  <c r="EI16" i="8"/>
  <c r="EI14" i="8"/>
  <c r="EI13" i="8"/>
  <c r="EI12" i="8"/>
  <c r="EI10" i="8"/>
  <c r="EI9" i="8"/>
  <c r="EI8" i="8"/>
  <c r="EI7" i="8"/>
  <c r="EI6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/>
  <c r="EI28" i="6"/>
  <c r="EI23" i="6"/>
  <c r="EI18" i="7"/>
  <c r="EI18" i="9"/>
  <c r="EI14" i="9"/>
  <c r="EI4" i="7"/>
  <c r="EI14" i="7" l="1"/>
  <c r="EI4" i="5"/>
  <c r="EI5" i="9"/>
  <c r="EI4" i="6"/>
  <c r="EI4" i="10"/>
  <c r="EI4" i="4"/>
  <c r="EI4" i="8"/>
  <c r="EI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N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M12" i="6"/>
  <c r="EN12" i="7"/>
  <c r="EM12" i="7"/>
  <c r="EN11" i="7"/>
  <c r="EM11" i="7"/>
  <c r="EL20" i="4" l="1"/>
  <c r="EK20" i="4"/>
  <c r="EL19" i="4"/>
  <c r="EK19" i="4"/>
  <c r="EL10" i="10"/>
  <c r="EK10" i="10"/>
  <c r="EL9" i="10"/>
  <c r="EK9" i="10"/>
  <c r="EL8" i="10"/>
  <c r="EK8" i="10"/>
  <c r="EL7" i="10"/>
  <c r="EK7" i="10"/>
  <c r="EL6" i="10"/>
  <c r="EK6" i="10"/>
  <c r="EL10" i="5"/>
  <c r="EK10" i="5"/>
  <c r="EL8" i="5"/>
  <c r="EK8" i="5"/>
  <c r="EL7" i="5"/>
  <c r="EK7" i="5"/>
  <c r="EL34" i="6"/>
  <c r="EK34" i="6"/>
  <c r="EL33" i="6"/>
  <c r="EK33" i="6"/>
  <c r="EL32" i="6"/>
  <c r="EK32" i="6"/>
  <c r="EL31" i="6"/>
  <c r="EK31" i="6"/>
  <c r="EL30" i="6"/>
  <c r="EK30" i="6"/>
  <c r="EL29" i="6"/>
  <c r="EK29" i="6"/>
  <c r="EL27" i="6"/>
  <c r="EK27" i="6"/>
  <c r="EL26" i="6"/>
  <c r="EK26" i="6"/>
  <c r="EL25" i="6"/>
  <c r="EK25" i="6"/>
  <c r="EL24" i="6"/>
  <c r="EK24" i="6"/>
  <c r="EL21" i="6"/>
  <c r="EK21" i="6"/>
  <c r="EL20" i="6"/>
  <c r="EK20" i="6"/>
  <c r="EL19" i="6"/>
  <c r="EK19" i="6"/>
  <c r="EL18" i="6"/>
  <c r="EK18" i="6"/>
  <c r="EL17" i="6"/>
  <c r="EK17" i="6"/>
  <c r="EL16" i="6"/>
  <c r="EK16" i="6"/>
  <c r="EL15" i="6"/>
  <c r="EK15" i="6"/>
  <c r="EL14" i="6"/>
  <c r="EK14" i="6"/>
  <c r="EL13" i="6"/>
  <c r="EK13" i="6"/>
  <c r="EL12" i="6"/>
  <c r="EK12" i="6"/>
  <c r="EL11" i="6"/>
  <c r="EK11" i="6"/>
  <c r="EL9" i="6"/>
  <c r="EK9" i="6"/>
  <c r="EL8" i="6"/>
  <c r="EK8" i="6"/>
  <c r="EL7" i="6"/>
  <c r="EK7" i="6"/>
  <c r="EL6" i="6"/>
  <c r="EK6" i="6"/>
  <c r="EL20" i="7"/>
  <c r="EK20" i="7"/>
  <c r="EL19" i="7"/>
  <c r="EK19" i="7"/>
  <c r="EL17" i="7"/>
  <c r="EK17" i="7"/>
  <c r="EL16" i="7"/>
  <c r="EK16" i="7"/>
  <c r="EL13" i="7"/>
  <c r="EK13" i="7"/>
  <c r="EL12" i="7"/>
  <c r="EK12" i="7"/>
  <c r="EL11" i="7"/>
  <c r="EK11" i="7"/>
  <c r="EL10" i="7"/>
  <c r="EK10" i="7"/>
  <c r="EL9" i="7"/>
  <c r="EK9" i="7"/>
  <c r="EL8" i="7"/>
  <c r="EK8" i="7"/>
  <c r="EL7" i="7"/>
  <c r="EK7" i="7"/>
  <c r="EL6" i="7"/>
  <c r="EK6" i="7"/>
  <c r="EL18" i="8"/>
  <c r="EK18" i="8"/>
  <c r="EL17" i="8"/>
  <c r="EK17" i="8"/>
  <c r="EL16" i="8"/>
  <c r="EK16" i="8"/>
  <c r="EL14" i="8"/>
  <c r="EK14" i="8"/>
  <c r="EL13" i="8"/>
  <c r="EK13" i="8"/>
  <c r="EL12" i="8"/>
  <c r="EK12" i="8"/>
  <c r="EK10" i="8"/>
  <c r="EL9" i="8"/>
  <c r="EK6" i="8"/>
  <c r="EL26" i="9"/>
  <c r="EK26" i="9"/>
  <c r="EL25" i="9"/>
  <c r="EK25" i="9"/>
  <c r="EL24" i="9"/>
  <c r="EK24" i="9"/>
  <c r="EL23" i="9"/>
  <c r="EK23" i="9"/>
  <c r="EL22" i="9"/>
  <c r="EK22" i="9"/>
  <c r="EL21" i="9"/>
  <c r="EK21" i="9"/>
  <c r="EL20" i="9"/>
  <c r="EK20" i="9"/>
  <c r="EL19" i="9"/>
  <c r="EK19" i="9"/>
  <c r="EL17" i="9"/>
  <c r="EK17" i="9"/>
  <c r="EL16" i="9"/>
  <c r="EK16" i="9"/>
  <c r="EL15" i="9"/>
  <c r="EK15" i="9"/>
  <c r="EL13" i="9"/>
  <c r="EK13" i="9"/>
  <c r="EL12" i="9"/>
  <c r="EK12" i="9"/>
  <c r="EL11" i="9"/>
  <c r="EK11" i="9"/>
  <c r="EL10" i="9"/>
  <c r="EK10" i="9"/>
  <c r="EL9" i="9"/>
  <c r="EK9" i="9"/>
  <c r="EL8" i="9"/>
  <c r="EK8" i="9"/>
  <c r="EL7" i="9"/>
  <c r="EK7" i="9"/>
  <c r="EL6" i="5"/>
  <c r="EK6" i="5"/>
  <c r="EK28" i="6"/>
  <c r="EK23" i="6"/>
  <c r="EK18" i="7"/>
  <c r="EM15" i="7"/>
  <c r="EK15" i="7"/>
  <c r="EK9" i="8"/>
  <c r="EL8" i="8"/>
  <c r="EK8" i="8"/>
  <c r="EK7" i="8"/>
  <c r="EK18" i="9"/>
  <c r="EK14" i="9"/>
  <c r="EN18" i="7" l="1"/>
  <c r="EM18" i="7"/>
  <c r="EL18" i="7"/>
  <c r="EK14" i="7"/>
  <c r="EL28" i="6"/>
  <c r="EL14" i="9"/>
  <c r="EL23" i="6"/>
  <c r="EL15" i="7"/>
  <c r="EL18" i="9"/>
  <c r="EL6" i="8"/>
  <c r="EL10" i="8"/>
  <c r="EL7" i="8"/>
  <c r="EN14" i="7" l="1"/>
  <c r="EM14" i="7"/>
  <c r="EL14" i="7"/>
  <c r="EM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J20" i="4" l="1"/>
  <c r="EJ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J10" i="10"/>
  <c r="EJ9" i="10"/>
  <c r="EJ8" i="10"/>
  <c r="EJ7" i="10"/>
  <c r="EJ6" i="10"/>
  <c r="DY10" i="10"/>
  <c r="DY9" i="10"/>
  <c r="DY8" i="10"/>
  <c r="DY7" i="10"/>
  <c r="DY6" i="10"/>
  <c r="DY3" i="10"/>
  <c r="EJ10" i="5"/>
  <c r="EJ8" i="5"/>
  <c r="EJ7" i="5"/>
  <c r="DY11" i="5"/>
  <c r="DY10" i="5"/>
  <c r="DY9" i="5"/>
  <c r="DY8" i="5"/>
  <c r="DY7" i="5"/>
  <c r="DY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J20" i="7"/>
  <c r="EJ19" i="7"/>
  <c r="EJ17" i="7"/>
  <c r="EJ16" i="7"/>
  <c r="EJ13" i="7"/>
  <c r="EJ12" i="7"/>
  <c r="EJ11" i="7"/>
  <c r="EJ10" i="7"/>
  <c r="EJ9" i="7"/>
  <c r="EJ8" i="7"/>
  <c r="EJ7" i="7"/>
  <c r="EJ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J18" i="8"/>
  <c r="EJ17" i="8"/>
  <c r="EJ16" i="8"/>
  <c r="EJ14" i="8"/>
  <c r="EJ13" i="8"/>
  <c r="EJ12" i="8"/>
  <c r="EJ10" i="8"/>
  <c r="EJ9" i="8"/>
  <c r="EJ8" i="8"/>
  <c r="EJ7" i="8"/>
  <c r="EJ6" i="8"/>
  <c r="DY18" i="8"/>
  <c r="DY17" i="8"/>
  <c r="DY16" i="8"/>
  <c r="DY14" i="8"/>
  <c r="DY13" i="8"/>
  <c r="DY12" i="8"/>
  <c r="DY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J6" i="5"/>
  <c r="EJ18" i="7"/>
  <c r="EJ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J14" i="9"/>
  <c r="EJ18" i="9"/>
  <c r="EJ23" i="6"/>
  <c r="EJ28" i="6"/>
  <c r="DY15" i="7"/>
  <c r="EJ14" i="7"/>
  <c r="EN10" i="10" l="1"/>
  <c r="EM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M22" i="9" l="1"/>
  <c r="DW17" i="4" l="1"/>
  <c r="DW16" i="4"/>
  <c r="DW15" i="4"/>
  <c r="DW14" i="4"/>
  <c r="EH3" i="4" l="1"/>
  <c r="EH20" i="4"/>
  <c r="EH19" i="4"/>
  <c r="EH4" i="4"/>
  <c r="EH3" i="10"/>
  <c r="EH10" i="10"/>
  <c r="EH9" i="10"/>
  <c r="EH8" i="10"/>
  <c r="EH7" i="10"/>
  <c r="EH6" i="10"/>
  <c r="EH4" i="10"/>
  <c r="EH3" i="5"/>
  <c r="EH10" i="5"/>
  <c r="EH8" i="5"/>
  <c r="EH7" i="5"/>
  <c r="EH4" i="5"/>
  <c r="EH3" i="6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4" i="6"/>
  <c r="EH3" i="7"/>
  <c r="EH20" i="7"/>
  <c r="EH19" i="7"/>
  <c r="EH17" i="7"/>
  <c r="EH16" i="7"/>
  <c r="EH13" i="7"/>
  <c r="EH12" i="7"/>
  <c r="EH11" i="7"/>
  <c r="EH10" i="7"/>
  <c r="EH9" i="7"/>
  <c r="EH8" i="7"/>
  <c r="EH7" i="7"/>
  <c r="EH6" i="7"/>
  <c r="EH4" i="7"/>
  <c r="EH3" i="8"/>
  <c r="EH18" i="8"/>
  <c r="EH17" i="8"/>
  <c r="EH16" i="8"/>
  <c r="EH14" i="8"/>
  <c r="EH13" i="8"/>
  <c r="EH12" i="8"/>
  <c r="EH4" i="8"/>
  <c r="EH4" i="9"/>
  <c r="EH5" i="9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 l="1"/>
  <c r="EH28" i="6"/>
  <c r="EH23" i="6"/>
  <c r="EH18" i="7"/>
  <c r="EH10" i="8"/>
  <c r="EH9" i="8"/>
  <c r="EH8" i="8"/>
  <c r="EH7" i="8"/>
  <c r="EH6" i="8"/>
  <c r="EH18" i="9"/>
  <c r="EH14" i="9"/>
  <c r="EH14" i="7" l="1"/>
  <c r="EH15" i="7"/>
  <c r="EK5" i="9" l="1"/>
  <c r="EK4" i="8"/>
  <c r="EK4" i="4"/>
  <c r="EK4" i="5"/>
  <c r="EK4" i="6"/>
  <c r="EK4" i="10"/>
  <c r="EK4" i="7"/>
  <c r="EJ4" i="6"/>
  <c r="EJ5" i="9"/>
  <c r="EJ4" i="4"/>
  <c r="EJ4" i="5"/>
  <c r="EJ4" i="7"/>
  <c r="EJ4" i="10"/>
  <c r="EJ4" i="8"/>
  <c r="EL4" i="10" l="1"/>
  <c r="EL5" i="9"/>
  <c r="EL4" i="7"/>
  <c r="EL4" i="5"/>
  <c r="EL4" i="6"/>
  <c r="EL4" i="8"/>
  <c r="EL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N8" i="5" l="1"/>
  <c r="EM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M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N14" i="9" l="1"/>
  <c r="EM23" i="6"/>
  <c r="EM14" i="9"/>
  <c r="EM18" i="9"/>
  <c r="DL14" i="7"/>
  <c r="DL14" i="9"/>
  <c r="DL8" i="8"/>
  <c r="EM8" i="8"/>
  <c r="DL10" i="8"/>
  <c r="DL9" i="8"/>
  <c r="EN7" i="8"/>
  <c r="EN6" i="8"/>
  <c r="EN10" i="5"/>
  <c r="EN33" i="6"/>
  <c r="EN31" i="6"/>
  <c r="EN30" i="6"/>
  <c r="EN26" i="6"/>
  <c r="EN11" i="6"/>
  <c r="EN13" i="8"/>
  <c r="EN12" i="8"/>
  <c r="EN8" i="8"/>
  <c r="EN10" i="9"/>
  <c r="EM27" i="6"/>
  <c r="EM26" i="6"/>
  <c r="EM24" i="6"/>
  <c r="EM14" i="6"/>
  <c r="EM11" i="6"/>
  <c r="EM14" i="8"/>
  <c r="EM10" i="9"/>
  <c r="EM9" i="9"/>
  <c r="EM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N14" i="6"/>
  <c r="EN13" i="9"/>
  <c r="EN9" i="9"/>
  <c r="EN8" i="9"/>
  <c r="EM10" i="5"/>
  <c r="EM33" i="6"/>
  <c r="EM30" i="6"/>
  <c r="EM25" i="6"/>
  <c r="EM20" i="6"/>
  <c r="EM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N19" i="6"/>
  <c r="EM19" i="6"/>
  <c r="DI19" i="6"/>
  <c r="DI18" i="6"/>
  <c r="DI17" i="6"/>
  <c r="EN16" i="6"/>
  <c r="EM16" i="6"/>
  <c r="DI16" i="6"/>
  <c r="DI15" i="6"/>
  <c r="DI14" i="6"/>
  <c r="EN13" i="6"/>
  <c r="EM13" i="6"/>
  <c r="DI13" i="6"/>
  <c r="DI12" i="6"/>
  <c r="DI11" i="6"/>
  <c r="EN9" i="10"/>
  <c r="EM9" i="10"/>
  <c r="EN8" i="10"/>
  <c r="EM8" i="10"/>
  <c r="EN7" i="10"/>
  <c r="EM7" i="10"/>
  <c r="EN6" i="10"/>
  <c r="EM6" i="10"/>
  <c r="EN20" i="6"/>
  <c r="EN17" i="6"/>
  <c r="EM17" i="6"/>
  <c r="EN32" i="6"/>
  <c r="EN29" i="6"/>
  <c r="EN28" i="6"/>
  <c r="EN27" i="6"/>
  <c r="EN25" i="6"/>
  <c r="EN24" i="6"/>
  <c r="EN8" i="6"/>
  <c r="EN6" i="6"/>
  <c r="EN14" i="8"/>
  <c r="EM13" i="9"/>
  <c r="EM12" i="9"/>
  <c r="EM8" i="9"/>
  <c r="EM32" i="6"/>
  <c r="EM31" i="6"/>
  <c r="EM29" i="6"/>
  <c r="EM28" i="6"/>
  <c r="EM13" i="8"/>
  <c r="EM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N12" i="9"/>
  <c r="EN7" i="9"/>
  <c r="DK14" i="7" l="1"/>
  <c r="DJ14" i="7"/>
  <c r="EN18" i="9"/>
  <c r="EN9" i="8"/>
  <c r="EN23" i="6"/>
  <c r="EM9" i="8"/>
  <c r="EM6" i="8"/>
  <c r="EM7" i="8"/>
  <c r="EN10" i="8"/>
</calcChain>
</file>

<file path=xl/sharedStrings.xml><?xml version="1.0" encoding="utf-8"?>
<sst xmlns="http://schemas.openxmlformats.org/spreadsheetml/2006/main" count="483" uniqueCount="285">
  <si>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</si>
  <si>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</si>
  <si>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</si>
  <si>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</si>
  <si>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</si>
  <si>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</si>
  <si>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</si>
  <si>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</si>
  <si>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</si>
  <si>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</si>
  <si>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</si>
  <si>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</si>
  <si>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</si>
  <si>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</si>
  <si>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</si>
  <si>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</si>
  <si>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</si>
  <si>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</si>
  <si>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</si>
  <si>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</si>
  <si>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</si>
  <si>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</si>
  <si>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</si>
  <si>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</si>
  <si>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</si>
  <si>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</si>
  <si>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</si>
  <si>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</si>
  <si>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</si>
  <si>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</si>
  <si>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</si>
  <si>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</si>
  <si>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</si>
  <si>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</si>
  <si>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</si>
  <si>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</si>
  <si>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</si>
  <si>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</si>
  <si>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</si>
  <si>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</si>
  <si>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</si>
  <si>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</si>
  <si>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</si>
  <si>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</si>
  <si>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</si>
  <si>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</si>
  <si>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</si>
  <si>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</si>
  <si>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</si>
  <si>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</si>
  <si>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</si>
  <si>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</si>
  <si>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</si>
  <si>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</si>
  <si>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</si>
  <si>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</si>
  <si>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</si>
  <si>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</si>
  <si>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</si>
  <si>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</si>
  <si>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</si>
  <si>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</si>
  <si>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</si>
  <si>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</si>
  <si>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</si>
  <si>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</si>
  <si>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</si>
  <si>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</si>
  <si>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</si>
  <si>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</si>
  <si>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</si>
  <si>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</si>
  <si>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</si>
  <si>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</si>
  <si>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</si>
  <si>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</si>
  <si>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</si>
  <si>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</si>
  <si>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</si>
  <si>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</si>
  <si>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</si>
  <si>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</si>
  <si>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</si>
  <si>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</si>
  <si>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</si>
  <si>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</si>
  <si>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</si>
  <si>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</si>
  <si>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</si>
  <si>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</si>
  <si>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</si>
  <si>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</si>
  <si>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</si>
  <si>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</si>
  <si>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</si>
  <si>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</si>
  <si>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</si>
  <si>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</si>
  <si>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</si>
  <si>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</si>
  <si>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</si>
  <si>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</si>
  <si>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</si>
  <si>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</si>
  <si>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</si>
  <si>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</si>
  <si>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</si>
  <si>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</si>
  <si>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</si>
  <si>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</si>
  <si>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</si>
  <si>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</si>
  <si>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</si>
  <si>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</si>
  <si>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</si>
  <si>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</si>
  <si>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</si>
  <si>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</si>
  <si>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</si>
  <si>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</si>
  <si>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</si>
  <si>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</si>
  <si>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</si>
  <si>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</si>
  <si>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</si>
  <si>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</si>
  <si>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</si>
  <si>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</si>
  <si>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</si>
  <si>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</si>
  <si>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</si>
  <si>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</si>
  <si>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</si>
  <si>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</si>
  <si>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</si>
  <si>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</si>
  <si>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</si>
  <si>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</si>
  <si>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</si>
  <si>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</si>
  <si>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</si>
  <si>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</si>
  <si>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</si>
  <si>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</si>
  <si>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</si>
  <si>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</si>
  <si>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</si>
  <si>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</si>
  <si>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</si>
  <si>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</si>
  <si>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</si>
  <si>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</si>
  <si>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</si>
  <si>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</si>
  <si>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</si>
  <si>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</si>
  <si>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</si>
  <si>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</si>
  <si>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</si>
  <si>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</si>
  <si>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</si>
  <si>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</si>
  <si>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</si>
  <si>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</si>
  <si>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</si>
  <si>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</si>
  <si>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</si>
  <si>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</si>
  <si>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</si>
  <si>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</si>
  <si>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</si>
  <si>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</si>
  <si>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</si>
  <si>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</si>
  <si>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</si>
  <si>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</si>
  <si>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</si>
  <si>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</si>
  <si>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</si>
  <si>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</si>
  <si>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</si>
  <si>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</si>
  <si>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</si>
  <si>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</si>
  <si>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</si>
  <si>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</si>
  <si>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</si>
  <si>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</si>
  <si>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</si>
  <si>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</si>
  <si>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</si>
  <si>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</si>
  <si>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</si>
  <si>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</si>
  <si>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</si>
  <si>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</si>
  <si>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</si>
  <si>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</si>
  <si>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</si>
  <si>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</si>
  <si>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</si>
  <si>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</si>
  <si>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</si>
  <si>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</si>
  <si>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</si>
  <si>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</si>
  <si>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</si>
  <si>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</si>
  <si>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</si>
  <si>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</si>
  <si>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</si>
  <si>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</si>
  <si>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</si>
  <si>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</si>
  <si>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</si>
  <si>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</si>
  <si>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</si>
  <si>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</si>
  <si>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</si>
  <si>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</si>
  <si>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</si>
  <si>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</si>
  <si>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</si>
  <si>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</si>
  <si>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</si>
  <si>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</si>
  <si>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</si>
  <si>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</si>
  <si>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</si>
  <si>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</si>
  <si>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</si>
  <si>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</si>
  <si>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</si>
  <si>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</si>
  <si>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</si>
  <si>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</si>
  <si>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</si>
  <si>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</si>
  <si>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</si>
  <si>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</si>
  <si>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</si>
  <si>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</si>
  <si>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</si>
  <si>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</si>
  <si>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</si>
  <si>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</si>
  <si>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</si>
  <si>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</si>
  <si>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</si>
  <si>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</si>
  <si>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</si>
  <si>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</si>
  <si>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</si>
  <si>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</si>
  <si>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</si>
  <si>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</si>
  <si>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</si>
  <si>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</si>
  <si>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</si>
  <si>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</si>
  <si>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</si>
  <si>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</si>
  <si>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</si>
  <si>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</si>
  <si>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</si>
  <si>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</si>
  <si>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</si>
  <si>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</si>
  <si>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</si>
  <si>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</si>
  <si>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</si>
  <si>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</si>
  <si>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</si>
  <si>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</si>
  <si>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</si>
  <si>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</si>
  <si>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</si>
  <si>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</si>
  <si>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</si>
  <si>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</si>
  <si>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</si>
  <si>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</si>
  <si>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f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</si>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</sst>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#,##0.0"/>
    <numFmt numFmtId="173" formatCode="#,##0.0000"/>
    <numFmt numFmtId="174" formatCode="0.0%"/>
    <numFmt numFmtId="175" formatCode="_-* #,##0.00\ [$€]_-;\-* #,##0.00\ [$€]_-;_-* &quot;-&quot;??\ [$€]_-;_-@_-"/>
    <numFmt numFmtId="176" formatCode="hh:mm:ss\ \a\.m\./\p\.m\._)"/>
    <numFmt numFmtId="177" formatCode="#,##0.000"/>
    <numFmt numFmtId="178" formatCode="0.0000"/>
    <numFmt numFmtId="179" formatCode="_-* #,##0.00\ _$_-;\-* #,##0.00\ _$_-;_-* &quot;-&quot;??\ _$_-;_-@_-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  <numFmt numFmtId="201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2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5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6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2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89" fontId="109" fillId="0" borderId="0">
      <protection locked="0"/>
    </xf>
    <xf numFmtId="0" fontId="83" fillId="0" borderId="0">
      <protection locked="0"/>
    </xf>
    <xf numFmtId="180" fontId="86" fillId="0" borderId="0">
      <protection locked="0"/>
    </xf>
    <xf numFmtId="185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117" fillId="0" borderId="0">
      <protection locked="0"/>
    </xf>
    <xf numFmtId="181" fontId="86" fillId="0" borderId="0">
      <protection locked="0"/>
    </xf>
    <xf numFmtId="191" fontId="109" fillId="0" borderId="0">
      <protection locked="0"/>
    </xf>
    <xf numFmtId="181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5" fontId="78" fillId="0" borderId="0" applyFont="0" applyFill="0" applyBorder="0" applyAlignment="0" applyProtection="0"/>
    <xf numFmtId="19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9" fontId="78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79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6" fillId="0" borderId="0">
      <protection locked="0"/>
    </xf>
    <xf numFmtId="195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0" fontId="28" fillId="0" borderId="0"/>
    <xf numFmtId="165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6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7" fontId="39" fillId="0" borderId="0" xfId="0" applyNumberFormat="1" applyFont="1"/>
    <xf numFmtId="167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0" fontId="35" fillId="0" borderId="0" xfId="0" applyNumberFormat="1" applyFont="1"/>
    <xf numFmtId="170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38" fillId="2" borderId="10" xfId="0" applyNumberFormat="1" applyFont="1" applyFill="1" applyBorder="1" applyProtection="1">
      <protection locked="0"/>
    </xf>
    <xf numFmtId="167" fontId="38" fillId="2" borderId="11" xfId="0" applyNumberFormat="1" applyFont="1" applyFill="1" applyBorder="1" applyProtection="1">
      <protection locked="0"/>
    </xf>
    <xf numFmtId="167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7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7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38" fillId="2" borderId="11" xfId="0" applyNumberFormat="1" applyFont="1" applyFill="1" applyBorder="1" applyAlignment="1">
      <alignment horizontal="right"/>
    </xf>
    <xf numFmtId="167" fontId="37" fillId="0" borderId="12" xfId="0" applyNumberFormat="1" applyFont="1" applyFill="1" applyBorder="1"/>
    <xf numFmtId="167" fontId="38" fillId="0" borderId="12" xfId="0" applyNumberFormat="1" applyFont="1" applyFill="1" applyBorder="1"/>
    <xf numFmtId="169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7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0" xfId="0" applyNumberFormat="1" applyFont="1" applyFill="1" applyBorder="1" applyProtection="1"/>
    <xf numFmtId="167" fontId="55" fillId="0" borderId="10" xfId="0" applyNumberFormat="1" applyFont="1" applyFill="1" applyBorder="1" applyAlignment="1" applyProtection="1">
      <alignment horizontal="right" vertical="center" wrapText="1"/>
    </xf>
    <xf numFmtId="167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0" xfId="0" applyNumberFormat="1" applyFont="1" applyFill="1" applyBorder="1"/>
    <xf numFmtId="167" fontId="39" fillId="2" borderId="1" xfId="0" applyNumberFormat="1" applyFont="1" applyFill="1" applyBorder="1" applyProtection="1">
      <protection locked="0"/>
    </xf>
    <xf numFmtId="167" fontId="53" fillId="2" borderId="10" xfId="0" applyNumberFormat="1" applyFont="1" applyFill="1" applyBorder="1" applyProtection="1">
      <protection locked="0"/>
    </xf>
    <xf numFmtId="167" fontId="56" fillId="0" borderId="10" xfId="0" applyNumberFormat="1" applyFont="1" applyFill="1" applyBorder="1"/>
    <xf numFmtId="167" fontId="39" fillId="2" borderId="10" xfId="0" applyNumberFormat="1" applyFont="1" applyFill="1" applyBorder="1" applyAlignment="1">
      <alignment horizontal="right"/>
    </xf>
    <xf numFmtId="167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69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8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7" fontId="55" fillId="0" borderId="0" xfId="0" applyNumberFormat="1" applyFont="1" applyBorder="1"/>
    <xf numFmtId="170" fontId="54" fillId="0" borderId="0" xfId="0" applyNumberFormat="1" applyFont="1" applyBorder="1"/>
    <xf numFmtId="170" fontId="54" fillId="0" borderId="0" xfId="0" applyNumberFormat="1" applyFont="1"/>
    <xf numFmtId="0" fontId="57" fillId="0" borderId="0" xfId="0" applyFont="1"/>
    <xf numFmtId="167" fontId="55" fillId="0" borderId="0" xfId="0" applyNumberFormat="1" applyFont="1"/>
    <xf numFmtId="167" fontId="54" fillId="0" borderId="0" xfId="0" applyNumberFormat="1" applyFont="1"/>
    <xf numFmtId="0" fontId="54" fillId="0" borderId="0" xfId="0" applyFont="1"/>
    <xf numFmtId="166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" xfId="0" applyNumberFormat="1" applyFont="1" applyFill="1" applyBorder="1"/>
    <xf numFmtId="167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7" fontId="55" fillId="0" borderId="1" xfId="0" applyNumberFormat="1" applyFont="1" applyFill="1" applyBorder="1" applyAlignment="1">
      <alignment horizontal="right" vertical="center" wrapText="1"/>
    </xf>
    <xf numFmtId="169" fontId="53" fillId="0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Protection="1">
      <protection locked="0"/>
    </xf>
    <xf numFmtId="166" fontId="50" fillId="2" borderId="10" xfId="0" applyNumberFormat="1" applyFont="1" applyFill="1" applyBorder="1" applyAlignment="1" applyProtection="1">
      <alignment horizontal="right"/>
      <protection locked="0"/>
    </xf>
    <xf numFmtId="166" fontId="53" fillId="2" borderId="10" xfId="0" applyNumberFormat="1" applyFont="1" applyFill="1" applyBorder="1" applyProtection="1">
      <protection locked="0"/>
    </xf>
    <xf numFmtId="167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7" fontId="55" fillId="0" borderId="10" xfId="0" applyNumberFormat="1" applyFont="1" applyFill="1" applyBorder="1" applyAlignment="1">
      <alignment horizontal="right" vertical="center" wrapText="1"/>
    </xf>
    <xf numFmtId="167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7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62" fillId="2" borderId="10" xfId="0" applyNumberFormat="1" applyFont="1" applyFill="1" applyBorder="1" applyAlignment="1" applyProtection="1">
      <alignment horizontal="right"/>
      <protection locked="0"/>
    </xf>
    <xf numFmtId="167" fontId="63" fillId="0" borderId="0" xfId="0" applyNumberFormat="1" applyFont="1" applyFill="1" applyBorder="1" applyAlignment="1" applyProtection="1">
      <alignment horizontal="right" vertical="center" wrapText="1"/>
    </xf>
    <xf numFmtId="167" fontId="63" fillId="0" borderId="0" xfId="0" applyNumberFormat="1" applyFont="1" applyFill="1" applyBorder="1"/>
    <xf numFmtId="167" fontId="65" fillId="0" borderId="0" xfId="0" applyNumberFormat="1" applyFont="1" applyFill="1" applyBorder="1"/>
    <xf numFmtId="169" fontId="64" fillId="0" borderId="10" xfId="0" applyNumberFormat="1" applyFont="1" applyFill="1" applyBorder="1" applyProtection="1"/>
    <xf numFmtId="167" fontId="63" fillId="0" borderId="10" xfId="0" applyNumberFormat="1" applyFont="1" applyFill="1" applyBorder="1" applyAlignment="1" applyProtection="1">
      <alignment horizontal="right" vertical="center" wrapText="1"/>
    </xf>
    <xf numFmtId="167" fontId="63" fillId="0" borderId="10" xfId="0" applyNumberFormat="1" applyFont="1" applyFill="1" applyBorder="1" applyAlignment="1" applyProtection="1">
      <alignment horizontal="right"/>
      <protection locked="0"/>
    </xf>
    <xf numFmtId="167" fontId="63" fillId="0" borderId="10" xfId="0" applyNumberFormat="1" applyFont="1" applyFill="1" applyBorder="1"/>
    <xf numFmtId="167" fontId="62" fillId="2" borderId="10" xfId="0" applyNumberFormat="1" applyFont="1" applyFill="1" applyBorder="1" applyProtection="1">
      <protection locked="0"/>
    </xf>
    <xf numFmtId="167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69" fontId="64" fillId="0" borderId="12" xfId="0" applyNumberFormat="1" applyFont="1" applyFill="1" applyBorder="1" applyProtection="1"/>
    <xf numFmtId="169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6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7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7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3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7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69" fontId="72" fillId="0" borderId="10" xfId="0" applyNumberFormat="1" applyFont="1" applyFill="1" applyBorder="1" applyProtection="1"/>
    <xf numFmtId="167" fontId="62" fillId="0" borderId="10" xfId="0" applyNumberFormat="1" applyFont="1" applyFill="1" applyBorder="1" applyAlignment="1" applyProtection="1">
      <alignment horizontal="right"/>
      <protection locked="0"/>
    </xf>
    <xf numFmtId="174" fontId="53" fillId="2" borderId="10" xfId="1" applyNumberFormat="1" applyFont="1" applyFill="1" applyBorder="1" applyAlignment="1">
      <alignment horizontal="right"/>
    </xf>
    <xf numFmtId="174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7" fontId="62" fillId="0" borderId="0" xfId="0" applyNumberFormat="1" applyFont="1"/>
    <xf numFmtId="170" fontId="62" fillId="0" borderId="0" xfId="0" applyNumberFormat="1" applyFont="1"/>
    <xf numFmtId="171" fontId="76" fillId="0" borderId="0" xfId="0" applyNumberFormat="1" applyFont="1"/>
    <xf numFmtId="167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0" fontId="72" fillId="0" borderId="0" xfId="0" applyNumberFormat="1" applyFont="1" applyBorder="1"/>
    <xf numFmtId="170" fontId="72" fillId="0" borderId="0" xfId="0" applyNumberFormat="1" applyFont="1"/>
    <xf numFmtId="0" fontId="42" fillId="0" borderId="0" xfId="0" applyFont="1" applyAlignment="1">
      <alignment horizontal="center"/>
    </xf>
    <xf numFmtId="167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4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33" fillId="2" borderId="10" xfId="0" applyNumberFormat="1" applyFont="1" applyFill="1" applyBorder="1" applyProtection="1">
      <protection locked="0"/>
    </xf>
    <xf numFmtId="167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7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4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2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7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7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7" fontId="63" fillId="0" borderId="2" xfId="0" applyNumberFormat="1" applyFont="1" applyFill="1" applyBorder="1" applyAlignment="1">
      <alignment horizontal="right" vertical="center" wrapText="1"/>
    </xf>
    <xf numFmtId="167" fontId="63" fillId="0" borderId="1" xfId="0" applyNumberFormat="1" applyFont="1" applyFill="1" applyBorder="1" applyAlignment="1" applyProtection="1">
      <alignment horizontal="right" vertical="center" wrapText="1"/>
    </xf>
    <xf numFmtId="167" fontId="62" fillId="0" borderId="1" xfId="0" applyNumberFormat="1" applyFont="1" applyFill="1" applyBorder="1" applyAlignment="1" applyProtection="1">
      <alignment horizontal="right"/>
      <protection locked="0"/>
    </xf>
    <xf numFmtId="167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167" fontId="62" fillId="5" borderId="1" xfId="0" applyNumberFormat="1" applyFont="1" applyFill="1" applyBorder="1" applyProtection="1">
      <protection locked="0"/>
    </xf>
    <xf numFmtId="167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4" fontId="62" fillId="2" borderId="1" xfId="1" applyNumberFormat="1" applyFont="1" applyFill="1" applyBorder="1" applyAlignment="1">
      <alignment horizontal="right"/>
    </xf>
    <xf numFmtId="169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69" fontId="64" fillId="0" borderId="4" xfId="0" applyNumberFormat="1" applyFont="1" applyFill="1" applyBorder="1" applyProtection="1"/>
    <xf numFmtId="167" fontId="63" fillId="0" borderId="4" xfId="0" applyNumberFormat="1" applyFont="1" applyFill="1" applyBorder="1" applyAlignment="1" applyProtection="1">
      <alignment horizontal="right" vertical="center" wrapText="1"/>
    </xf>
    <xf numFmtId="167" fontId="63" fillId="0" borderId="4" xfId="0" applyNumberFormat="1" applyFont="1" applyFill="1" applyBorder="1" applyAlignment="1" applyProtection="1">
      <alignment horizontal="right"/>
      <protection locked="0"/>
    </xf>
    <xf numFmtId="167" fontId="63" fillId="0" borderId="4" xfId="0" applyNumberFormat="1" applyFont="1" applyFill="1" applyBorder="1"/>
    <xf numFmtId="167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69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7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7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7" fontId="62" fillId="2" borderId="0" xfId="0" applyNumberFormat="1" applyFont="1" applyFill="1" applyBorder="1" applyAlignment="1" applyProtection="1">
      <alignment horizontal="right"/>
      <protection locked="0"/>
    </xf>
    <xf numFmtId="167" fontId="62" fillId="2" borderId="0" xfId="0" applyNumberFormat="1" applyFont="1" applyFill="1" applyBorder="1" applyProtection="1">
      <protection locked="0"/>
    </xf>
    <xf numFmtId="167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4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2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4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8" fontId="33" fillId="0" borderId="0" xfId="0" applyNumberFormat="1" applyFont="1" applyFill="1" applyBorder="1" applyAlignment="1" applyProtection="1">
      <alignment horizontal="left"/>
    </xf>
    <xf numFmtId="172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8" fontId="53" fillId="27" borderId="10" xfId="0" applyNumberFormat="1" applyFont="1" applyFill="1" applyBorder="1" applyProtection="1">
      <protection locked="0"/>
    </xf>
    <xf numFmtId="168" fontId="39" fillId="27" borderId="1" xfId="0" applyNumberFormat="1" applyFont="1" applyFill="1" applyBorder="1" applyProtection="1">
      <protection locked="0"/>
    </xf>
    <xf numFmtId="168" fontId="53" fillId="27" borderId="1" xfId="0" applyNumberFormat="1" applyFont="1" applyFill="1" applyBorder="1" applyProtection="1">
      <protection locked="0"/>
    </xf>
    <xf numFmtId="168" fontId="62" fillId="27" borderId="1" xfId="0" applyNumberFormat="1" applyFont="1" applyFill="1" applyBorder="1" applyProtection="1">
      <protection locked="0"/>
    </xf>
    <xf numFmtId="168" fontId="62" fillId="27" borderId="10" xfId="0" applyNumberFormat="1" applyFont="1" applyFill="1" applyBorder="1" applyProtection="1">
      <protection locked="0"/>
    </xf>
    <xf numFmtId="168" fontId="33" fillId="27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Protection="1">
      <protection locked="0"/>
    </xf>
    <xf numFmtId="168" fontId="33" fillId="27" borderId="1" xfId="0" applyNumberFormat="1" applyFont="1" applyFill="1" applyBorder="1" applyProtection="1">
      <protection locked="0"/>
    </xf>
    <xf numFmtId="168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2" fontId="53" fillId="2" borderId="10" xfId="0" applyNumberFormat="1" applyFont="1" applyFill="1" applyBorder="1" applyAlignment="1">
      <alignment horizontal="right" vertical="center" wrapText="1"/>
    </xf>
    <xf numFmtId="172" fontId="39" fillId="2" borderId="1" xfId="0" applyNumberFormat="1" applyFont="1" applyFill="1" applyBorder="1" applyAlignment="1">
      <alignment horizontal="right" vertical="center" wrapText="1"/>
    </xf>
    <xf numFmtId="172" fontId="53" fillId="2" borderId="1" xfId="0" applyNumberFormat="1" applyFont="1" applyFill="1" applyBorder="1" applyAlignment="1">
      <alignment horizontal="right" vertical="center" wrapText="1"/>
    </xf>
    <xf numFmtId="172" fontId="62" fillId="2" borderId="10" xfId="0" applyNumberFormat="1" applyFont="1" applyFill="1" applyBorder="1" applyAlignment="1">
      <alignment horizontal="right" vertical="center" wrapText="1"/>
    </xf>
    <xf numFmtId="172" fontId="33" fillId="2" borderId="10" xfId="0" applyNumberFormat="1" applyFont="1" applyFill="1" applyBorder="1" applyAlignment="1">
      <alignment horizontal="right" vertical="center" wrapText="1"/>
    </xf>
    <xf numFmtId="172" fontId="62" fillId="2" borderId="1" xfId="0" applyNumberFormat="1" applyFont="1" applyFill="1" applyBorder="1" applyAlignment="1">
      <alignment horizontal="right" vertical="center" wrapText="1"/>
    </xf>
    <xf numFmtId="172" fontId="62" fillId="2" borderId="0" xfId="0" applyNumberFormat="1" applyFont="1" applyFill="1" applyBorder="1" applyAlignment="1">
      <alignment horizontal="right" vertical="center" wrapText="1"/>
    </xf>
    <xf numFmtId="172" fontId="33" fillId="2" borderId="0" xfId="0" applyNumberFormat="1" applyFont="1" applyFill="1" applyBorder="1" applyAlignment="1">
      <alignment horizontal="right" vertical="center" wrapText="1"/>
    </xf>
    <xf numFmtId="172" fontId="33" fillId="2" borderId="4" xfId="0" applyNumberFormat="1" applyFont="1" applyFill="1" applyBorder="1" applyAlignment="1">
      <alignment horizontal="right" vertical="center" wrapText="1"/>
    </xf>
    <xf numFmtId="172" fontId="53" fillId="2" borderId="11" xfId="0" applyNumberFormat="1" applyFont="1" applyFill="1" applyBorder="1" applyAlignment="1">
      <alignment horizontal="right" vertical="center" wrapText="1"/>
    </xf>
    <xf numFmtId="172" fontId="39" fillId="2" borderId="3" xfId="0" applyNumberFormat="1" applyFont="1" applyFill="1" applyBorder="1" applyAlignment="1">
      <alignment horizontal="right" vertical="center" wrapText="1"/>
    </xf>
    <xf numFmtId="172" fontId="53" fillId="2" borderId="3" xfId="0" applyNumberFormat="1" applyFont="1" applyFill="1" applyBorder="1" applyAlignment="1">
      <alignment horizontal="right" vertical="center" wrapText="1"/>
    </xf>
    <xf numFmtId="172" fontId="62" fillId="2" borderId="11" xfId="0" applyNumberFormat="1" applyFont="1" applyFill="1" applyBorder="1" applyAlignment="1">
      <alignment horizontal="right" vertical="center" wrapText="1"/>
    </xf>
    <xf numFmtId="172" fontId="33" fillId="2" borderId="11" xfId="0" applyNumberFormat="1" applyFont="1" applyFill="1" applyBorder="1" applyAlignment="1">
      <alignment horizontal="right" vertical="center" wrapText="1"/>
    </xf>
    <xf numFmtId="172" fontId="62" fillId="2" borderId="3" xfId="0" applyNumberFormat="1" applyFont="1" applyFill="1" applyBorder="1" applyAlignment="1">
      <alignment horizontal="right" vertical="center" wrapText="1"/>
    </xf>
    <xf numFmtId="172" fontId="62" fillId="2" borderId="6" xfId="0" applyNumberFormat="1" applyFont="1" applyFill="1" applyBorder="1" applyAlignment="1">
      <alignment horizontal="right" vertical="center" wrapText="1"/>
    </xf>
    <xf numFmtId="172" fontId="33" fillId="2" borderId="6" xfId="0" applyNumberFormat="1" applyFont="1" applyFill="1" applyBorder="1" applyAlignment="1">
      <alignment horizontal="right" vertical="center" wrapText="1"/>
    </xf>
    <xf numFmtId="172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4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10" xfId="0" applyNumberFormat="1" applyFont="1" applyFill="1" applyBorder="1" applyProtection="1">
      <protection locked="0"/>
    </xf>
    <xf numFmtId="169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8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63" fillId="27" borderId="0" xfId="0" applyNumberFormat="1" applyFont="1" applyFill="1" applyBorder="1" applyAlignment="1" applyProtection="1">
      <alignment horizontal="right" vertical="center" wrapText="1"/>
    </xf>
    <xf numFmtId="167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2" fontId="33" fillId="5" borderId="5" xfId="0" applyNumberFormat="1" applyFont="1" applyFill="1" applyBorder="1" applyAlignment="1">
      <alignment horizontal="right" vertical="center" wrapText="1"/>
    </xf>
    <xf numFmtId="167" fontId="63" fillId="0" borderId="30" xfId="0" applyNumberFormat="1" applyFont="1" applyFill="1" applyBorder="1" applyAlignment="1" applyProtection="1">
      <alignment horizontal="right"/>
      <protection locked="0"/>
    </xf>
    <xf numFmtId="167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2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4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30" xfId="0" applyNumberFormat="1" applyFont="1" applyFill="1" applyBorder="1" applyAlignment="1">
      <alignment horizontal="right" vertical="center" wrapText="1"/>
    </xf>
    <xf numFmtId="167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8" fontId="63" fillId="27" borderId="30" xfId="0" applyNumberFormat="1" applyFont="1" applyFill="1" applyBorder="1" applyProtection="1">
      <protection locked="0"/>
    </xf>
    <xf numFmtId="167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4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2" fontId="62" fillId="2" borderId="30" xfId="0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7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2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4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7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2" fontId="33" fillId="5" borderId="4" xfId="0" applyNumberFormat="1" applyFont="1" applyFill="1" applyBorder="1" applyAlignment="1" applyProtection="1">
      <alignment horizontal="right"/>
      <protection locked="0"/>
    </xf>
    <xf numFmtId="167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7" fontId="53" fillId="2" borderId="11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53" fillId="2" borderId="3" xfId="0" applyNumberFormat="1" applyFont="1" applyFill="1" applyBorder="1" applyProtection="1">
      <protection locked="0"/>
    </xf>
    <xf numFmtId="167" fontId="62" fillId="2" borderId="11" xfId="0" applyNumberFormat="1" applyFont="1" applyFill="1" applyBorder="1" applyProtection="1">
      <protection locked="0"/>
    </xf>
    <xf numFmtId="167" fontId="33" fillId="2" borderId="11" xfId="0" applyNumberFormat="1" applyFont="1" applyFill="1" applyBorder="1" applyProtection="1">
      <protection locked="0"/>
    </xf>
    <xf numFmtId="167" fontId="62" fillId="2" borderId="3" xfId="0" applyNumberFormat="1" applyFont="1" applyFill="1" applyBorder="1" applyProtection="1">
      <protection locked="0"/>
    </xf>
    <xf numFmtId="167" fontId="62" fillId="2" borderId="31" xfId="0" applyNumberFormat="1" applyFont="1" applyFill="1" applyBorder="1" applyProtection="1">
      <protection locked="0"/>
    </xf>
    <xf numFmtId="172" fontId="33" fillId="2" borderId="11" xfId="0" applyNumberFormat="1" applyFont="1" applyFill="1" applyBorder="1" applyAlignment="1" applyProtection="1">
      <alignment horizontal="right"/>
      <protection locked="0"/>
    </xf>
    <xf numFmtId="172" fontId="33" fillId="2" borderId="31" xfId="0" applyNumberFormat="1" applyFont="1" applyFill="1" applyBorder="1" applyAlignment="1" applyProtection="1">
      <alignment horizontal="right"/>
      <protection locked="0"/>
    </xf>
    <xf numFmtId="172" fontId="33" fillId="2" borderId="5" xfId="0" applyNumberFormat="1" applyFont="1" applyFill="1" applyBorder="1" applyAlignment="1" applyProtection="1">
      <alignment horizontal="right"/>
      <protection locked="0"/>
    </xf>
    <xf numFmtId="172" fontId="33" fillId="5" borderId="5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8" fontId="33" fillId="27" borderId="30" xfId="0" applyNumberFormat="1" applyFont="1" applyFill="1" applyBorder="1" applyProtection="1">
      <protection locked="0"/>
    </xf>
    <xf numFmtId="168" fontId="63" fillId="0" borderId="0" xfId="0" applyNumberFormat="1" applyFont="1" applyFill="1" applyBorder="1" applyProtection="1"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7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4" fontId="33" fillId="45" borderId="30" xfId="1" applyNumberFormat="1" applyFont="1" applyFill="1" applyBorder="1" applyAlignment="1">
      <alignment horizontal="right"/>
    </xf>
    <xf numFmtId="168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4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45" borderId="10" xfId="1" applyNumberFormat="1" applyFont="1" applyFill="1" applyBorder="1" applyAlignment="1">
      <alignment horizontal="right"/>
    </xf>
    <xf numFmtId="167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7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7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7" fontId="35" fillId="0" borderId="0" xfId="0" applyNumberFormat="1" applyFont="1"/>
    <xf numFmtId="0" fontId="42" fillId="0" borderId="0" xfId="0" applyFont="1" applyAlignment="1">
      <alignment horizontal="center"/>
    </xf>
    <xf numFmtId="170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38" fillId="2" borderId="10" xfId="0" applyNumberFormat="1" applyFont="1" applyFill="1" applyBorder="1" applyProtection="1">
      <protection locked="0"/>
    </xf>
    <xf numFmtId="167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7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>
      <alignment horizontal="right"/>
    </xf>
    <xf numFmtId="167" fontId="37" fillId="0" borderId="12" xfId="0" applyNumberFormat="1" applyFont="1" applyFill="1" applyBorder="1"/>
    <xf numFmtId="169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7" fontId="65" fillId="0" borderId="10" xfId="0" applyNumberFormat="1" applyFont="1" applyFill="1" applyBorder="1"/>
    <xf numFmtId="169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7" fontId="35" fillId="0" borderId="0" xfId="0" applyNumberFormat="1" applyFont="1" applyFill="1" applyProtection="1">
      <protection locked="0"/>
    </xf>
    <xf numFmtId="0" fontId="35" fillId="0" borderId="0" xfId="0" applyFont="1" applyFill="1"/>
    <xf numFmtId="167" fontId="35" fillId="0" borderId="0" xfId="0" applyNumberFormat="1" applyFont="1" applyFill="1"/>
    <xf numFmtId="167" fontId="63" fillId="0" borderId="12" xfId="0" applyNumberFormat="1" applyFont="1" applyFill="1" applyBorder="1" applyAlignment="1">
      <alignment horizontal="right" vertical="center" wrapText="1"/>
    </xf>
    <xf numFmtId="167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2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7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7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167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4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7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2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6" fontId="63" fillId="0" borderId="12" xfId="0" applyNumberFormat="1" applyFont="1" applyFill="1" applyBorder="1" applyAlignment="1">
      <alignment horizontal="right" vertical="center" wrapText="1"/>
    </xf>
    <xf numFmtId="166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69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7" fontId="63" fillId="27" borderId="0" xfId="0" applyNumberFormat="1" applyFont="1" applyFill="1" applyBorder="1" applyAlignment="1" applyProtection="1">
      <alignment horizontal="center" vertical="center" wrapText="1"/>
    </xf>
    <xf numFmtId="167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2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2" fontId="38" fillId="0" borderId="4" xfId="0" applyNumberFormat="1" applyFont="1" applyFill="1" applyBorder="1" applyAlignment="1" applyProtection="1">
      <alignment vertical="center"/>
    </xf>
    <xf numFmtId="172" fontId="38" fillId="0" borderId="30" xfId="0" applyNumberFormat="1" applyFont="1" applyFill="1" applyBorder="1" applyAlignment="1" applyProtection="1">
      <alignment vertical="center"/>
    </xf>
    <xf numFmtId="172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2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7" fontId="38" fillId="2" borderId="38" xfId="0" applyNumberFormat="1" applyFont="1" applyFill="1" applyBorder="1" applyAlignment="1">
      <alignment horizontal="right"/>
    </xf>
    <xf numFmtId="167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69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7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2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7" fontId="33" fillId="5" borderId="11" xfId="1" applyNumberFormat="1" applyFont="1" applyFill="1" applyBorder="1" applyAlignment="1">
      <alignment horizontal="right"/>
    </xf>
    <xf numFmtId="167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7" fontId="38" fillId="2" borderId="58" xfId="0" applyNumberFormat="1" applyFont="1" applyFill="1" applyBorder="1" applyAlignment="1">
      <alignment horizontal="right" vertical="center" wrapText="1"/>
    </xf>
    <xf numFmtId="167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7" fontId="38" fillId="2" borderId="0" xfId="0" applyNumberFormat="1" applyFont="1" applyFill="1" applyBorder="1" applyProtection="1">
      <protection locked="0"/>
    </xf>
    <xf numFmtId="167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2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7" fontId="38" fillId="0" borderId="0" xfId="0" applyNumberFormat="1" applyFont="1" applyFill="1" applyBorder="1"/>
    <xf numFmtId="169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2" fontId="33" fillId="5" borderId="1" xfId="0" applyNumberFormat="1" applyFont="1" applyFill="1" applyBorder="1" applyAlignment="1" applyProtection="1">
      <alignment horizontal="right"/>
      <protection locked="0"/>
    </xf>
    <xf numFmtId="167" fontId="63" fillId="27" borderId="1" xfId="0" applyNumberFormat="1" applyFont="1" applyFill="1" applyBorder="1" applyAlignment="1" applyProtection="1">
      <alignment horizontal="right" vertical="center" wrapText="1"/>
    </xf>
    <xf numFmtId="167" fontId="63" fillId="27" borderId="1" xfId="0" applyNumberFormat="1" applyFont="1" applyFill="1" applyBorder="1" applyAlignment="1" applyProtection="1">
      <alignment horizontal="center" vertical="center" wrapText="1"/>
    </xf>
    <xf numFmtId="167" fontId="33" fillId="0" borderId="1" xfId="0" applyNumberFormat="1" applyFont="1" applyFill="1" applyBorder="1"/>
    <xf numFmtId="172" fontId="33" fillId="5" borderId="58" xfId="0" applyNumberFormat="1" applyFont="1" applyFill="1" applyBorder="1" applyAlignment="1" applyProtection="1">
      <alignment horizontal="right"/>
      <protection locked="0"/>
    </xf>
    <xf numFmtId="167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4" fontId="33" fillId="44" borderId="1" xfId="1" applyNumberFormat="1" applyFont="1" applyFill="1" applyBorder="1" applyAlignment="1">
      <alignment horizontal="right"/>
    </xf>
    <xf numFmtId="167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8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7" fontId="38" fillId="2" borderId="32" xfId="0" applyNumberFormat="1" applyFont="1" applyFill="1" applyBorder="1" applyAlignment="1">
      <alignment horizontal="right"/>
    </xf>
    <xf numFmtId="172" fontId="33" fillId="5" borderId="6" xfId="0" applyNumberFormat="1" applyFont="1" applyFill="1" applyBorder="1" applyAlignment="1" applyProtection="1">
      <alignment horizontal="right"/>
      <protection locked="0"/>
    </xf>
    <xf numFmtId="167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7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7" fontId="99" fillId="0" borderId="2" xfId="0" applyNumberFormat="1" applyFont="1" applyFill="1" applyBorder="1" applyAlignment="1">
      <alignment horizontal="right" vertical="center" wrapText="1"/>
    </xf>
    <xf numFmtId="167" fontId="99" fillId="0" borderId="7" xfId="0" applyNumberFormat="1" applyFont="1" applyFill="1" applyBorder="1" applyAlignment="1">
      <alignment horizontal="right" vertical="center" wrapText="1"/>
    </xf>
    <xf numFmtId="167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7" fontId="33" fillId="0" borderId="2" xfId="0" applyNumberFormat="1" applyFont="1" applyFill="1" applyBorder="1"/>
    <xf numFmtId="172" fontId="33" fillId="5" borderId="32" xfId="0" applyNumberFormat="1" applyFont="1" applyFill="1" applyBorder="1" applyAlignment="1" applyProtection="1">
      <alignment horizontal="right"/>
      <protection locked="0"/>
    </xf>
    <xf numFmtId="167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2" fontId="33" fillId="5" borderId="4" xfId="1" applyNumberFormat="1" applyFont="1" applyFill="1" applyBorder="1" applyAlignment="1">
      <alignment horizontal="right" vertical="center" wrapText="1"/>
    </xf>
    <xf numFmtId="172" fontId="72" fillId="0" borderId="2" xfId="0" applyNumberFormat="1" applyFont="1" applyFill="1" applyBorder="1" applyAlignment="1">
      <alignment horizontal="center"/>
    </xf>
    <xf numFmtId="172" fontId="35" fillId="0" borderId="8" xfId="0" applyNumberFormat="1" applyFont="1" applyFill="1" applyBorder="1" applyAlignment="1">
      <alignment horizontal="right"/>
    </xf>
    <xf numFmtId="172" fontId="62" fillId="0" borderId="1" xfId="0" applyNumberFormat="1" applyFont="1" applyFill="1" applyBorder="1" applyAlignment="1" applyProtection="1">
      <alignment horizontal="right"/>
      <protection locked="0"/>
    </xf>
    <xf numFmtId="172" fontId="33" fillId="0" borderId="4" xfId="1" applyNumberFormat="1" applyFont="1" applyFill="1" applyBorder="1" applyAlignment="1">
      <alignment horizontal="right" vertical="center" wrapText="1"/>
    </xf>
    <xf numFmtId="172" fontId="62" fillId="0" borderId="4" xfId="0" applyNumberFormat="1" applyFont="1" applyFill="1" applyBorder="1" applyAlignment="1" applyProtection="1">
      <alignment horizontal="right"/>
      <protection locked="0"/>
    </xf>
    <xf numFmtId="172" fontId="33" fillId="5" borderId="38" xfId="1" applyNumberFormat="1" applyFont="1" applyFill="1" applyBorder="1" applyAlignment="1">
      <alignment horizontal="right" vertical="center" wrapText="1"/>
    </xf>
    <xf numFmtId="172" fontId="62" fillId="0" borderId="1" xfId="0" applyNumberFormat="1" applyFont="1" applyFill="1" applyBorder="1" applyAlignment="1">
      <alignment horizontal="right"/>
    </xf>
    <xf numFmtId="172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2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7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7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8" fontId="62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172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167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2" fontId="38" fillId="2" borderId="1" xfId="0" applyNumberFormat="1" applyFont="1" applyFill="1" applyBorder="1" applyProtection="1">
      <protection locked="0"/>
    </xf>
    <xf numFmtId="177" fontId="62" fillId="2" borderId="1" xfId="0" applyNumberFormat="1" applyFont="1" applyFill="1" applyBorder="1" applyAlignment="1" applyProtection="1">
      <alignment horizontal="right"/>
      <protection locked="0"/>
    </xf>
    <xf numFmtId="198" fontId="62" fillId="2" borderId="58" xfId="0" applyNumberFormat="1" applyFont="1" applyFill="1" applyBorder="1" applyAlignment="1" applyProtection="1">
      <alignment horizontal="right"/>
      <protection locked="0"/>
    </xf>
    <xf numFmtId="173" fontId="38" fillId="2" borderId="58" xfId="0" applyNumberFormat="1" applyFont="1" applyFill="1" applyBorder="1" applyProtection="1">
      <protection locked="0"/>
    </xf>
    <xf numFmtId="173" fontId="38" fillId="2" borderId="57" xfId="0" applyNumberFormat="1" applyFont="1" applyFill="1" applyBorder="1" applyProtection="1">
      <protection locked="0"/>
    </xf>
    <xf numFmtId="172" fontId="53" fillId="2" borderId="4" xfId="64" applyNumberFormat="1" applyFont="1" applyFill="1" applyBorder="1" applyAlignment="1" applyProtection="1">
      <alignment horizontal="right"/>
      <protection locked="0"/>
    </xf>
    <xf numFmtId="172" fontId="53" fillId="2" borderId="10" xfId="64" applyNumberFormat="1" applyFont="1" applyFill="1" applyBorder="1" applyAlignment="1" applyProtection="1">
      <alignment horizontal="right"/>
      <protection locked="0"/>
    </xf>
    <xf numFmtId="172" fontId="50" fillId="2" borderId="10" xfId="64" applyNumberFormat="1" applyFont="1" applyFill="1" applyBorder="1" applyAlignment="1" applyProtection="1">
      <alignment horizontal="right"/>
      <protection locked="0"/>
    </xf>
    <xf numFmtId="172" fontId="50" fillId="2" borderId="4" xfId="64" applyNumberFormat="1" applyFont="1" applyFill="1" applyBorder="1" applyAlignment="1" applyProtection="1">
      <alignment horizontal="right"/>
      <protection locked="0"/>
    </xf>
    <xf numFmtId="172" fontId="38" fillId="2" borderId="4" xfId="64" applyNumberFormat="1" applyFont="1" applyFill="1" applyBorder="1" applyAlignment="1" applyProtection="1">
      <alignment horizontal="right"/>
      <protection locked="0"/>
    </xf>
    <xf numFmtId="172" fontId="38" fillId="2" borderId="10" xfId="64" applyNumberFormat="1" applyFont="1" applyFill="1" applyBorder="1" applyAlignment="1" applyProtection="1">
      <alignment horizontal="right"/>
      <protection locked="0"/>
    </xf>
    <xf numFmtId="172" fontId="38" fillId="5" borderId="30" xfId="64" applyNumberFormat="1" applyFont="1" applyFill="1" applyBorder="1" applyAlignment="1" applyProtection="1">
      <alignment horizontal="right"/>
      <protection locked="0"/>
    </xf>
    <xf numFmtId="172" fontId="62" fillId="2" borderId="4" xfId="1" applyNumberFormat="1" applyFont="1" applyFill="1" applyBorder="1" applyAlignment="1" applyProtection="1">
      <alignment horizontal="right"/>
      <protection locked="0"/>
    </xf>
    <xf numFmtId="172" fontId="62" fillId="2" borderId="10" xfId="1" applyNumberFormat="1" applyFont="1" applyFill="1" applyBorder="1" applyAlignment="1" applyProtection="1">
      <alignment horizontal="right"/>
      <protection locked="0"/>
    </xf>
    <xf numFmtId="172" fontId="70" fillId="2" borderId="10" xfId="1" applyNumberFormat="1" applyFont="1" applyFill="1" applyBorder="1" applyAlignment="1" applyProtection="1">
      <alignment horizontal="right"/>
      <protection locked="0"/>
    </xf>
    <xf numFmtId="172" fontId="70" fillId="2" borderId="4" xfId="1" applyNumberFormat="1" applyFont="1" applyFill="1" applyBorder="1" applyAlignment="1" applyProtection="1">
      <alignment horizontal="right"/>
      <protection locked="0"/>
    </xf>
    <xf numFmtId="172" fontId="38" fillId="2" borderId="4" xfId="1" applyNumberFormat="1" applyFont="1" applyFill="1" applyBorder="1" applyAlignment="1" applyProtection="1">
      <alignment horizontal="right"/>
      <protection locked="0"/>
    </xf>
    <xf numFmtId="172" fontId="38" fillId="2" borderId="10" xfId="1" applyNumberFormat="1" applyFont="1" applyFill="1" applyBorder="1" applyAlignment="1" applyProtection="1">
      <alignment horizontal="right"/>
      <protection locked="0"/>
    </xf>
    <xf numFmtId="172" fontId="38" fillId="5" borderId="30" xfId="1" applyNumberFormat="1" applyFont="1" applyFill="1" applyBorder="1" applyAlignment="1" applyProtection="1">
      <alignment horizontal="right"/>
      <protection locked="0"/>
    </xf>
    <xf numFmtId="167" fontId="62" fillId="2" borderId="4" xfId="1" applyNumberFormat="1" applyFont="1" applyFill="1" applyBorder="1" applyAlignment="1" applyProtection="1">
      <alignment horizontal="right"/>
      <protection locked="0"/>
    </xf>
    <xf numFmtId="167" fontId="62" fillId="2" borderId="10" xfId="1" applyNumberFormat="1" applyFont="1" applyFill="1" applyBorder="1" applyAlignment="1" applyProtection="1">
      <alignment horizontal="right"/>
      <protection locked="0"/>
    </xf>
    <xf numFmtId="167" fontId="70" fillId="2" borderId="10" xfId="1" applyNumberFormat="1" applyFont="1" applyFill="1" applyBorder="1" applyAlignment="1" applyProtection="1">
      <alignment horizontal="right"/>
      <protection locked="0"/>
    </xf>
    <xf numFmtId="167" fontId="70" fillId="2" borderId="4" xfId="1" applyNumberFormat="1" applyFont="1" applyFill="1" applyBorder="1" applyAlignment="1" applyProtection="1">
      <alignment horizontal="right"/>
      <protection locked="0"/>
    </xf>
    <xf numFmtId="167" fontId="38" fillId="2" borderId="4" xfId="1" applyNumberFormat="1" applyFont="1" applyFill="1" applyBorder="1" applyAlignment="1" applyProtection="1">
      <alignment horizontal="right"/>
      <protection locked="0"/>
    </xf>
    <xf numFmtId="167" fontId="38" fillId="2" borderId="10" xfId="1" applyNumberFormat="1" applyFont="1" applyFill="1" applyBorder="1" applyAlignment="1" applyProtection="1">
      <alignment horizontal="right"/>
      <protection locked="0"/>
    </xf>
    <xf numFmtId="167" fontId="38" fillId="5" borderId="30" xfId="1" applyNumberFormat="1" applyFont="1" applyFill="1" applyBorder="1" applyAlignment="1" applyProtection="1">
      <alignment horizontal="right"/>
      <protection locked="0"/>
    </xf>
    <xf numFmtId="167" fontId="33" fillId="5" borderId="10" xfId="0" applyNumberFormat="1" applyFont="1" applyFill="1" applyBorder="1" applyAlignment="1" applyProtection="1">
      <alignment horizontal="right"/>
      <protection locked="0"/>
    </xf>
    <xf numFmtId="167" fontId="33" fillId="5" borderId="4" xfId="0" applyNumberFormat="1" applyFont="1" applyFill="1" applyBorder="1" applyAlignment="1" applyProtection="1">
      <alignment horizontal="right"/>
      <protection locked="0"/>
    </xf>
    <xf numFmtId="167" fontId="38" fillId="5" borderId="10" xfId="1" applyNumberFormat="1" applyFont="1" applyFill="1" applyBorder="1" applyAlignment="1" applyProtection="1">
      <alignment horizontal="right"/>
      <protection locked="0"/>
    </xf>
    <xf numFmtId="172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6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7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7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167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201" fontId="62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1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X892"/>
  <sheetViews>
    <sheetView zoomScale="130" zoomScaleNormal="130" workbookViewId="0">
      <pane xSplit="4" ySplit="5" topLeftCell="EB6" activePane="bottomRight" state="frozen"/>
      <selection pane="topRight" activeCell="E1" sqref="E1"/>
      <selection pane="bottomLeft" activeCell="A6" sqref="A6"/>
      <selection pane="bottomRight" activeCell="DJ1" sqref="DJ1:DT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42" width="7.85546875" style="148" customWidth="1"/>
    <col min="143" max="143" width="9" style="148" customWidth="1"/>
    <col min="144" max="144" width="10" style="148" customWidth="1"/>
    <col min="145" max="145" width="14.85546875" customWidth="1"/>
    <col min="146" max="146" width="14.85546875" style="809" customWidth="1"/>
  </cols>
  <sheetData>
    <row r="1" spans="1:15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238"/>
      <c r="EN1" s="238"/>
    </row>
    <row r="2" spans="1:15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</row>
    <row r="3" spans="1:154" ht="19.5" customHeight="1" x14ac:dyDescent="0.2">
      <c r="A3"/>
      <c r="C3" s="11"/>
      <c r="D3" s="1067" t="s">
        <v>104</v>
      </c>
      <c r="E3" s="1069" t="s">
        <v>85</v>
      </c>
      <c r="F3" s="1069" t="s">
        <v>87</v>
      </c>
      <c r="G3" s="1069" t="s">
        <v>88</v>
      </c>
      <c r="H3" s="1069" t="s">
        <v>89</v>
      </c>
      <c r="I3" s="1069" t="s">
        <v>237</v>
      </c>
      <c r="J3" s="1069" t="s">
        <v>91</v>
      </c>
      <c r="K3" s="1069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76" t="s">
        <v>164</v>
      </c>
      <c r="BT3" s="1076" t="s">
        <v>165</v>
      </c>
      <c r="BU3" s="1074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270</v>
      </c>
      <c r="DV3" s="1058" t="s">
        <v>272</v>
      </c>
      <c r="DW3" s="1058" t="s">
        <v>273</v>
      </c>
      <c r="DX3" s="1058" t="s">
        <v>274</v>
      </c>
      <c r="DY3" s="1058" t="s">
        <v>275</v>
      </c>
      <c r="DZ3" s="1058" t="s">
        <v>276</v>
      </c>
      <c r="EA3" s="1058" t="s">
        <v>277</v>
      </c>
      <c r="EB3" s="1058" t="s">
        <v>278</v>
      </c>
      <c r="EC3" s="1058" t="s">
        <v>279</v>
      </c>
      <c r="ED3" s="1058" t="s">
        <v>281</v>
      </c>
      <c r="EE3" s="1046" t="s">
        <v>221</v>
      </c>
      <c r="EF3" s="1052" t="s">
        <v>280</v>
      </c>
      <c r="EG3" s="1055" t="s">
        <v>283</v>
      </c>
      <c r="EH3" s="1072" t="s">
        <v>284</v>
      </c>
      <c r="EI3" s="1072"/>
      <c r="EJ3" s="1072"/>
      <c r="EK3" s="1072"/>
      <c r="EL3" s="1073"/>
      <c r="EM3" s="1062" t="s">
        <v>252</v>
      </c>
      <c r="EN3" s="1063"/>
    </row>
    <row r="4" spans="1:154" ht="16.5" customHeight="1" x14ac:dyDescent="0.2">
      <c r="A4"/>
      <c r="C4" s="19"/>
      <c r="D4" s="1068"/>
      <c r="E4" s="1070"/>
      <c r="F4" s="1070"/>
      <c r="G4" s="1070"/>
      <c r="H4" s="1070"/>
      <c r="I4" s="1070"/>
      <c r="J4" s="1070"/>
      <c r="K4" s="1070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77"/>
      <c r="BT4" s="1077"/>
      <c r="BU4" s="1075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59"/>
      <c r="EA4" s="1059"/>
      <c r="EB4" s="1059"/>
      <c r="EC4" s="1059"/>
      <c r="ED4" s="1059"/>
      <c r="EE4" s="1047">
        <v>43742</v>
      </c>
      <c r="EF4" s="1047">
        <v>43749</v>
      </c>
      <c r="EG4" s="1047">
        <v>43756</v>
      </c>
      <c r="EH4" s="812">
        <v>43759</v>
      </c>
      <c r="EI4" s="812">
        <v>43760</v>
      </c>
      <c r="EJ4" s="812">
        <v>43761</v>
      </c>
      <c r="EK4" s="812">
        <v>43762</v>
      </c>
      <c r="EL4" s="812">
        <v>43763</v>
      </c>
      <c r="EM4" s="917" t="s">
        <v>246</v>
      </c>
      <c r="EN4" s="239" t="s">
        <v>183</v>
      </c>
    </row>
    <row r="5" spans="1:15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8"/>
      <c r="DT5" s="97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48"/>
      <c r="EF5" s="1048"/>
      <c r="EG5" s="1048"/>
      <c r="EH5" s="1040"/>
      <c r="EI5" s="1040"/>
      <c r="EJ5" s="1040"/>
      <c r="EK5" s="1040"/>
      <c r="EL5" s="1040"/>
      <c r="EM5" s="985"/>
      <c r="EN5" s="986"/>
    </row>
    <row r="6" spans="1:15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1"/>
      <c r="DL6" s="921"/>
      <c r="DM6" s="919"/>
      <c r="DN6" s="939"/>
      <c r="DO6" s="919"/>
      <c r="DP6" s="921"/>
      <c r="DQ6" s="919"/>
      <c r="DR6" s="919"/>
      <c r="DS6" s="921"/>
      <c r="DT6" s="921"/>
      <c r="DU6" s="832"/>
      <c r="DV6" s="832"/>
      <c r="DW6" s="832"/>
      <c r="DX6" s="832"/>
      <c r="DY6" s="832"/>
      <c r="DZ6" s="832"/>
      <c r="EA6" s="832"/>
      <c r="EB6" s="939"/>
      <c r="EC6" s="832"/>
      <c r="ED6" s="832"/>
      <c r="EE6" s="1049"/>
      <c r="EF6" s="1049"/>
      <c r="EG6" s="1049"/>
      <c r="EH6" s="813"/>
      <c r="EI6" s="813"/>
      <c r="EJ6" s="813"/>
      <c r="EK6" s="813"/>
      <c r="EL6" s="813"/>
      <c r="EM6" s="836"/>
      <c r="EN6" s="232"/>
      <c r="EQ6" s="168"/>
    </row>
    <row r="7" spans="1:15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362">
        <v>7650.23748763</v>
      </c>
      <c r="EE7" s="800">
        <v>7501.0661562100004</v>
      </c>
      <c r="EF7" s="800">
        <v>7433.1933105300004</v>
      </c>
      <c r="EG7" s="800">
        <v>7265.9418697899991</v>
      </c>
      <c r="EH7" s="362">
        <v>7225.8223592299992</v>
      </c>
      <c r="EI7" s="362">
        <v>7079.2816776400005</v>
      </c>
      <c r="EJ7" s="362">
        <v>7007.2588334600005</v>
      </c>
      <c r="EK7" s="362">
        <v>6978.6209194999992</v>
      </c>
      <c r="EL7" s="362">
        <v>6940.8795849600001</v>
      </c>
      <c r="EM7" s="289">
        <v>-325.06228482999904</v>
      </c>
      <c r="EN7" s="955">
        <v>-4.4737804217995212</v>
      </c>
      <c r="EO7" s="790"/>
      <c r="EP7" s="790"/>
      <c r="EQ7" s="688"/>
      <c r="ER7" s="230"/>
    </row>
    <row r="8" spans="1:15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362">
        <v>5317.8467290899998</v>
      </c>
      <c r="EE8" s="800">
        <v>5156.9747408600006</v>
      </c>
      <c r="EF8" s="800">
        <v>5104.8256672300004</v>
      </c>
      <c r="EG8" s="800">
        <v>4938.5947282999996</v>
      </c>
      <c r="EH8" s="362">
        <v>4900.6867696299996</v>
      </c>
      <c r="EI8" s="362">
        <v>4762.9721188499998</v>
      </c>
      <c r="EJ8" s="362">
        <v>4685.7470933799996</v>
      </c>
      <c r="EK8" s="362">
        <v>4651.9239463000004</v>
      </c>
      <c r="EL8" s="362">
        <v>4599.1776322299993</v>
      </c>
      <c r="EM8" s="289">
        <v>-339.4170960700003</v>
      </c>
      <c r="EN8" s="955">
        <v>-6.8727464945648018</v>
      </c>
      <c r="EO8" s="790"/>
      <c r="EP8" s="790"/>
      <c r="EQ8" s="688"/>
      <c r="ER8" s="230"/>
    </row>
    <row r="9" spans="1:15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362">
        <v>228.30991279</v>
      </c>
      <c r="EE9" s="800">
        <v>228.54755258</v>
      </c>
      <c r="EF9" s="800">
        <v>228.90735930000002</v>
      </c>
      <c r="EG9" s="800">
        <v>230.29638057</v>
      </c>
      <c r="EH9" s="362">
        <v>230.44197677</v>
      </c>
      <c r="EI9" s="362">
        <v>230.82521277000001</v>
      </c>
      <c r="EJ9" s="362">
        <v>230.62606393000002</v>
      </c>
      <c r="EK9" s="362">
        <v>230.30474817000001</v>
      </c>
      <c r="EL9" s="362">
        <v>230.45369141</v>
      </c>
      <c r="EM9" s="821">
        <v>0.15731084000000806</v>
      </c>
      <c r="EN9" s="955">
        <v>6.8307994945753153E-2</v>
      </c>
      <c r="EO9" s="790"/>
      <c r="EP9" s="790"/>
      <c r="EQ9" s="688"/>
      <c r="ER9" s="230"/>
    </row>
    <row r="10" spans="1:15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362">
        <v>2068.5408685900002</v>
      </c>
      <c r="EE10" s="800">
        <v>2079.9668932899999</v>
      </c>
      <c r="EF10" s="800">
        <v>2063.8273050299999</v>
      </c>
      <c r="EG10" s="800">
        <v>2061.2015592600001</v>
      </c>
      <c r="EH10" s="362">
        <v>2058.8217468600001</v>
      </c>
      <c r="EI10" s="362">
        <v>2049.55282343</v>
      </c>
      <c r="EJ10" s="362">
        <v>2054.9851541600001</v>
      </c>
      <c r="EK10" s="362">
        <v>2060.5417208200001</v>
      </c>
      <c r="EL10" s="362">
        <v>2075.3745717900001</v>
      </c>
      <c r="EM10" s="289">
        <v>14.173012530000051</v>
      </c>
      <c r="EN10" s="955">
        <v>0.687609247447317</v>
      </c>
      <c r="EO10" s="790"/>
      <c r="EP10" s="790"/>
      <c r="EQ10" s="688"/>
      <c r="ER10" s="230"/>
    </row>
    <row r="11" spans="1:15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362">
        <v>35.539977159999999</v>
      </c>
      <c r="EE11" s="800">
        <v>35.576969480000002</v>
      </c>
      <c r="EF11" s="800">
        <v>35.632978969999996</v>
      </c>
      <c r="EG11" s="800">
        <v>35.849201659999999</v>
      </c>
      <c r="EH11" s="362">
        <v>35.871865970000002</v>
      </c>
      <c r="EI11" s="362">
        <v>35.93152259</v>
      </c>
      <c r="EJ11" s="362">
        <v>35.900521990000001</v>
      </c>
      <c r="EK11" s="362">
        <v>35.850504209999997</v>
      </c>
      <c r="EL11" s="362">
        <v>35.87368953</v>
      </c>
      <c r="EM11" s="1053"/>
      <c r="EN11" s="955"/>
      <c r="EO11" s="790"/>
      <c r="EP11" s="790"/>
      <c r="EQ11" s="688"/>
      <c r="ER11" s="230"/>
    </row>
    <row r="12" spans="1:15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362">
        <v>7650.2261209500002</v>
      </c>
      <c r="EE12" s="800">
        <v>7501.0656316000013</v>
      </c>
      <c r="EF12" s="800">
        <v>7433.1647859200002</v>
      </c>
      <c r="EG12" s="800">
        <v>7265.941854149999</v>
      </c>
      <c r="EH12" s="362">
        <v>7225.8223435899999</v>
      </c>
      <c r="EI12" s="362">
        <v>7079.2816620000003</v>
      </c>
      <c r="EJ12" s="362">
        <v>7007.2588178200003</v>
      </c>
      <c r="EK12" s="362">
        <v>6978.6001216699997</v>
      </c>
      <c r="EL12" s="362">
        <v>6940.8587871299997</v>
      </c>
      <c r="EM12" s="289">
        <v>-325.08306701999936</v>
      </c>
      <c r="EN12" s="955">
        <v>-4.474066453398958</v>
      </c>
      <c r="EO12" s="790"/>
      <c r="EP12" s="790"/>
      <c r="EQ12" s="688"/>
      <c r="ER12" s="230"/>
    </row>
    <row r="13" spans="1:15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362">
        <v>1434.9543954810499</v>
      </c>
      <c r="EE13" s="800">
        <v>1434.936309360058</v>
      </c>
      <c r="EF13" s="800">
        <v>1454.5233995816325</v>
      </c>
      <c r="EG13" s="800">
        <v>1458.4592226297373</v>
      </c>
      <c r="EH13" s="362">
        <v>1446.9464809650142</v>
      </c>
      <c r="EI13" s="362">
        <v>1432.458288325073</v>
      </c>
      <c r="EJ13" s="362">
        <v>1544.2340076690962</v>
      </c>
      <c r="EK13" s="362">
        <v>1546.9033236399416</v>
      </c>
      <c r="EL13" s="362">
        <v>1568.2400354985421</v>
      </c>
      <c r="EM13" s="289">
        <v>109.78081286880479</v>
      </c>
      <c r="EN13" s="955">
        <v>7.5271773914158384</v>
      </c>
      <c r="EO13" s="790"/>
      <c r="EP13" s="790"/>
      <c r="EQ13" s="689"/>
      <c r="ER13" s="604"/>
      <c r="ES13" s="604"/>
      <c r="ET13" s="604"/>
      <c r="EU13" s="604"/>
    </row>
    <row r="14" spans="1:15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362">
        <v>573.31810483000004</v>
      </c>
      <c r="EE14" s="800">
        <v>573.51475765000009</v>
      </c>
      <c r="EF14" s="800">
        <v>576.18386452999994</v>
      </c>
      <c r="EG14" s="800">
        <v>573.02151445000004</v>
      </c>
      <c r="EH14" s="362">
        <v>573.05141944000002</v>
      </c>
      <c r="EI14" s="362">
        <v>573.7708223599999</v>
      </c>
      <c r="EJ14" s="362">
        <v>573.80076023999982</v>
      </c>
      <c r="EK14" s="362">
        <v>573.83026422</v>
      </c>
      <c r="EL14" s="362">
        <v>573.8602020400001</v>
      </c>
      <c r="EM14" s="289">
        <v>0.83868759000006321</v>
      </c>
      <c r="EN14" s="955">
        <v>0.1463623212830073</v>
      </c>
      <c r="EO14" s="790"/>
      <c r="EP14" s="790"/>
      <c r="EQ14" s="688"/>
      <c r="ER14" s="604"/>
      <c r="ES14" s="604"/>
      <c r="ET14" s="604"/>
      <c r="EU14" s="604"/>
    </row>
    <row r="15" spans="1:15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800">
        <v>0</v>
      </c>
      <c r="EF15" s="800">
        <v>0</v>
      </c>
      <c r="EG15" s="800">
        <v>0</v>
      </c>
      <c r="EH15" s="362">
        <v>0</v>
      </c>
      <c r="EI15" s="362">
        <v>0</v>
      </c>
      <c r="EJ15" s="362">
        <v>0</v>
      </c>
      <c r="EK15" s="362">
        <v>0</v>
      </c>
      <c r="EL15" s="362">
        <v>0</v>
      </c>
      <c r="EM15" s="1034"/>
      <c r="EN15" s="1035"/>
      <c r="EO15" s="790"/>
      <c r="EP15" s="790"/>
      <c r="EQ15" s="688"/>
      <c r="ER15" s="604"/>
      <c r="ES15" s="604"/>
      <c r="ET15" s="604"/>
      <c r="EU15" s="604"/>
      <c r="EV15" s="604"/>
      <c r="EW15" s="604"/>
      <c r="EX15" s="604"/>
    </row>
    <row r="16" spans="1:15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362">
        <v>155.91092279</v>
      </c>
      <c r="EE16" s="800">
        <v>155.96526977999997</v>
      </c>
      <c r="EF16" s="800">
        <v>156.02472721000001</v>
      </c>
      <c r="EG16" s="800">
        <v>160.75639539000002</v>
      </c>
      <c r="EH16" s="362">
        <v>160.76751781000002</v>
      </c>
      <c r="EI16" s="362">
        <v>160.79162213999999</v>
      </c>
      <c r="EJ16" s="362">
        <v>160.80066513</v>
      </c>
      <c r="EK16" s="362">
        <v>160.8095261</v>
      </c>
      <c r="EL16" s="362">
        <v>160.8183908</v>
      </c>
      <c r="EM16" s="821">
        <v>6.1995409999980211E-2</v>
      </c>
      <c r="EN16" s="955">
        <v>3.8564817187880712E-2</v>
      </c>
      <c r="EO16" s="790"/>
      <c r="EP16" s="790"/>
      <c r="EQ16" s="688"/>
      <c r="ER16" s="604"/>
      <c r="ES16" s="604"/>
      <c r="ET16" s="604"/>
      <c r="EU16" s="604"/>
    </row>
    <row r="17" spans="1:151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800">
        <v>0</v>
      </c>
      <c r="EF17" s="800">
        <v>0</v>
      </c>
      <c r="EG17" s="800">
        <v>0</v>
      </c>
      <c r="EH17" s="362">
        <v>0</v>
      </c>
      <c r="EI17" s="362">
        <v>0</v>
      </c>
      <c r="EJ17" s="362">
        <v>0</v>
      </c>
      <c r="EK17" s="362">
        <v>0</v>
      </c>
      <c r="EL17" s="362">
        <v>0</v>
      </c>
      <c r="EM17" s="976"/>
      <c r="EN17" s="1032"/>
      <c r="EO17" s="790"/>
      <c r="EP17" s="790"/>
      <c r="EQ17" s="688"/>
      <c r="ER17" s="604"/>
      <c r="ES17" s="604"/>
      <c r="ET17" s="604"/>
      <c r="EU17" s="604"/>
    </row>
    <row r="18" spans="1:15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362">
        <v>9241.0914392210507</v>
      </c>
      <c r="EE18" s="800">
        <v>9091.9672107400584</v>
      </c>
      <c r="EF18" s="800">
        <v>9043.7129127116332</v>
      </c>
      <c r="EG18" s="800">
        <v>8885.157472169738</v>
      </c>
      <c r="EH18" s="362">
        <v>8833.5363423650142</v>
      </c>
      <c r="EI18" s="362">
        <v>8672.5315724650718</v>
      </c>
      <c r="EJ18" s="362">
        <v>8712.2934906190967</v>
      </c>
      <c r="EK18" s="362">
        <v>8686.3129714099414</v>
      </c>
      <c r="EL18" s="362">
        <v>8669.91721342854</v>
      </c>
      <c r="EM18" s="289">
        <v>-215.24025874119798</v>
      </c>
      <c r="EN18" s="955">
        <v>-2.4224698258345749</v>
      </c>
      <c r="EO18" s="790"/>
      <c r="EP18" s="790"/>
      <c r="EQ18" s="688"/>
      <c r="ER18" s="604"/>
      <c r="ES18" s="604"/>
      <c r="ET18" s="604"/>
      <c r="EU18" s="604"/>
    </row>
    <row r="19" spans="1:151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362">
        <v>16.3</v>
      </c>
      <c r="EE19" s="800">
        <v>1.5</v>
      </c>
      <c r="EF19" s="800">
        <v>4.9000000000000004</v>
      </c>
      <c r="EG19" s="800">
        <v>19.100000000000001</v>
      </c>
      <c r="EH19" s="362">
        <v>1.6</v>
      </c>
      <c r="EI19" s="362"/>
      <c r="EJ19" s="362">
        <v>18</v>
      </c>
      <c r="EK19" s="362">
        <v>56.5</v>
      </c>
      <c r="EL19" s="362">
        <v>15.899999999999999</v>
      </c>
      <c r="EM19" s="289">
        <v>72.900000000000006</v>
      </c>
      <c r="EN19" s="955">
        <v>381.67539267015701</v>
      </c>
      <c r="EO19" s="790"/>
      <c r="EP19" s="790"/>
      <c r="EQ19" s="688"/>
      <c r="ER19" s="604"/>
      <c r="ES19" s="604"/>
      <c r="ET19" s="604"/>
      <c r="EU19" s="604"/>
    </row>
    <row r="20" spans="1:151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362">
        <v>2.2000000000000002</v>
      </c>
      <c r="EE20" s="800">
        <v>0</v>
      </c>
      <c r="EF20" s="800">
        <v>0</v>
      </c>
      <c r="EG20" s="800">
        <v>5.9</v>
      </c>
      <c r="EH20" s="362"/>
      <c r="EI20" s="362"/>
      <c r="EJ20" s="362">
        <v>1.8</v>
      </c>
      <c r="EK20" s="362"/>
      <c r="EL20" s="362"/>
      <c r="EM20" s="289">
        <v>-4.1000000000000005</v>
      </c>
      <c r="EN20" s="991">
        <v>-69.491525423728817</v>
      </c>
      <c r="EO20" s="790"/>
      <c r="EP20" s="790"/>
      <c r="EQ20" s="688"/>
      <c r="ER20" s="604"/>
      <c r="ES20" s="604"/>
      <c r="ET20" s="604"/>
      <c r="EU20" s="604"/>
    </row>
    <row r="21" spans="1:151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362">
        <v>320.20000000000005</v>
      </c>
      <c r="EE21" s="800">
        <v>87</v>
      </c>
      <c r="EF21" s="800">
        <v>85.8</v>
      </c>
      <c r="EG21" s="800">
        <v>169.2</v>
      </c>
      <c r="EH21" s="362">
        <v>40</v>
      </c>
      <c r="EI21" s="362">
        <v>50</v>
      </c>
      <c r="EJ21" s="362">
        <v>50</v>
      </c>
      <c r="EK21" s="362">
        <v>47.7</v>
      </c>
      <c r="EL21" s="362">
        <v>32</v>
      </c>
      <c r="EM21" s="289">
        <v>50.5</v>
      </c>
      <c r="EN21" s="991">
        <v>29.846335697399539</v>
      </c>
      <c r="EO21" s="790"/>
      <c r="EP21" s="790"/>
      <c r="EQ21" s="688"/>
      <c r="ER21" s="604"/>
      <c r="ES21" s="604"/>
      <c r="ET21" s="604"/>
      <c r="EU21" s="604"/>
    </row>
    <row r="22" spans="1:151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362">
        <v>9.6</v>
      </c>
      <c r="EE22" s="800">
        <v>3</v>
      </c>
      <c r="EF22" s="800">
        <v>3.3</v>
      </c>
      <c r="EG22" s="800">
        <v>2.4</v>
      </c>
      <c r="EH22" s="362"/>
      <c r="EI22" s="362"/>
      <c r="EJ22" s="362"/>
      <c r="EK22" s="362">
        <v>2.2999999999999998</v>
      </c>
      <c r="EL22" s="362"/>
      <c r="EM22" s="289">
        <v>-0.10000000000000009</v>
      </c>
      <c r="EN22" s="991">
        <v>-4.1666666666666741</v>
      </c>
      <c r="EO22" s="790"/>
      <c r="EP22" s="790"/>
      <c r="EQ22" s="688"/>
      <c r="ER22" s="604"/>
      <c r="ES22" s="604"/>
      <c r="ET22" s="604"/>
      <c r="EU22" s="604"/>
    </row>
    <row r="23" spans="1:151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800">
        <v>0</v>
      </c>
      <c r="EF23" s="800">
        <v>0</v>
      </c>
      <c r="EG23" s="800">
        <v>0</v>
      </c>
      <c r="EH23" s="362">
        <v>0</v>
      </c>
      <c r="EI23" s="362">
        <v>0</v>
      </c>
      <c r="EJ23" s="362">
        <v>0</v>
      </c>
      <c r="EK23" s="362">
        <v>0</v>
      </c>
      <c r="EL23" s="362">
        <v>0</v>
      </c>
      <c r="EM23" s="976"/>
      <c r="EN23" s="978"/>
      <c r="EO23" s="790"/>
      <c r="EP23" s="790"/>
      <c r="EQ23" s="688"/>
      <c r="ER23" s="604"/>
      <c r="ES23" s="604"/>
      <c r="ET23" s="604"/>
      <c r="EU23" s="604"/>
    </row>
    <row r="24" spans="1:151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800">
        <v>0</v>
      </c>
      <c r="EF24" s="800">
        <v>0</v>
      </c>
      <c r="EG24" s="800">
        <v>0</v>
      </c>
      <c r="EH24" s="362">
        <v>0</v>
      </c>
      <c r="EI24" s="362">
        <v>0</v>
      </c>
      <c r="EJ24" s="362">
        <v>0</v>
      </c>
      <c r="EK24" s="362">
        <v>0</v>
      </c>
      <c r="EL24" s="362">
        <v>0</v>
      </c>
      <c r="EM24" s="976"/>
      <c r="EN24" s="978"/>
      <c r="EO24" s="790"/>
      <c r="EP24" s="790"/>
      <c r="EQ24" s="688"/>
      <c r="ER24" s="604"/>
      <c r="ES24" s="604"/>
      <c r="ET24" s="604"/>
      <c r="EU24" s="604"/>
    </row>
    <row r="25" spans="1:151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362">
        <v>26</v>
      </c>
      <c r="EE25" s="800">
        <v>0</v>
      </c>
      <c r="EF25" s="800">
        <v>0</v>
      </c>
      <c r="EG25" s="800">
        <v>0</v>
      </c>
      <c r="EH25" s="362">
        <v>0</v>
      </c>
      <c r="EI25" s="362">
        <v>0</v>
      </c>
      <c r="EJ25" s="362">
        <v>0</v>
      </c>
      <c r="EK25" s="362">
        <v>0</v>
      </c>
      <c r="EL25" s="362">
        <v>0</v>
      </c>
      <c r="EM25" s="1034"/>
      <c r="EN25" s="1028"/>
      <c r="EO25" s="790"/>
      <c r="EP25" s="790"/>
      <c r="EQ25" s="688"/>
      <c r="ER25" s="604"/>
      <c r="ES25" s="604"/>
      <c r="ET25" s="604"/>
      <c r="EU25" s="604"/>
    </row>
    <row r="26" spans="1:151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362">
        <v>55</v>
      </c>
      <c r="EE26" s="800">
        <v>15</v>
      </c>
      <c r="EF26" s="800">
        <v>23</v>
      </c>
      <c r="EG26" s="800">
        <v>29</v>
      </c>
      <c r="EH26" s="362">
        <v>0</v>
      </c>
      <c r="EI26" s="362">
        <v>19.399999999999999</v>
      </c>
      <c r="EJ26" s="362">
        <v>56</v>
      </c>
      <c r="EK26" s="362">
        <v>7</v>
      </c>
      <c r="EL26" s="362">
        <v>0</v>
      </c>
      <c r="EM26" s="289">
        <v>53.400000000000006</v>
      </c>
      <c r="EN26" s="991">
        <v>184.13793103448279</v>
      </c>
      <c r="EO26" s="790"/>
      <c r="EP26" s="790"/>
      <c r="EQ26" s="688"/>
      <c r="ER26" s="604"/>
      <c r="ES26" s="604"/>
      <c r="ET26" s="604"/>
      <c r="EU26" s="604"/>
    </row>
    <row r="27" spans="1:15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9"/>
      <c r="DK27" s="930"/>
      <c r="DL27" s="929"/>
      <c r="DM27" s="931"/>
      <c r="DN27" s="930"/>
      <c r="DO27" s="931"/>
      <c r="DP27" s="930"/>
      <c r="DQ27" s="931"/>
      <c r="DR27" s="930"/>
      <c r="DS27" s="929"/>
      <c r="DT27" s="929"/>
      <c r="DU27" s="931"/>
      <c r="DV27" s="931"/>
      <c r="DW27" s="930"/>
      <c r="DX27" s="931"/>
      <c r="DY27" s="930"/>
      <c r="DZ27" s="931"/>
      <c r="EA27" s="931"/>
      <c r="EB27" s="930"/>
      <c r="EC27" s="931"/>
      <c r="ED27" s="930"/>
      <c r="EE27" s="931"/>
      <c r="EF27" s="931"/>
      <c r="EG27" s="931"/>
      <c r="EH27" s="930"/>
      <c r="EI27" s="930"/>
      <c r="EJ27" s="930"/>
      <c r="EK27" s="930"/>
      <c r="EL27" s="930"/>
      <c r="EM27" s="947"/>
      <c r="EN27" s="948"/>
      <c r="EO27" s="790"/>
      <c r="EP27" s="790"/>
      <c r="EQ27" s="690"/>
    </row>
    <row r="28" spans="1:151" x14ac:dyDescent="0.2">
      <c r="A28" s="170"/>
      <c r="B28" s="106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574">
        <v>71548.679509830152</v>
      </c>
      <c r="EE28" s="774">
        <v>73119.616324404124</v>
      </c>
      <c r="EF28" s="774">
        <v>73440.987438967175</v>
      </c>
      <c r="EG28" s="774">
        <v>71549.14490016381</v>
      </c>
      <c r="EH28" s="574">
        <v>71480.466961335318</v>
      </c>
      <c r="EI28" s="574">
        <v>70494.295003264604</v>
      </c>
      <c r="EJ28" s="574">
        <v>69665.506035242885</v>
      </c>
      <c r="EK28" s="574">
        <v>69681.966103650993</v>
      </c>
      <c r="EL28" s="574">
        <v>69687.712438771487</v>
      </c>
      <c r="EM28" s="289">
        <v>-1861.4324613923236</v>
      </c>
      <c r="EN28" s="955">
        <v>-2.6016138473627821</v>
      </c>
      <c r="EO28" s="790"/>
      <c r="EP28" s="790"/>
      <c r="EQ28" s="610"/>
      <c r="ER28" s="230"/>
    </row>
    <row r="29" spans="1:151" x14ac:dyDescent="0.2">
      <c r="A29" s="170"/>
      <c r="B29" s="106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574">
        <v>47014.451059599996</v>
      </c>
      <c r="EE29" s="774">
        <v>47113.243215800001</v>
      </c>
      <c r="EF29" s="774">
        <v>47483.599533300003</v>
      </c>
      <c r="EG29" s="774">
        <v>47281.835048100002</v>
      </c>
      <c r="EH29" s="574">
        <v>47488.301250500001</v>
      </c>
      <c r="EI29" s="574">
        <v>47608.865829300004</v>
      </c>
      <c r="EJ29" s="574">
        <v>47600.006538499998</v>
      </c>
      <c r="EK29" s="574">
        <v>47645.853686900002</v>
      </c>
      <c r="EL29" s="574">
        <v>47589.808123900002</v>
      </c>
      <c r="EM29" s="289">
        <v>307.97307580000052</v>
      </c>
      <c r="EN29" s="955">
        <v>0.65135601333302373</v>
      </c>
      <c r="EO29" s="790"/>
      <c r="EP29" s="790"/>
      <c r="EQ29" s="610"/>
      <c r="ER29" s="230"/>
    </row>
    <row r="30" spans="1:151" x14ac:dyDescent="0.2">
      <c r="A30" s="170"/>
      <c r="B30" s="106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574">
        <v>-5466.1001296993982</v>
      </c>
      <c r="EE30" s="774">
        <v>-4344.0670165826741</v>
      </c>
      <c r="EF30" s="774">
        <v>-3507.9108977423584</v>
      </c>
      <c r="EG30" s="774">
        <v>-2562.526070980326</v>
      </c>
      <c r="EH30" s="574">
        <v>-2080.8400261145325</v>
      </c>
      <c r="EI30" s="574">
        <v>-955.00637162159762</v>
      </c>
      <c r="EJ30" s="574">
        <v>-469.78895137950383</v>
      </c>
      <c r="EK30" s="574">
        <v>-227.34314739220861</v>
      </c>
      <c r="EL30" s="574">
        <v>-24.48315540011788</v>
      </c>
      <c r="EM30" s="289">
        <v>2538.042915580208</v>
      </c>
      <c r="EN30" s="955">
        <v>99.044569509852764</v>
      </c>
      <c r="EO30" s="790"/>
      <c r="EP30" s="790"/>
      <c r="EQ30" s="610"/>
      <c r="ER30" s="230"/>
    </row>
    <row r="31" spans="1:151" x14ac:dyDescent="0.2">
      <c r="A31" s="170"/>
      <c r="B31" s="106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574">
        <v>20192.131524391378</v>
      </c>
      <c r="EE31" s="774">
        <v>22440.454727141063</v>
      </c>
      <c r="EF31" s="774">
        <v>22284.008080087984</v>
      </c>
      <c r="EG31" s="774">
        <v>21487.572753413508</v>
      </c>
      <c r="EH31" s="574">
        <v>21724.576706755324</v>
      </c>
      <c r="EI31" s="574">
        <v>21368.529026994802</v>
      </c>
      <c r="EJ31" s="574">
        <v>21034.225497724678</v>
      </c>
      <c r="EK31" s="574">
        <v>20937.54233124635</v>
      </c>
      <c r="EL31" s="574">
        <v>21103.750669745819</v>
      </c>
      <c r="EM31" s="289">
        <v>-383.82208366768828</v>
      </c>
      <c r="EN31" s="955">
        <v>-1.786251467638263</v>
      </c>
      <c r="EO31" s="790"/>
      <c r="EP31" s="790"/>
      <c r="EQ31" s="610"/>
      <c r="ER31" s="230"/>
    </row>
    <row r="32" spans="1:151" x14ac:dyDescent="0.2">
      <c r="A32" s="170"/>
      <c r="B32" s="106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574">
        <v>13845.361308568201</v>
      </c>
      <c r="EE32" s="774">
        <v>13797.187514351803</v>
      </c>
      <c r="EF32" s="774">
        <v>13175.170366111</v>
      </c>
      <c r="EG32" s="774">
        <v>13359.067947091402</v>
      </c>
      <c r="EH32" s="574">
        <v>13344.352676139401</v>
      </c>
      <c r="EI32" s="574">
        <v>13571.909897754</v>
      </c>
      <c r="EJ32" s="574">
        <v>13595.107604571002</v>
      </c>
      <c r="EK32" s="574">
        <v>14019.166076435</v>
      </c>
      <c r="EL32" s="574">
        <v>14185.496056488601</v>
      </c>
      <c r="EM32" s="289">
        <v>826.42810939719857</v>
      </c>
      <c r="EN32" s="955">
        <v>6.186270723902803</v>
      </c>
      <c r="EO32" s="790"/>
      <c r="EP32" s="790"/>
      <c r="EQ32" s="610"/>
      <c r="ER32" s="230"/>
    </row>
    <row r="33" spans="1:148" ht="13.5" x14ac:dyDescent="0.2">
      <c r="A33" s="170"/>
      <c r="B33" s="106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775"/>
      <c r="EF33" s="775"/>
      <c r="EG33" s="775"/>
      <c r="EH33" s="546"/>
      <c r="EI33" s="546"/>
      <c r="EJ33" s="546"/>
      <c r="EK33" s="546"/>
      <c r="EL33" s="546"/>
      <c r="EM33" s="949"/>
      <c r="EN33" s="950"/>
      <c r="EO33" s="790"/>
      <c r="EP33" s="790"/>
      <c r="EQ33" s="224"/>
    </row>
    <row r="34" spans="1:148" x14ac:dyDescent="0.2">
      <c r="A34" s="170"/>
      <c r="B34" s="106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574">
        <v>72522.41981349999</v>
      </c>
      <c r="EE34" s="774">
        <v>72225.453311354097</v>
      </c>
      <c r="EF34" s="774">
        <v>71781.316305914108</v>
      </c>
      <c r="EG34" s="774">
        <v>70939.580835064116</v>
      </c>
      <c r="EH34" s="574">
        <v>71330.942548644118</v>
      </c>
      <c r="EI34" s="574">
        <v>71589.340733594116</v>
      </c>
      <c r="EJ34" s="574">
        <v>71610.579313564114</v>
      </c>
      <c r="EK34" s="574">
        <v>71655.417211404128</v>
      </c>
      <c r="EL34" s="574">
        <v>71517.647004294122</v>
      </c>
      <c r="EM34" s="289">
        <v>578.06616923000547</v>
      </c>
      <c r="EN34" s="955">
        <v>0.81487113741765749</v>
      </c>
      <c r="EO34" s="790"/>
      <c r="EP34" s="790"/>
      <c r="EQ34" s="689"/>
      <c r="ER34" s="230"/>
    </row>
    <row r="35" spans="1:148" x14ac:dyDescent="0.2">
      <c r="A35" s="170"/>
      <c r="B35" s="106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574">
        <v>129456.31314070999</v>
      </c>
      <c r="EE35" s="774">
        <v>130484.01442599535</v>
      </c>
      <c r="EF35" s="774">
        <v>128909.02722083537</v>
      </c>
      <c r="EG35" s="774">
        <v>126719.04642594537</v>
      </c>
      <c r="EH35" s="574">
        <v>126594.44207822539</v>
      </c>
      <c r="EI35" s="574">
        <v>125749.2509394454</v>
      </c>
      <c r="EJ35" s="574">
        <v>125572.75989989538</v>
      </c>
      <c r="EK35" s="574">
        <v>125485.60883821538</v>
      </c>
      <c r="EL35" s="574">
        <v>125270.81454297541</v>
      </c>
      <c r="EM35" s="289">
        <v>-1448.2318829699652</v>
      </c>
      <c r="EN35" s="955">
        <v>-1.1428683562705881</v>
      </c>
      <c r="EO35" s="790"/>
      <c r="EP35" s="790"/>
      <c r="EQ35" s="689"/>
      <c r="ER35" s="230"/>
    </row>
    <row r="36" spans="1:148" x14ac:dyDescent="0.2">
      <c r="A36" s="170"/>
      <c r="B36" s="106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574">
        <v>220043.45289685001</v>
      </c>
      <c r="EE36" s="774">
        <v>221008.99365059286</v>
      </c>
      <c r="EF36" s="774">
        <v>221124.5698310429</v>
      </c>
      <c r="EG36" s="774">
        <v>219223.87679551289</v>
      </c>
      <c r="EH36" s="574">
        <v>219085.38546139293</v>
      </c>
      <c r="EI36" s="574">
        <v>218154.44464429296</v>
      </c>
      <c r="EJ36" s="574">
        <v>218031.96945424294</v>
      </c>
      <c r="EK36" s="574">
        <v>218002.06149610298</v>
      </c>
      <c r="EL36" s="574">
        <v>217725.94799798293</v>
      </c>
      <c r="EM36" s="289">
        <v>-1497.9287975299521</v>
      </c>
      <c r="EN36" s="955">
        <v>-0.68328724928406703</v>
      </c>
      <c r="EO36" s="790"/>
      <c r="EP36" s="790"/>
      <c r="EQ36" s="689"/>
      <c r="ER36" s="230"/>
    </row>
    <row r="37" spans="1:14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5"/>
      <c r="EF37" s="835"/>
      <c r="EG37" s="835"/>
      <c r="EH37" s="834"/>
      <c r="EI37" s="834"/>
      <c r="EJ37" s="834"/>
      <c r="EK37" s="834"/>
      <c r="EL37" s="834"/>
      <c r="EM37" s="949"/>
      <c r="EN37" s="951"/>
      <c r="EO37" s="790"/>
      <c r="EP37" s="790"/>
      <c r="EQ37" s="690"/>
    </row>
    <row r="38" spans="1:14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607">
        <v>90.133444314915195</v>
      </c>
      <c r="EE38" s="778">
        <v>89.976202399310907</v>
      </c>
      <c r="EF38" s="778">
        <v>90.456893744959103</v>
      </c>
      <c r="EG38" s="778">
        <v>90.157270280121097</v>
      </c>
      <c r="EH38" s="607">
        <v>90.203895826533994</v>
      </c>
      <c r="EI38" s="607">
        <v>90.224622987320785</v>
      </c>
      <c r="EJ38" s="607">
        <v>90.260356397704399</v>
      </c>
      <c r="EK38" s="607">
        <v>90.234459517881788</v>
      </c>
      <c r="EL38" s="607">
        <v>90.171273176145874</v>
      </c>
      <c r="EM38" s="821"/>
      <c r="EN38" s="955"/>
      <c r="EO38" s="790"/>
      <c r="EP38" s="790"/>
      <c r="EQ38" s="689"/>
    </row>
    <row r="39" spans="1:148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607">
        <v>85.924019441204294</v>
      </c>
      <c r="EE39" s="778">
        <v>85.991429375472904</v>
      </c>
      <c r="EF39" s="778">
        <v>86.1135834228525</v>
      </c>
      <c r="EG39" s="778">
        <v>85.777220120878695</v>
      </c>
      <c r="EH39" s="607">
        <v>85.763883827966566</v>
      </c>
      <c r="EI39" s="607">
        <v>85.735873776511525</v>
      </c>
      <c r="EJ39" s="607">
        <v>85.709074143843296</v>
      </c>
      <c r="EK39" s="607">
        <v>85.681394612246706</v>
      </c>
      <c r="EL39" s="607">
        <v>85.636617246891916</v>
      </c>
      <c r="EM39" s="821">
        <v>-0.14060287398677929</v>
      </c>
      <c r="EN39" s="955">
        <v>-0.16391633325099525</v>
      </c>
      <c r="EO39" s="790"/>
      <c r="EP39" s="790"/>
      <c r="EQ39" s="689"/>
    </row>
    <row r="40" spans="1:148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2">
        <v>88.789813845348704</v>
      </c>
      <c r="DL40" s="932">
        <v>88.863762017408661</v>
      </c>
      <c r="DM40" s="633">
        <v>88.771932565896478</v>
      </c>
      <c r="DN40" s="922">
        <v>88.953441819886052</v>
      </c>
      <c r="DO40" s="633">
        <v>89.230329695392712</v>
      </c>
      <c r="DP40" s="922">
        <v>89.195004144649232</v>
      </c>
      <c r="DQ40" s="633">
        <v>89.547321057701154</v>
      </c>
      <c r="DR40" s="969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9">
        <v>89.426544547888383</v>
      </c>
      <c r="DX40" s="633">
        <v>89.490142531661149</v>
      </c>
      <c r="DY40" s="969">
        <v>89.404145162621262</v>
      </c>
      <c r="DZ40" s="633">
        <v>89.537001482185886</v>
      </c>
      <c r="EA40" s="633">
        <v>89.601773178049072</v>
      </c>
      <c r="EB40" s="969">
        <v>89.572918885251795</v>
      </c>
      <c r="EC40" s="633">
        <v>89.49179485265087</v>
      </c>
      <c r="ED40" s="969">
        <v>89.515566564270998</v>
      </c>
      <c r="EE40" s="633">
        <v>89.521434702795503</v>
      </c>
      <c r="EF40" s="633">
        <v>89.604709862682597</v>
      </c>
      <c r="EG40" s="633">
        <v>89.467339016351801</v>
      </c>
      <c r="EH40" s="969">
        <v>89.460432847913069</v>
      </c>
      <c r="EI40" s="969">
        <v>89.452767638078939</v>
      </c>
      <c r="EJ40" s="911">
        <v>89.434690578183137</v>
      </c>
      <c r="EK40" s="911">
        <v>89.417247529732919</v>
      </c>
      <c r="EL40" s="911">
        <v>89.393166087835354</v>
      </c>
      <c r="EM40" s="837">
        <v>-7.4172928516446746E-2</v>
      </c>
      <c r="EN40" s="973">
        <v>-8.2905034766810576E-2</v>
      </c>
      <c r="EO40" s="790"/>
      <c r="EP40" s="790"/>
      <c r="EQ40" s="689"/>
    </row>
    <row r="41" spans="1:14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3"/>
      <c r="DM41" s="863"/>
      <c r="DN41" s="857"/>
      <c r="DO41" s="863"/>
      <c r="DP41" s="857"/>
      <c r="DQ41" s="863"/>
      <c r="DR41" s="857"/>
      <c r="DS41" s="933"/>
      <c r="DT41" s="933"/>
      <c r="DU41" s="781"/>
      <c r="DV41" s="863"/>
      <c r="DW41" s="857"/>
      <c r="DX41" s="863"/>
      <c r="DY41" s="857"/>
      <c r="DZ41" s="863"/>
      <c r="EA41" s="863"/>
      <c r="EB41" s="857"/>
      <c r="EC41" s="863"/>
      <c r="ED41" s="857"/>
      <c r="EE41" s="863"/>
      <c r="EF41" s="863"/>
      <c r="EG41" s="863"/>
      <c r="EH41" s="857"/>
      <c r="EI41" s="857"/>
      <c r="EJ41" s="857"/>
      <c r="EK41" s="857"/>
      <c r="EL41" s="857"/>
      <c r="EM41" s="953"/>
      <c r="EN41" s="954"/>
      <c r="EO41" s="790"/>
      <c r="EP41" s="790"/>
      <c r="EQ41" s="224"/>
    </row>
    <row r="42" spans="1:148" ht="12.75" customHeight="1" x14ac:dyDescent="0.2">
      <c r="A42" s="170"/>
      <c r="B42" s="106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362">
        <v>2922.8304663265299</v>
      </c>
      <c r="EE42" s="800">
        <v>2938.8629737609317</v>
      </c>
      <c r="EF42" s="800">
        <v>2958.2849854227393</v>
      </c>
      <c r="EG42" s="800">
        <v>2975.7556851311942</v>
      </c>
      <c r="EH42" s="362">
        <v>2975.7556851311942</v>
      </c>
      <c r="EI42" s="362">
        <v>2975.7556851311942</v>
      </c>
      <c r="EJ42" s="362">
        <v>2975.7556851311942</v>
      </c>
      <c r="EK42" s="362">
        <v>2975.7556851311942</v>
      </c>
      <c r="EL42" s="362">
        <v>2975.710349854226</v>
      </c>
      <c r="EM42" s="990"/>
      <c r="EN42" s="955"/>
      <c r="EO42" s="790"/>
      <c r="EP42" s="790"/>
      <c r="EQ42" s="520"/>
      <c r="ER42" s="230"/>
    </row>
    <row r="43" spans="1:148" x14ac:dyDescent="0.2">
      <c r="A43" s="170"/>
      <c r="B43" s="106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362">
        <v>2826.9042274052476</v>
      </c>
      <c r="EE43" s="800">
        <v>2843.6680758017487</v>
      </c>
      <c r="EF43" s="800">
        <v>2862.618513119533</v>
      </c>
      <c r="EG43" s="800">
        <v>2880.1112244897954</v>
      </c>
      <c r="EH43" s="362">
        <v>2880.1112244897954</v>
      </c>
      <c r="EI43" s="362">
        <v>2880.1112244897954</v>
      </c>
      <c r="EJ43" s="362">
        <v>2880.1112244897954</v>
      </c>
      <c r="EK43" s="362">
        <v>2880.1112244897954</v>
      </c>
      <c r="EL43" s="362">
        <v>2880.1112244897954</v>
      </c>
      <c r="EM43" s="990"/>
      <c r="EN43" s="955"/>
      <c r="EO43" s="790"/>
      <c r="EP43" s="790"/>
      <c r="EQ43" s="224"/>
      <c r="ER43" s="230"/>
    </row>
    <row r="44" spans="1:148" ht="12.75" customHeight="1" x14ac:dyDescent="0.2">
      <c r="A44" s="170"/>
      <c r="B44" s="106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362">
        <v>19392.562999999998</v>
      </c>
      <c r="EE44" s="800">
        <v>19507.562999999998</v>
      </c>
      <c r="EF44" s="800">
        <v>19637.562999999998</v>
      </c>
      <c r="EG44" s="800">
        <v>19757.562999999998</v>
      </c>
      <c r="EH44" s="362">
        <v>19757.562999999998</v>
      </c>
      <c r="EI44" s="362">
        <v>19757.562999999998</v>
      </c>
      <c r="EJ44" s="362">
        <v>19757.562999999998</v>
      </c>
      <c r="EK44" s="362">
        <v>19757.562999999998</v>
      </c>
      <c r="EL44" s="362">
        <v>19757.562999999998</v>
      </c>
      <c r="EM44" s="990"/>
      <c r="EN44" s="955"/>
      <c r="EO44" s="790"/>
      <c r="EP44" s="790"/>
      <c r="EQ44" s="224"/>
      <c r="ER44" s="230"/>
    </row>
    <row r="45" spans="1:148" ht="12.75" customHeight="1" x14ac:dyDescent="0.2">
      <c r="A45" s="170"/>
      <c r="B45" s="106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800">
        <v>0</v>
      </c>
      <c r="EF45" s="800">
        <v>0</v>
      </c>
      <c r="EG45" s="800">
        <v>0</v>
      </c>
      <c r="EH45" s="362">
        <v>0</v>
      </c>
      <c r="EI45" s="362">
        <v>0</v>
      </c>
      <c r="EJ45" s="362">
        <v>0</v>
      </c>
      <c r="EK45" s="362">
        <v>0</v>
      </c>
      <c r="EL45" s="362">
        <v>0</v>
      </c>
      <c r="EM45" s="976"/>
      <c r="EN45" s="987"/>
      <c r="EO45" s="790"/>
      <c r="EP45" s="790"/>
      <c r="EQ45" s="224"/>
      <c r="ER45" s="230"/>
    </row>
    <row r="46" spans="1:148" x14ac:dyDescent="0.2">
      <c r="A46" s="170"/>
      <c r="B46" s="106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362">
        <v>95.926238921281993</v>
      </c>
      <c r="EE46" s="800">
        <v>95.194897959182924</v>
      </c>
      <c r="EF46" s="800">
        <v>95.666472303206234</v>
      </c>
      <c r="EG46" s="800">
        <v>95.644460641398666</v>
      </c>
      <c r="EH46" s="362">
        <v>95.644460641398666</v>
      </c>
      <c r="EI46" s="362">
        <v>95.644460641398666</v>
      </c>
      <c r="EJ46" s="362">
        <v>95.644460641398666</v>
      </c>
      <c r="EK46" s="362">
        <v>95.644460641398666</v>
      </c>
      <c r="EL46" s="362">
        <v>95.599125364430733</v>
      </c>
      <c r="EM46" s="990"/>
      <c r="EN46" s="955"/>
      <c r="EO46" s="790"/>
      <c r="EP46" s="790"/>
      <c r="EQ46" s="224"/>
      <c r="ER46" s="230"/>
    </row>
    <row r="47" spans="1:148" ht="13.5" x14ac:dyDescent="0.2">
      <c r="A47" s="170"/>
      <c r="B47" s="106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362">
        <v>658.05399899999452</v>
      </c>
      <c r="EE47" s="800">
        <v>653.03699999999492</v>
      </c>
      <c r="EF47" s="800">
        <v>656.27199999999482</v>
      </c>
      <c r="EG47" s="800">
        <v>656.12099999999486</v>
      </c>
      <c r="EH47" s="362">
        <v>656.12099999999486</v>
      </c>
      <c r="EI47" s="362">
        <v>656.12099999999486</v>
      </c>
      <c r="EJ47" s="362">
        <v>656.12099999999486</v>
      </c>
      <c r="EK47" s="362">
        <v>656.12099999999486</v>
      </c>
      <c r="EL47" s="362">
        <v>655.80999999999483</v>
      </c>
      <c r="EM47" s="821">
        <v>-0.31100000000003547</v>
      </c>
      <c r="EN47" s="955">
        <v>-4.7399793635630912E-2</v>
      </c>
      <c r="EO47" s="790"/>
      <c r="EP47" s="790"/>
      <c r="EQ47" s="224"/>
      <c r="ER47" s="230"/>
    </row>
    <row r="48" spans="1:148" ht="12.75" customHeight="1" x14ac:dyDescent="0.2">
      <c r="A48" s="170"/>
      <c r="B48" s="106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362">
        <v>654.38399899999979</v>
      </c>
      <c r="EE48" s="800">
        <v>649.86700000000019</v>
      </c>
      <c r="EF48" s="800">
        <v>656.27200000000016</v>
      </c>
      <c r="EG48" s="800">
        <v>656.12100000000021</v>
      </c>
      <c r="EH48" s="362">
        <v>656.12100000000021</v>
      </c>
      <c r="EI48" s="362">
        <v>656.12100000000021</v>
      </c>
      <c r="EJ48" s="362">
        <v>656.12100000000021</v>
      </c>
      <c r="EK48" s="362">
        <v>656.12100000000021</v>
      </c>
      <c r="EL48" s="362">
        <v>655.81000000000017</v>
      </c>
      <c r="EM48" s="821">
        <v>-0.31100000000003547</v>
      </c>
      <c r="EN48" s="955">
        <v>-4.739979363563053E-2</v>
      </c>
      <c r="EO48" s="790"/>
      <c r="EP48" s="790"/>
      <c r="EQ48" s="224"/>
      <c r="ER48" s="230"/>
    </row>
    <row r="49" spans="1:150" x14ac:dyDescent="0.2">
      <c r="A49" s="170"/>
      <c r="B49" s="106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800">
        <v>0</v>
      </c>
      <c r="EF49" s="800">
        <v>0</v>
      </c>
      <c r="EG49" s="800">
        <v>0</v>
      </c>
      <c r="EH49" s="362">
        <v>0</v>
      </c>
      <c r="EI49" s="362">
        <v>0</v>
      </c>
      <c r="EJ49" s="362">
        <v>0</v>
      </c>
      <c r="EK49" s="362">
        <v>0</v>
      </c>
      <c r="EL49" s="362">
        <v>0</v>
      </c>
      <c r="EM49" s="976"/>
      <c r="EN49" s="955"/>
      <c r="EO49" s="790"/>
      <c r="EP49" s="790"/>
      <c r="EQ49" s="224"/>
    </row>
    <row r="50" spans="1:150" x14ac:dyDescent="0.2">
      <c r="A50" s="170"/>
      <c r="B50" s="106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1">
        <v>49.833931403790089</v>
      </c>
      <c r="EE50" s="776">
        <v>10.128681768221574</v>
      </c>
      <c r="EF50" s="776">
        <v>10.128681768221574</v>
      </c>
      <c r="EG50" s="776">
        <v>23.769294897959185</v>
      </c>
      <c r="EH50" s="771">
        <v>30.542988775510207</v>
      </c>
      <c r="EI50" s="771">
        <v>41.845688775510212</v>
      </c>
      <c r="EJ50" s="771">
        <v>45.224959912536448</v>
      </c>
      <c r="EK50" s="771">
        <v>86.186513411078707</v>
      </c>
      <c r="EL50" s="771">
        <v>90.479991982507286</v>
      </c>
      <c r="EM50" s="371">
        <v>66.710697084548102</v>
      </c>
      <c r="EN50" s="955">
        <v>280.65913343637231</v>
      </c>
      <c r="EO50" s="790"/>
      <c r="EP50" s="790"/>
      <c r="EQ50" s="224"/>
    </row>
    <row r="51" spans="1:150" x14ac:dyDescent="0.2">
      <c r="A51" s="170"/>
      <c r="B51" s="106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1">
        <v>39.705249635568514</v>
      </c>
      <c r="EE51" s="776">
        <v>0</v>
      </c>
      <c r="EF51" s="776">
        <v>0</v>
      </c>
      <c r="EG51" s="776">
        <v>13.615294897959183</v>
      </c>
      <c r="EH51" s="771">
        <v>20.388988775510207</v>
      </c>
      <c r="EI51" s="771">
        <v>31.691688775510208</v>
      </c>
      <c r="EJ51" s="771">
        <v>31.691688775510208</v>
      </c>
      <c r="EK51" s="771">
        <v>72.653242274052474</v>
      </c>
      <c r="EL51" s="771">
        <v>72.653242274052474</v>
      </c>
      <c r="EM51" s="371">
        <v>59.037947376093292</v>
      </c>
      <c r="EN51" s="955">
        <v>433.61490014397395</v>
      </c>
      <c r="EO51" s="790"/>
      <c r="EP51" s="790"/>
      <c r="EQ51" s="520"/>
    </row>
    <row r="52" spans="1:150" ht="12.75" customHeight="1" outlineLevel="1" x14ac:dyDescent="0.2">
      <c r="A52" s="170"/>
      <c r="B52" s="106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1">
        <v>135.76814400000001</v>
      </c>
      <c r="EE52" s="776">
        <v>0</v>
      </c>
      <c r="EF52" s="776">
        <v>0</v>
      </c>
      <c r="EG52" s="776">
        <v>93.400923000000006</v>
      </c>
      <c r="EH52" s="771">
        <v>139.86846300000002</v>
      </c>
      <c r="EI52" s="771">
        <v>139.86846300000002</v>
      </c>
      <c r="EJ52" s="771">
        <v>139.86846300000002</v>
      </c>
      <c r="EK52" s="771">
        <v>420.86472000000003</v>
      </c>
      <c r="EL52" s="771">
        <v>420.86472000000003</v>
      </c>
      <c r="EM52" s="371">
        <v>327.463797</v>
      </c>
      <c r="EN52" s="955">
        <v>350.60017233448536</v>
      </c>
      <c r="EO52" s="790"/>
      <c r="EP52" s="790"/>
      <c r="EQ52" s="520"/>
    </row>
    <row r="53" spans="1:150" ht="12.75" customHeight="1" outlineLevel="1" x14ac:dyDescent="0.2">
      <c r="A53" s="170"/>
      <c r="B53" s="106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1">
        <v>19.913975000000001</v>
      </c>
      <c r="EE53" s="776">
        <v>0</v>
      </c>
      <c r="EF53" s="776">
        <v>0</v>
      </c>
      <c r="EG53" s="776">
        <v>0</v>
      </c>
      <c r="EH53" s="771">
        <v>0</v>
      </c>
      <c r="EI53" s="771">
        <v>11.3027</v>
      </c>
      <c r="EJ53" s="771">
        <v>11.3027</v>
      </c>
      <c r="EK53" s="771">
        <v>11.3027</v>
      </c>
      <c r="EL53" s="771">
        <v>11.3027</v>
      </c>
      <c r="EM53" s="371">
        <v>11.3027</v>
      </c>
      <c r="EN53" s="955"/>
      <c r="EO53" s="790"/>
      <c r="EP53" s="790"/>
      <c r="EQ53" s="520"/>
    </row>
    <row r="54" spans="1:150" x14ac:dyDescent="0.2">
      <c r="A54" s="170"/>
      <c r="B54" s="106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10.128681768221574</v>
      </c>
      <c r="EE54" s="776">
        <v>10.128681768221574</v>
      </c>
      <c r="EF54" s="776">
        <v>10.128681768221574</v>
      </c>
      <c r="EG54" s="776">
        <v>10.154</v>
      </c>
      <c r="EH54" s="771">
        <v>10.154</v>
      </c>
      <c r="EI54" s="771">
        <v>10.154</v>
      </c>
      <c r="EJ54" s="771">
        <v>13.533271137026238</v>
      </c>
      <c r="EK54" s="771">
        <v>13.533271137026238</v>
      </c>
      <c r="EL54" s="771">
        <v>17.826749708454809</v>
      </c>
      <c r="EM54" s="371">
        <v>7.6727497084548091</v>
      </c>
      <c r="EN54" s="955">
        <v>75.563814343655793</v>
      </c>
      <c r="EO54" s="790"/>
      <c r="EP54" s="790"/>
      <c r="EQ54" s="224"/>
    </row>
    <row r="55" spans="1:150" ht="12.75" customHeight="1" outlineLevel="1" x14ac:dyDescent="0.2">
      <c r="A55" s="170"/>
      <c r="B55" s="106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69.482756929999994</v>
      </c>
      <c r="EE55" s="776">
        <v>69.482756929999994</v>
      </c>
      <c r="EF55" s="776">
        <v>69.482756929999994</v>
      </c>
      <c r="EG55" s="776">
        <v>69.656440000000003</v>
      </c>
      <c r="EH55" s="771">
        <v>69.656440000000003</v>
      </c>
      <c r="EI55" s="771">
        <v>69.656440000000003</v>
      </c>
      <c r="EJ55" s="771">
        <v>92.838239999999999</v>
      </c>
      <c r="EK55" s="771">
        <v>92.838239999999999</v>
      </c>
      <c r="EL55" s="771">
        <v>122.29150300000001</v>
      </c>
      <c r="EM55" s="371">
        <v>52.635063000000002</v>
      </c>
      <c r="EN55" s="955">
        <v>75.563814343655807</v>
      </c>
      <c r="EO55" s="790"/>
      <c r="EP55" s="790"/>
      <c r="EQ55" s="224"/>
    </row>
    <row r="56" spans="1:150" ht="12.75" customHeight="1" outlineLevel="1" thickBot="1" x14ac:dyDescent="0.25">
      <c r="A56" s="170"/>
      <c r="B56" s="106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4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845">
        <v>0</v>
      </c>
      <c r="EE56" s="645">
        <v>0</v>
      </c>
      <c r="EF56" s="645">
        <v>0</v>
      </c>
      <c r="EG56" s="645">
        <v>0</v>
      </c>
      <c r="EH56" s="845">
        <v>0</v>
      </c>
      <c r="EI56" s="845">
        <v>0</v>
      </c>
      <c r="EJ56" s="913">
        <v>0</v>
      </c>
      <c r="EK56" s="913">
        <v>0</v>
      </c>
      <c r="EL56" s="913">
        <v>0</v>
      </c>
      <c r="EM56" s="997"/>
      <c r="EN56" s="971"/>
      <c r="EO56" s="790"/>
      <c r="EP56" s="790"/>
      <c r="EQ56" s="224"/>
    </row>
    <row r="57" spans="1:15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749"/>
      <c r="EF57" s="749"/>
      <c r="EG57" s="749"/>
      <c r="EH57" s="139"/>
      <c r="EI57" s="139"/>
      <c r="EJ57" s="139"/>
      <c r="EK57" s="139"/>
      <c r="EL57" s="139"/>
      <c r="EM57" s="953"/>
      <c r="EN57" s="954"/>
      <c r="EO57" s="790"/>
      <c r="EP57" s="790"/>
      <c r="EQ57" s="690"/>
      <c r="ER57" s="168"/>
    </row>
    <row r="58" spans="1:15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362">
        <v>26773.947162857705</v>
      </c>
      <c r="EE58" s="800">
        <v>26864.441426065132</v>
      </c>
      <c r="EF58" s="800">
        <v>26869.716819842102</v>
      </c>
      <c r="EG58" s="800">
        <v>26669.93047258992</v>
      </c>
      <c r="EH58" s="362">
        <v>26621.226822069511</v>
      </c>
      <c r="EI58" s="362">
        <v>26431.09164434065</v>
      </c>
      <c r="EJ58" s="362">
        <v>26415.499978811495</v>
      </c>
      <c r="EK58" s="362">
        <v>26394.158605728397</v>
      </c>
      <c r="EL58" s="362">
        <v>26354.16464946164</v>
      </c>
      <c r="EM58" s="289">
        <v>-315.76582312828032</v>
      </c>
      <c r="EN58" s="955">
        <v>-1.1839769265720783</v>
      </c>
      <c r="EO58" s="790"/>
      <c r="EP58" s="790"/>
      <c r="EQ58" s="689"/>
      <c r="ER58" s="168"/>
    </row>
    <row r="59" spans="1:150" ht="13.5" x14ac:dyDescent="0.2">
      <c r="A59" s="170"/>
      <c r="B59" s="10"/>
      <c r="C59" s="22"/>
      <c r="D59" s="386" t="s">
        <v>185</v>
      </c>
      <c r="E59" s="1000">
        <v>51.727152070935503</v>
      </c>
      <c r="F59" s="1001">
        <v>51.133659524873487</v>
      </c>
      <c r="G59" s="1001">
        <v>50.612696094026511</v>
      </c>
      <c r="H59" s="1001">
        <v>49.611305595307712</v>
      </c>
      <c r="I59" s="1001">
        <v>48.916552660337778</v>
      </c>
      <c r="J59" s="1001">
        <v>47.411505283843887</v>
      </c>
      <c r="K59" s="1001">
        <v>48.232964993599921</v>
      </c>
      <c r="L59" s="1001">
        <v>48.262101736828008</v>
      </c>
      <c r="M59" s="1001">
        <v>47.316358988207192</v>
      </c>
      <c r="N59" s="1001">
        <v>48.25530152386002</v>
      </c>
      <c r="O59" s="1001">
        <v>49.012342617898149</v>
      </c>
      <c r="P59" s="1001">
        <v>49.813842218581513</v>
      </c>
      <c r="Q59" s="1001">
        <v>50.969723080935779</v>
      </c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>
        <v>58.145068410508749</v>
      </c>
      <c r="AD59" s="1001">
        <v>58.365569329977504</v>
      </c>
      <c r="AE59" s="1001">
        <v>58.807248180688333</v>
      </c>
      <c r="AF59" s="1001">
        <v>59.558198630217021</v>
      </c>
      <c r="AG59" s="1001">
        <v>59.085732785894209</v>
      </c>
      <c r="AH59" s="1001">
        <v>59.3598739312135</v>
      </c>
      <c r="AI59" s="1001">
        <v>60.578190432634884</v>
      </c>
      <c r="AJ59" s="1001">
        <v>60.504108737334086</v>
      </c>
      <c r="AK59" s="1001">
        <v>62.005837772806949</v>
      </c>
      <c r="AL59" s="1001">
        <v>63.133984676621566</v>
      </c>
      <c r="AM59" s="1001">
        <v>63.45015851799446</v>
      </c>
      <c r="AN59" s="1001">
        <v>64.625068167142288</v>
      </c>
      <c r="AO59" s="1002">
        <v>65.736999268964922</v>
      </c>
      <c r="AP59" s="1002">
        <v>66.140406184457731</v>
      </c>
      <c r="AQ59" s="1002">
        <v>66.727961165597506</v>
      </c>
      <c r="AR59" s="1002">
        <v>67.480303731025231</v>
      </c>
      <c r="AS59" s="1002">
        <v>67.384912755293641</v>
      </c>
      <c r="AT59" s="1002">
        <v>68.391859628769907</v>
      </c>
      <c r="AU59" s="1002">
        <v>69.360597153899874</v>
      </c>
      <c r="AV59" s="1002">
        <v>69.982818834754497</v>
      </c>
      <c r="AW59" s="1002">
        <v>70.516102973323385</v>
      </c>
      <c r="AX59" s="1002">
        <v>70.848767160945513</v>
      </c>
      <c r="AY59" s="1002">
        <v>70.933489308554158</v>
      </c>
      <c r="AZ59" s="1002">
        <v>71.480889610536238</v>
      </c>
      <c r="BA59" s="1002">
        <v>72.718015380159841</v>
      </c>
      <c r="BB59" s="1002">
        <v>72.410804568011002</v>
      </c>
      <c r="BC59" s="1002">
        <v>72.782479911099145</v>
      </c>
      <c r="BD59" s="1002">
        <v>73.1903283469114</v>
      </c>
      <c r="BE59" s="1002">
        <v>73.12073202570221</v>
      </c>
      <c r="BF59" s="1002">
        <v>73.808207497036719</v>
      </c>
      <c r="BG59" s="1002">
        <v>74.920466547110948</v>
      </c>
      <c r="BH59" s="1002">
        <v>75.482891157535818</v>
      </c>
      <c r="BI59" s="1002">
        <v>76.463588400680123</v>
      </c>
      <c r="BJ59" s="1002">
        <v>76.373049337756044</v>
      </c>
      <c r="BK59" s="1002">
        <v>76.728157816989608</v>
      </c>
      <c r="BL59" s="1002">
        <v>77.434907464096554</v>
      </c>
      <c r="BM59" s="1002">
        <v>78.898152631609079</v>
      </c>
      <c r="BN59" s="1002">
        <v>79.074503336060289</v>
      </c>
      <c r="BO59" s="1002">
        <v>79.181617321576297</v>
      </c>
      <c r="BP59" s="1002">
        <v>79.092362337921713</v>
      </c>
      <c r="BQ59" s="1002">
        <v>79.396558658773813</v>
      </c>
      <c r="BR59" s="1002">
        <v>79.238303983454756</v>
      </c>
      <c r="BS59" s="1002">
        <v>79.633614683688165</v>
      </c>
      <c r="BT59" s="1002">
        <v>80.01258371889692</v>
      </c>
      <c r="BU59" s="1003">
        <v>80.599010913293355</v>
      </c>
      <c r="BV59" s="1003">
        <v>81.378263668595679</v>
      </c>
      <c r="BW59" s="1003">
        <v>81.687768714648044</v>
      </c>
      <c r="BX59" s="1004">
        <v>82.026441293331359</v>
      </c>
      <c r="BY59" s="1005">
        <v>82.616982937023636</v>
      </c>
      <c r="BZ59" s="1004">
        <v>82.456661356542313</v>
      </c>
      <c r="CA59" s="1004">
        <v>82.415091038418879</v>
      </c>
      <c r="CB59" s="1005">
        <v>82.331898666147609</v>
      </c>
      <c r="CC59" s="1004">
        <v>82.276099841935775</v>
      </c>
      <c r="CD59" s="1004">
        <v>82.281523583069401</v>
      </c>
      <c r="CE59" s="1005">
        <v>82.464204991421497</v>
      </c>
      <c r="CF59" s="1004">
        <v>82.557040296329959</v>
      </c>
      <c r="CG59" s="1005">
        <v>82.523740512203531</v>
      </c>
      <c r="CH59" s="1005">
        <v>82.304774525105202</v>
      </c>
      <c r="CI59" s="1005">
        <v>82.882411753798408</v>
      </c>
      <c r="CJ59" s="1005">
        <v>83.143691901778709</v>
      </c>
      <c r="CK59" s="1005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1">
        <v>86.561819561823796</v>
      </c>
      <c r="EE59" s="776">
        <v>86.571866171103196</v>
      </c>
      <c r="EF59" s="776">
        <v>86.618520576132795</v>
      </c>
      <c r="EG59" s="776">
        <v>86.426837921688303</v>
      </c>
      <c r="EH59" s="771">
        <v>86.385485851815176</v>
      </c>
      <c r="EI59" s="771">
        <v>86.351860011985053</v>
      </c>
      <c r="EJ59" s="771">
        <v>86.321038571207723</v>
      </c>
      <c r="EK59" s="771">
        <v>86.276941203695273</v>
      </c>
      <c r="EL59" s="771">
        <v>86.247643327509522</v>
      </c>
      <c r="EM59" s="821">
        <v>-0.17919459417878159</v>
      </c>
      <c r="EN59" s="955"/>
      <c r="EO59" s="790"/>
      <c r="EP59" s="520" t="s">
        <v>269</v>
      </c>
      <c r="EQ59" s="520"/>
      <c r="ER59" s="168"/>
    </row>
    <row r="60" spans="1:150" ht="12.75" customHeight="1" x14ac:dyDescent="0.2">
      <c r="A60" s="170"/>
      <c r="B60" s="106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362">
        <v>26343.733687279877</v>
      </c>
      <c r="EE60" s="800">
        <v>26434.885530662232</v>
      </c>
      <c r="EF60" s="800">
        <v>26444.341245138909</v>
      </c>
      <c r="EG60" s="800">
        <v>26245.332448907135</v>
      </c>
      <c r="EH60" s="362">
        <v>26196.465387308006</v>
      </c>
      <c r="EI60" s="362">
        <v>26006.690705205969</v>
      </c>
      <c r="EJ60" s="362">
        <v>25991.380380784682</v>
      </c>
      <c r="EK60" s="362">
        <v>25970.165975631618</v>
      </c>
      <c r="EL60" s="362">
        <v>25931.463273009176</v>
      </c>
      <c r="EM60" s="289">
        <v>-313.86917589795848</v>
      </c>
      <c r="EN60" s="955">
        <v>-1.1959047442396871</v>
      </c>
      <c r="EO60" s="790"/>
      <c r="EP60" s="790"/>
      <c r="EQ60" s="688"/>
      <c r="ER60" s="691"/>
    </row>
    <row r="61" spans="1:150" ht="12.75" customHeight="1" x14ac:dyDescent="0.2">
      <c r="A61" s="170"/>
      <c r="B61" s="1065"/>
      <c r="C61" s="15"/>
      <c r="D61" s="386" t="s">
        <v>166</v>
      </c>
      <c r="E61" s="1000">
        <v>46.862771685166102</v>
      </c>
      <c r="F61" s="1001">
        <v>46.32426177659169</v>
      </c>
      <c r="G61" s="1001">
        <v>45.755709676836467</v>
      </c>
      <c r="H61" s="1001">
        <v>44.560042978442993</v>
      </c>
      <c r="I61" s="1001">
        <v>43.791842978449225</v>
      </c>
      <c r="J61" s="1001">
        <v>42.688610820507478</v>
      </c>
      <c r="K61" s="1001">
        <v>43.854588430115086</v>
      </c>
      <c r="L61" s="1001">
        <v>43.763649790868278</v>
      </c>
      <c r="M61" s="1001">
        <v>43.020278904289206</v>
      </c>
      <c r="N61" s="1001">
        <v>44.274967823234839</v>
      </c>
      <c r="O61" s="1001">
        <v>45.206314800105005</v>
      </c>
      <c r="P61" s="1001">
        <v>45.88628527609788</v>
      </c>
      <c r="Q61" s="1001">
        <v>47.528352868071586</v>
      </c>
      <c r="R61" s="1001">
        <v>48.263784021680948</v>
      </c>
      <c r="S61" s="1001">
        <v>48.436758880543707</v>
      </c>
      <c r="T61" s="1001">
        <v>47.985195381865857</v>
      </c>
      <c r="U61" s="1001">
        <v>47.303110509328782</v>
      </c>
      <c r="V61" s="1001">
        <v>48.705220800017933</v>
      </c>
      <c r="W61" s="1001">
        <v>48.502395339910684</v>
      </c>
      <c r="X61" s="1001">
        <v>48.667212205744995</v>
      </c>
      <c r="Y61" s="1001">
        <v>49.266792109175064</v>
      </c>
      <c r="Z61" s="1001">
        <v>49.657480226141679</v>
      </c>
      <c r="AA61" s="1001">
        <v>50.010920392071881</v>
      </c>
      <c r="AB61" s="1001">
        <v>51.688468661517653</v>
      </c>
      <c r="AC61" s="1001">
        <v>56.12401510574626</v>
      </c>
      <c r="AD61" s="1001">
        <v>56.41267742238886</v>
      </c>
      <c r="AE61" s="1001">
        <v>56.93400325561926</v>
      </c>
      <c r="AF61" s="1001">
        <v>57.534027061023515</v>
      </c>
      <c r="AG61" s="1001">
        <v>56.68166095281827</v>
      </c>
      <c r="AH61" s="1001">
        <v>56.87188488374705</v>
      </c>
      <c r="AI61" s="1001">
        <v>58.15132818759394</v>
      </c>
      <c r="AJ61" s="1001">
        <v>58.16649977689945</v>
      </c>
      <c r="AK61" s="1001">
        <v>59.911371375648514</v>
      </c>
      <c r="AL61" s="1001">
        <v>61.232514211766102</v>
      </c>
      <c r="AM61" s="1001">
        <v>61.628099620826703</v>
      </c>
      <c r="AN61" s="1001">
        <v>62.718616419154216</v>
      </c>
      <c r="AO61" s="1002">
        <v>64.016751848453453</v>
      </c>
      <c r="AP61" s="1002">
        <v>64.46023524160735</v>
      </c>
      <c r="AQ61" s="1002">
        <v>65.037528774567321</v>
      </c>
      <c r="AR61" s="1002">
        <v>65.780800707184298</v>
      </c>
      <c r="AS61" s="1002">
        <v>65.763272006741815</v>
      </c>
      <c r="AT61" s="1002">
        <v>66.735957005269938</v>
      </c>
      <c r="AU61" s="1002">
        <v>67.874892844027329</v>
      </c>
      <c r="AV61" s="1002">
        <v>68.298299533830416</v>
      </c>
      <c r="AW61" s="1002">
        <v>69.121992345233025</v>
      </c>
      <c r="AX61" s="1002">
        <v>69.654850409057943</v>
      </c>
      <c r="AY61" s="1002">
        <v>69.674572947042819</v>
      </c>
      <c r="AZ61" s="1002">
        <v>70.458375597270489</v>
      </c>
      <c r="BA61" s="1002">
        <v>72.001384554409753</v>
      </c>
      <c r="BB61" s="1002">
        <v>71.63744927633482</v>
      </c>
      <c r="BC61" s="1002">
        <v>71.832317959987108</v>
      </c>
      <c r="BD61" s="1002">
        <v>72.205866840483566</v>
      </c>
      <c r="BE61" s="1002">
        <v>72.211309053879674</v>
      </c>
      <c r="BF61" s="1002">
        <v>72.44719560541256</v>
      </c>
      <c r="BG61" s="1002">
        <v>73.332394270590058</v>
      </c>
      <c r="BH61" s="1002">
        <v>73.825885712356907</v>
      </c>
      <c r="BI61" s="1002">
        <v>74.960753739735495</v>
      </c>
      <c r="BJ61" s="1002">
        <v>74.976069313789452</v>
      </c>
      <c r="BK61" s="1002">
        <v>75.284922941338863</v>
      </c>
      <c r="BL61" s="1002">
        <v>75.580187469605633</v>
      </c>
      <c r="BM61" s="1002">
        <v>77.076293226000431</v>
      </c>
      <c r="BN61" s="1002">
        <v>76.910179581654461</v>
      </c>
      <c r="BO61" s="1002">
        <v>76.842381325389667</v>
      </c>
      <c r="BP61" s="1002">
        <v>76.612766100674193</v>
      </c>
      <c r="BQ61" s="1002">
        <v>76.805605481701122</v>
      </c>
      <c r="BR61" s="1002">
        <v>76.580797254595652</v>
      </c>
      <c r="BS61" s="1002">
        <v>77.05100533499845</v>
      </c>
      <c r="BT61" s="1002">
        <v>77.315801780356523</v>
      </c>
      <c r="BU61" s="1003">
        <v>78.035847120868581</v>
      </c>
      <c r="BV61" s="1003">
        <v>78.925366752463773</v>
      </c>
      <c r="BW61" s="1003">
        <v>79.195777664214404</v>
      </c>
      <c r="BX61" s="1004">
        <v>79.5946544950841</v>
      </c>
      <c r="BY61" s="1005">
        <v>80.348426168189292</v>
      </c>
      <c r="BZ61" s="1004">
        <v>80.262753349421473</v>
      </c>
      <c r="CA61" s="1004">
        <v>80.0013941549187</v>
      </c>
      <c r="CB61" s="1005">
        <v>79.640689073266373</v>
      </c>
      <c r="CC61" s="1004">
        <v>79.540260684159264</v>
      </c>
      <c r="CD61" s="1004">
        <v>79.735162847274367</v>
      </c>
      <c r="CE61" s="1005">
        <v>80.298776276578494</v>
      </c>
      <c r="CF61" s="1004">
        <v>80.247426678533401</v>
      </c>
      <c r="CG61" s="1005">
        <v>80.75688534184475</v>
      </c>
      <c r="CH61" s="1005">
        <v>80.903885164436872</v>
      </c>
      <c r="CI61" s="1005">
        <v>81.716649577819993</v>
      </c>
      <c r="CJ61" s="1005">
        <v>82.005462927461664</v>
      </c>
      <c r="CK61" s="1005">
        <v>82.777307453834808</v>
      </c>
      <c r="CL61" s="1006">
        <v>82.571555229330883</v>
      </c>
      <c r="CM61" s="1006">
        <v>82.639762972245876</v>
      </c>
      <c r="CN61" s="1006">
        <v>82.488156337865803</v>
      </c>
      <c r="CO61" s="1006">
        <v>82.945285959414278</v>
      </c>
      <c r="CP61" s="776">
        <v>82.548423501593888</v>
      </c>
      <c r="CQ61" s="776">
        <v>82.932755993151446</v>
      </c>
      <c r="CR61" s="1006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1">
        <v>86.552548307646191</v>
      </c>
      <c r="EE61" s="776">
        <v>86.556482046737472</v>
      </c>
      <c r="EF61" s="776">
        <v>86.614658377072345</v>
      </c>
      <c r="EG61" s="776">
        <v>86.430990240850335</v>
      </c>
      <c r="EH61" s="771">
        <v>86.397512613875193</v>
      </c>
      <c r="EI61" s="771">
        <v>86.380201453800538</v>
      </c>
      <c r="EJ61" s="771">
        <v>86.343628533572968</v>
      </c>
      <c r="EK61" s="771">
        <v>86.321894472287937</v>
      </c>
      <c r="EL61" s="771">
        <v>86.289327449180263</v>
      </c>
      <c r="EM61" s="821">
        <v>-0.1416627916700719</v>
      </c>
      <c r="EN61" s="955"/>
      <c r="EO61" s="790"/>
      <c r="EP61" s="790"/>
      <c r="EQ61" s="689"/>
      <c r="ER61" s="691"/>
    </row>
    <row r="62" spans="1:150" ht="3" customHeight="1" x14ac:dyDescent="0.2">
      <c r="A62" s="170"/>
      <c r="B62" s="106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772"/>
      <c r="EF62" s="772"/>
      <c r="EG62" s="772"/>
      <c r="EH62" s="575"/>
      <c r="EI62" s="575"/>
      <c r="EJ62" s="575"/>
      <c r="EK62" s="575"/>
      <c r="EL62" s="575"/>
      <c r="EM62" s="289"/>
      <c r="EN62" s="955"/>
      <c r="EO62" s="790"/>
      <c r="EP62" s="790"/>
      <c r="EQ62" s="690"/>
      <c r="ER62" s="691"/>
    </row>
    <row r="63" spans="1:150" x14ac:dyDescent="0.2">
      <c r="A63" s="170"/>
      <c r="B63" s="106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362">
        <v>4839.209914196791</v>
      </c>
      <c r="EE63" s="800">
        <v>4746.3227989947673</v>
      </c>
      <c r="EF63" s="800">
        <v>4674.1876700472449</v>
      </c>
      <c r="EG63" s="800">
        <v>4629.5458657513291</v>
      </c>
      <c r="EH63" s="362">
        <v>4657.9168577527853</v>
      </c>
      <c r="EI63" s="362">
        <v>4641.5152080195494</v>
      </c>
      <c r="EJ63" s="362">
        <v>4647.1544127557008</v>
      </c>
      <c r="EK63" s="362">
        <v>4636.8359049758164</v>
      </c>
      <c r="EL63" s="362">
        <v>4618.2998628504538</v>
      </c>
      <c r="EM63" s="289">
        <v>-11.246002900875283</v>
      </c>
      <c r="EN63" s="955">
        <v>-0.24291805777476985</v>
      </c>
      <c r="EO63" s="790"/>
      <c r="EP63" s="790"/>
      <c r="EQ63" s="690"/>
      <c r="ER63" s="691"/>
    </row>
    <row r="64" spans="1:150" x14ac:dyDescent="0.2">
      <c r="A64" s="170"/>
      <c r="B64" s="1065"/>
      <c r="C64" s="13"/>
      <c r="D64" s="387" t="s">
        <v>166</v>
      </c>
      <c r="E64" s="1007">
        <v>60.084351140735379</v>
      </c>
      <c r="F64" s="1008">
        <v>61.319086062235939</v>
      </c>
      <c r="G64" s="1008">
        <v>59.624425565475001</v>
      </c>
      <c r="H64" s="1008">
        <v>57.829590890409236</v>
      </c>
      <c r="I64" s="1008">
        <v>56.4310531792608</v>
      </c>
      <c r="J64" s="1008">
        <v>55.353026963149297</v>
      </c>
      <c r="K64" s="1008">
        <v>56.659609526118324</v>
      </c>
      <c r="L64" s="1008">
        <v>57.692482729005654</v>
      </c>
      <c r="M64" s="1008">
        <v>56.124337575690411</v>
      </c>
      <c r="N64" s="1008">
        <v>55.075094856112713</v>
      </c>
      <c r="O64" s="1008">
        <v>56.973134937777516</v>
      </c>
      <c r="P64" s="1008">
        <v>58.742406405049984</v>
      </c>
      <c r="Q64" s="1008">
        <v>59.312739782679081</v>
      </c>
      <c r="R64" s="1008">
        <v>59.957309361085109</v>
      </c>
      <c r="S64" s="1008">
        <v>59.977732299537521</v>
      </c>
      <c r="T64" s="1008">
        <v>57.504017016673991</v>
      </c>
      <c r="U64" s="1008">
        <v>54.079210103830491</v>
      </c>
      <c r="V64" s="1008">
        <v>58.134934264262014</v>
      </c>
      <c r="W64" s="1008">
        <v>57.466858078453157</v>
      </c>
      <c r="X64" s="1008">
        <v>57.417682459328958</v>
      </c>
      <c r="Y64" s="1008">
        <v>58.057703473090626</v>
      </c>
      <c r="Z64" s="1008">
        <v>57.181557418190145</v>
      </c>
      <c r="AA64" s="1008">
        <v>58.274470921666818</v>
      </c>
      <c r="AB64" s="1008">
        <v>58.296576010949593</v>
      </c>
      <c r="AC64" s="1008">
        <v>63.7229277506041</v>
      </c>
      <c r="AD64" s="1008">
        <v>63.134537367185764</v>
      </c>
      <c r="AE64" s="1008">
        <v>63.526740094935199</v>
      </c>
      <c r="AF64" s="1008">
        <v>64.501458521583615</v>
      </c>
      <c r="AG64" s="1008">
        <v>60.429480842277194</v>
      </c>
      <c r="AH64" s="1008">
        <v>60.724991510381528</v>
      </c>
      <c r="AI64" s="1008">
        <v>60.969849791486361</v>
      </c>
      <c r="AJ64" s="1008">
        <v>59.111972751000266</v>
      </c>
      <c r="AK64" s="1008">
        <v>61.294837764550238</v>
      </c>
      <c r="AL64" s="1008">
        <v>61.908650875330416</v>
      </c>
      <c r="AM64" s="1008">
        <v>62.964300709345878</v>
      </c>
      <c r="AN64" s="1008">
        <v>64.800717827131052</v>
      </c>
      <c r="AO64" s="1009">
        <v>66.314941051981748</v>
      </c>
      <c r="AP64" s="1009">
        <v>67.340899628617194</v>
      </c>
      <c r="AQ64" s="1009">
        <v>67.169728203822899</v>
      </c>
      <c r="AR64" s="1009">
        <v>66.383823756535207</v>
      </c>
      <c r="AS64" s="1009">
        <v>63.824970603853806</v>
      </c>
      <c r="AT64" s="1009">
        <v>64.349851190084749</v>
      </c>
      <c r="AU64" s="1009">
        <v>65.595334970900552</v>
      </c>
      <c r="AV64" s="1009">
        <v>65.042229548241423</v>
      </c>
      <c r="AW64" s="1009">
        <v>65.455360590629581</v>
      </c>
      <c r="AX64" s="1009">
        <v>66.451863006690473</v>
      </c>
      <c r="AY64" s="1009">
        <v>65.064639667305798</v>
      </c>
      <c r="AZ64" s="1009">
        <v>66.227924109720234</v>
      </c>
      <c r="BA64" s="1009">
        <v>69.110074885137124</v>
      </c>
      <c r="BB64" s="1009">
        <v>66.554242927320047</v>
      </c>
      <c r="BC64" s="1009">
        <v>66.138234765126072</v>
      </c>
      <c r="BD64" s="1009">
        <v>66.468762214228335</v>
      </c>
      <c r="BE64" s="1009">
        <v>64.719809023821384</v>
      </c>
      <c r="BF64" s="1009">
        <v>64.696889001157359</v>
      </c>
      <c r="BG64" s="1009">
        <v>67.310175515078143</v>
      </c>
      <c r="BH64" s="1009">
        <v>65.886371310350313</v>
      </c>
      <c r="BI64" s="1009">
        <v>66.944990578486255</v>
      </c>
      <c r="BJ64" s="1009">
        <v>66.054993845281444</v>
      </c>
      <c r="BK64" s="1009">
        <v>66.506389519375546</v>
      </c>
      <c r="BL64" s="1009">
        <v>67.108553076311452</v>
      </c>
      <c r="BM64" s="1009">
        <v>70.495617939552858</v>
      </c>
      <c r="BN64" s="1009">
        <v>69.953948486103599</v>
      </c>
      <c r="BO64" s="1009">
        <v>70.706311044989604</v>
      </c>
      <c r="BP64" s="1009">
        <v>70.478573939164889</v>
      </c>
      <c r="BQ64" s="1009">
        <v>69.395431181316283</v>
      </c>
      <c r="BR64" s="1009">
        <v>68.625415281547717</v>
      </c>
      <c r="BS64" s="1009">
        <v>69.524694948184063</v>
      </c>
      <c r="BT64" s="1009">
        <v>69.332830480482102</v>
      </c>
      <c r="BU64" s="1010">
        <v>69.849057086277298</v>
      </c>
      <c r="BV64" s="1010">
        <v>71.999185857576336</v>
      </c>
      <c r="BW64" s="1010">
        <v>71.110292807354057</v>
      </c>
      <c r="BX64" s="1011">
        <v>72.958128749445493</v>
      </c>
      <c r="BY64" s="1012">
        <v>73.305689779494045</v>
      </c>
      <c r="BZ64" s="1011">
        <v>72.791612212165703</v>
      </c>
      <c r="CA64" s="1011">
        <v>71.724287228211267</v>
      </c>
      <c r="CB64" s="1012">
        <v>71.209542224186279</v>
      </c>
      <c r="CC64" s="1011">
        <v>69.907214277961245</v>
      </c>
      <c r="CD64" s="1011">
        <v>69.169685736835334</v>
      </c>
      <c r="CE64" s="1012">
        <v>70.864989338876001</v>
      </c>
      <c r="CF64" s="1011">
        <v>68.168514287041646</v>
      </c>
      <c r="CG64" s="1012">
        <v>69.402714610974698</v>
      </c>
      <c r="CH64" s="1012">
        <v>69.951707644495315</v>
      </c>
      <c r="CI64" s="1012">
        <v>71.999258390756765</v>
      </c>
      <c r="CJ64" s="1012">
        <v>73.377519763604752</v>
      </c>
      <c r="CK64" s="1012">
        <v>74.100573520525998</v>
      </c>
      <c r="CL64" s="1013">
        <v>74.199311408007929</v>
      </c>
      <c r="CM64" s="1013">
        <v>75.558018401545397</v>
      </c>
      <c r="CN64" s="1013">
        <v>75.13886791492817</v>
      </c>
      <c r="CO64" s="1013">
        <v>76.092434820210457</v>
      </c>
      <c r="CP64" s="776">
        <v>76.116378857281049</v>
      </c>
      <c r="CQ64" s="776">
        <v>76.265737934557052</v>
      </c>
      <c r="CR64" s="1013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1">
        <v>78.445434094863657</v>
      </c>
      <c r="EE64" s="776">
        <v>77.764792940749444</v>
      </c>
      <c r="EF64" s="776">
        <v>78.636573233562842</v>
      </c>
      <c r="EG64" s="776">
        <v>78.014230484142871</v>
      </c>
      <c r="EH64" s="771">
        <v>78.131675504693163</v>
      </c>
      <c r="EI64" s="771">
        <v>78.021503214625966</v>
      </c>
      <c r="EJ64" s="771">
        <v>78.121928695006304</v>
      </c>
      <c r="EK64" s="771">
        <v>78.001175692329667</v>
      </c>
      <c r="EL64" s="771">
        <v>77.812711101182813</v>
      </c>
      <c r="EM64" s="821">
        <v>-0.20151938296005767</v>
      </c>
      <c r="EN64" s="955"/>
      <c r="EO64" s="790"/>
      <c r="EP64" s="790"/>
      <c r="EQ64" s="690"/>
      <c r="ER64" s="690"/>
      <c r="ES64" s="690"/>
      <c r="ET64" s="690"/>
    </row>
    <row r="65" spans="1:148" ht="3" customHeight="1" x14ac:dyDescent="0.2">
      <c r="A65" s="170"/>
      <c r="B65" s="106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772"/>
      <c r="EF65" s="772"/>
      <c r="EG65" s="772"/>
      <c r="EH65" s="575"/>
      <c r="EI65" s="575"/>
      <c r="EJ65" s="575"/>
      <c r="EK65" s="575"/>
      <c r="EL65" s="575"/>
      <c r="EM65" s="289"/>
      <c r="EN65" s="955"/>
      <c r="EO65" s="790"/>
      <c r="EP65" s="790"/>
      <c r="EQ65" s="690"/>
      <c r="ER65" s="691"/>
    </row>
    <row r="66" spans="1:148" x14ac:dyDescent="0.2">
      <c r="A66" s="170"/>
      <c r="B66" s="106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362">
        <v>8299.4013596516033</v>
      </c>
      <c r="EE66" s="800">
        <v>8492.501620210096</v>
      </c>
      <c r="EF66" s="800">
        <v>8327.6546523208835</v>
      </c>
      <c r="EG66" s="800">
        <v>8131.1174330730682</v>
      </c>
      <c r="EH66" s="362">
        <v>8055.903721513303</v>
      </c>
      <c r="EI66" s="362">
        <v>7895.0306422523727</v>
      </c>
      <c r="EJ66" s="362">
        <v>7866.2070825555775</v>
      </c>
      <c r="EK66" s="362">
        <v>7846.9667094477063</v>
      </c>
      <c r="EL66" s="362">
        <v>7835.7387082625764</v>
      </c>
      <c r="EM66" s="289">
        <v>-295.3787248104918</v>
      </c>
      <c r="EN66" s="955">
        <v>-3.6326953489694787</v>
      </c>
      <c r="EO66" s="790"/>
      <c r="EP66" s="790"/>
      <c r="EQ66" s="690"/>
      <c r="ER66" s="691"/>
    </row>
    <row r="67" spans="1:148" x14ac:dyDescent="0.2">
      <c r="A67" s="170"/>
      <c r="B67" s="1065"/>
      <c r="C67" s="13"/>
      <c r="D67" s="387" t="s">
        <v>166</v>
      </c>
      <c r="E67" s="1014">
        <v>58.563668429599467</v>
      </c>
      <c r="F67" s="1015">
        <v>57.190986430588033</v>
      </c>
      <c r="G67" s="1015">
        <v>57.030072864073844</v>
      </c>
      <c r="H67" s="1015">
        <v>55.231676251557062</v>
      </c>
      <c r="I67" s="1015">
        <v>54.618479896087521</v>
      </c>
      <c r="J67" s="1015">
        <v>53.088469258428475</v>
      </c>
      <c r="K67" s="1015">
        <v>53.84901955768283</v>
      </c>
      <c r="L67" s="1015">
        <v>53.429772612651959</v>
      </c>
      <c r="M67" s="1015">
        <v>53.030715066072851</v>
      </c>
      <c r="N67" s="1015">
        <v>54.000615754180195</v>
      </c>
      <c r="O67" s="1015">
        <v>53.211950551676999</v>
      </c>
      <c r="P67" s="1015">
        <v>52.264983122164899</v>
      </c>
      <c r="Q67" s="1015">
        <v>53.225443709203027</v>
      </c>
      <c r="R67" s="1015">
        <v>54.032793165590732</v>
      </c>
      <c r="S67" s="1015">
        <v>53.430785930791288</v>
      </c>
      <c r="T67" s="1015">
        <v>53.258170502148829</v>
      </c>
      <c r="U67" s="1015">
        <v>53.086839922475527</v>
      </c>
      <c r="V67" s="1015">
        <v>53.38681103471594</v>
      </c>
      <c r="W67" s="1015">
        <v>53.105411964007573</v>
      </c>
      <c r="X67" s="1015">
        <v>53.085744012762667</v>
      </c>
      <c r="Y67" s="1015">
        <v>53.099233372018986</v>
      </c>
      <c r="Z67" s="1015">
        <v>53.023991004991487</v>
      </c>
      <c r="AA67" s="1015">
        <v>52.714246701317037</v>
      </c>
      <c r="AB67" s="1015">
        <v>55.208396964871575</v>
      </c>
      <c r="AC67" s="1015">
        <v>61.930600655546122</v>
      </c>
      <c r="AD67" s="1015">
        <v>61.379177196254886</v>
      </c>
      <c r="AE67" s="1015">
        <v>61.616075457481301</v>
      </c>
      <c r="AF67" s="1015">
        <v>61.650306163145906</v>
      </c>
      <c r="AG67" s="1015">
        <v>61.22241719320197</v>
      </c>
      <c r="AH67" s="1015">
        <v>60.940422910332956</v>
      </c>
      <c r="AI67" s="1015">
        <v>62.297478115511417</v>
      </c>
      <c r="AJ67" s="1015">
        <v>61.93334703980041</v>
      </c>
      <c r="AK67" s="1015">
        <v>63.71029091249882</v>
      </c>
      <c r="AL67" s="1015">
        <v>64.673930660389118</v>
      </c>
      <c r="AM67" s="1015">
        <v>64.457890979801817</v>
      </c>
      <c r="AN67" s="1015">
        <v>64.884185852101524</v>
      </c>
      <c r="AO67" s="1016">
        <v>66.048965051295568</v>
      </c>
      <c r="AP67" s="1016">
        <v>64.928287957213868</v>
      </c>
      <c r="AQ67" s="1016">
        <v>64.973137715973536</v>
      </c>
      <c r="AR67" s="1016">
        <v>65.496999909600333</v>
      </c>
      <c r="AS67" s="1016">
        <v>65.556858654559832</v>
      </c>
      <c r="AT67" s="1016">
        <v>65.74863664031831</v>
      </c>
      <c r="AU67" s="1016">
        <v>66.700075932555052</v>
      </c>
      <c r="AV67" s="1016">
        <v>66.804404869928888</v>
      </c>
      <c r="AW67" s="1016">
        <v>67.412459156087593</v>
      </c>
      <c r="AX67" s="1016">
        <v>67.040733444326676</v>
      </c>
      <c r="AY67" s="1016">
        <v>67.219096350098624</v>
      </c>
      <c r="AZ67" s="1016">
        <v>68.61533574352066</v>
      </c>
      <c r="BA67" s="1016">
        <v>70.327981030853337</v>
      </c>
      <c r="BB67" s="1016">
        <v>70.06453723082528</v>
      </c>
      <c r="BC67" s="1016">
        <v>69.999515042951856</v>
      </c>
      <c r="BD67" s="1016">
        <v>69.664025711082544</v>
      </c>
      <c r="BE67" s="1016">
        <v>69.739899283929688</v>
      </c>
      <c r="BF67" s="1016">
        <v>69.150676482624391</v>
      </c>
      <c r="BG67" s="1016">
        <v>69.694857456170013</v>
      </c>
      <c r="BH67" s="1016">
        <v>70.501759613531064</v>
      </c>
      <c r="BI67" s="1016">
        <v>71.172290429470337</v>
      </c>
      <c r="BJ67" s="1016">
        <v>70.990799159732802</v>
      </c>
      <c r="BK67" s="1016">
        <v>71.491190531316178</v>
      </c>
      <c r="BL67" s="1016">
        <v>71.268460759557442</v>
      </c>
      <c r="BM67" s="1016">
        <v>73.544266715480589</v>
      </c>
      <c r="BN67" s="1016">
        <v>73.237636663356497</v>
      </c>
      <c r="BO67" s="1016">
        <v>72.650789855482628</v>
      </c>
      <c r="BP67" s="1016">
        <v>72.762392170329136</v>
      </c>
      <c r="BQ67" s="1016">
        <v>73.516672655612084</v>
      </c>
      <c r="BR67" s="1016">
        <v>73.025035138789519</v>
      </c>
      <c r="BS67" s="1016">
        <v>73.115678427633668</v>
      </c>
      <c r="BT67" s="1016">
        <v>72.873022552185063</v>
      </c>
      <c r="BU67" s="1017">
        <v>73.196784221221961</v>
      </c>
      <c r="BV67" s="1017">
        <v>73.846377040488477</v>
      </c>
      <c r="BW67" s="1017">
        <v>74.519002898293081</v>
      </c>
      <c r="BX67" s="1018">
        <v>74.399889397822932</v>
      </c>
      <c r="BY67" s="1019">
        <v>76.383103504698411</v>
      </c>
      <c r="BZ67" s="1018">
        <v>75.286138288230518</v>
      </c>
      <c r="CA67" s="1018">
        <v>75.497668754741099</v>
      </c>
      <c r="CB67" s="1019">
        <v>74.791151829084058</v>
      </c>
      <c r="CC67" s="1018">
        <v>75.07613588990489</v>
      </c>
      <c r="CD67" s="1018">
        <v>75.293351608168251</v>
      </c>
      <c r="CE67" s="1019">
        <v>75.810304820894132</v>
      </c>
      <c r="CF67" s="1018">
        <v>75.700123665249933</v>
      </c>
      <c r="CG67" s="1019">
        <v>76.423497441736174</v>
      </c>
      <c r="CH67" s="1019">
        <v>76.975935330742018</v>
      </c>
      <c r="CI67" s="1019">
        <v>77.563505926444037</v>
      </c>
      <c r="CJ67" s="1019">
        <v>77.973536529160697</v>
      </c>
      <c r="CK67" s="1019">
        <v>80.068834808388502</v>
      </c>
      <c r="CL67" s="1020">
        <v>78.562792736415247</v>
      </c>
      <c r="CM67" s="1020">
        <v>77.600555182421502</v>
      </c>
      <c r="CN67" s="1020">
        <v>77.378098921378154</v>
      </c>
      <c r="CO67" s="1020">
        <v>77.51192878341547</v>
      </c>
      <c r="CP67" s="1021">
        <v>77.548438650657943</v>
      </c>
      <c r="CQ67" s="1021">
        <v>77.793761042405094</v>
      </c>
      <c r="CR67" s="1020">
        <v>77.235186205006272</v>
      </c>
      <c r="CS67" s="1021">
        <v>77.159888384116698</v>
      </c>
      <c r="CT67" s="1022">
        <v>77.373699683628843</v>
      </c>
      <c r="CU67" s="1021">
        <v>77.168970734638421</v>
      </c>
      <c r="CV67" s="1021">
        <v>77.0625285165642</v>
      </c>
      <c r="CW67" s="1021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1">
        <v>80.562052078281226</v>
      </c>
      <c r="EE67" s="776">
        <v>81.051347909622407</v>
      </c>
      <c r="EF67" s="776">
        <v>80.656187580225549</v>
      </c>
      <c r="EG67" s="776">
        <v>80.206730711528579</v>
      </c>
      <c r="EH67" s="771">
        <v>80.032972042049423</v>
      </c>
      <c r="EI67" s="771">
        <v>79.802581134428138</v>
      </c>
      <c r="EJ67" s="771">
        <v>79.669289330160368</v>
      </c>
      <c r="EK67" s="771">
        <v>79.62063659626763</v>
      </c>
      <c r="EL67" s="771">
        <v>79.603337035061799</v>
      </c>
      <c r="EM67" s="289">
        <v>-0.60339367646677999</v>
      </c>
      <c r="EN67" s="955"/>
      <c r="EO67" s="790"/>
      <c r="EP67" s="790"/>
      <c r="EQ67" s="690"/>
      <c r="ER67" s="691"/>
    </row>
    <row r="68" spans="1:148" ht="3.75" customHeight="1" x14ac:dyDescent="0.2">
      <c r="A68" s="170"/>
      <c r="B68" s="106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772"/>
      <c r="EF68" s="772"/>
      <c r="EG68" s="772"/>
      <c r="EH68" s="575"/>
      <c r="EI68" s="575"/>
      <c r="EJ68" s="575"/>
      <c r="EK68" s="575"/>
      <c r="EL68" s="575"/>
      <c r="EM68" s="289"/>
      <c r="EN68" s="955"/>
      <c r="EO68" s="790"/>
      <c r="EP68" s="790"/>
      <c r="EQ68" s="690"/>
      <c r="ER68" s="691"/>
    </row>
    <row r="69" spans="1:148" x14ac:dyDescent="0.2">
      <c r="A69" s="170"/>
      <c r="B69" s="106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362">
        <v>12421.678068918367</v>
      </c>
      <c r="EE69" s="800">
        <v>12417.576919647225</v>
      </c>
      <c r="EF69" s="800">
        <v>12662.089473126816</v>
      </c>
      <c r="EG69" s="800">
        <v>12705.11594172303</v>
      </c>
      <c r="EH69" s="362">
        <v>12706.474207844018</v>
      </c>
      <c r="EI69" s="362">
        <v>12692.888195071424</v>
      </c>
      <c r="EJ69" s="362">
        <v>12703.302846144312</v>
      </c>
      <c r="EK69" s="362">
        <v>12708.174834351305</v>
      </c>
      <c r="EL69" s="362">
        <v>12701.956705661802</v>
      </c>
      <c r="EM69" s="289">
        <v>-3.159236061228512</v>
      </c>
      <c r="EN69" s="955">
        <v>-2.4865857782955938E-2</v>
      </c>
      <c r="EO69" s="790"/>
      <c r="EP69" s="790"/>
      <c r="EQ69" s="690"/>
      <c r="ER69" s="691"/>
    </row>
    <row r="70" spans="1:148" x14ac:dyDescent="0.2">
      <c r="A70" s="170"/>
      <c r="B70" s="1065"/>
      <c r="C70" s="13"/>
      <c r="D70" s="387" t="s">
        <v>166</v>
      </c>
      <c r="E70" s="1007">
        <v>27.726229875785002</v>
      </c>
      <c r="F70" s="1008">
        <v>27.488318630119153</v>
      </c>
      <c r="G70" s="1008">
        <v>27.458082221878477</v>
      </c>
      <c r="H70" s="1008">
        <v>27.950040096179535</v>
      </c>
      <c r="I70" s="1008">
        <v>27.597597098513404</v>
      </c>
      <c r="J70" s="1008">
        <v>27.250104677887144</v>
      </c>
      <c r="K70" s="1008">
        <v>28.087635839311403</v>
      </c>
      <c r="L70" s="1008">
        <v>27.84294317299636</v>
      </c>
      <c r="M70" s="1008">
        <v>28.449824701835901</v>
      </c>
      <c r="N70" s="1008">
        <v>29.644222593728603</v>
      </c>
      <c r="O70" s="1008">
        <v>32.016033238488561</v>
      </c>
      <c r="P70" s="1008">
        <v>33.35300384184626</v>
      </c>
      <c r="Q70" s="1008">
        <v>36.113295541145526</v>
      </c>
      <c r="R70" s="1008">
        <v>36.565497571669098</v>
      </c>
      <c r="S70" s="1008">
        <v>37.376328956608795</v>
      </c>
      <c r="T70" s="1008">
        <v>38.100824945897514</v>
      </c>
      <c r="U70" s="1008">
        <v>38.776672287369017</v>
      </c>
      <c r="V70" s="1008">
        <v>39.094166727029474</v>
      </c>
      <c r="W70" s="1008">
        <v>39.721494424172747</v>
      </c>
      <c r="X70" s="1008">
        <v>40.391966789877557</v>
      </c>
      <c r="Y70" s="1008">
        <v>41.385088881530102</v>
      </c>
      <c r="Z70" s="1008">
        <v>43.382868474833543</v>
      </c>
      <c r="AA70" s="1008">
        <v>44.206303294054571</v>
      </c>
      <c r="AB70" s="1008">
        <v>45.973508213864669</v>
      </c>
      <c r="AC70" s="1008">
        <v>47.595161135426224</v>
      </c>
      <c r="AD70" s="1008">
        <v>48.803678883118145</v>
      </c>
      <c r="AE70" s="1008">
        <v>49.705463548936258</v>
      </c>
      <c r="AF70" s="1008">
        <v>50.829024579294845</v>
      </c>
      <c r="AG70" s="1008">
        <v>51.393924119155088</v>
      </c>
      <c r="AH70" s="1008">
        <v>52.535130162286578</v>
      </c>
      <c r="AI70" s="1008">
        <v>53.741177822615882</v>
      </c>
      <c r="AJ70" s="1008">
        <v>55.615327871973619</v>
      </c>
      <c r="AK70" s="1008">
        <v>57.0723614458716</v>
      </c>
      <c r="AL70" s="1008">
        <v>59.104882283193064</v>
      </c>
      <c r="AM70" s="1008">
        <v>60.190789262031345</v>
      </c>
      <c r="AN70" s="1008">
        <v>61.50007861887201</v>
      </c>
      <c r="AO70" s="1009">
        <v>62.347023045736648</v>
      </c>
      <c r="AP70" s="1009">
        <v>64.0324397471353</v>
      </c>
      <c r="AQ70" s="1009">
        <v>65.639290035572884</v>
      </c>
      <c r="AR70" s="1009">
        <v>67.598161926596077</v>
      </c>
      <c r="AS70" s="1009">
        <v>69.109874730849555</v>
      </c>
      <c r="AT70" s="1009">
        <v>70.864662563196831</v>
      </c>
      <c r="AU70" s="1009">
        <v>72.052709741719028</v>
      </c>
      <c r="AV70" s="1009">
        <v>73.164203824225964</v>
      </c>
      <c r="AW70" s="1009">
        <v>74.163132875471618</v>
      </c>
      <c r="AX70" s="1009">
        <v>75.065161119103209</v>
      </c>
      <c r="AY70" s="1009">
        <v>75.859386981108855</v>
      </c>
      <c r="AZ70" s="1009">
        <v>76.760020879424999</v>
      </c>
      <c r="BA70" s="1009">
        <v>77.566755521160616</v>
      </c>
      <c r="BB70" s="1009">
        <v>78.053612005737264</v>
      </c>
      <c r="BC70" s="1009">
        <v>78.813252454800079</v>
      </c>
      <c r="BD70" s="1009">
        <v>79.59137676323958</v>
      </c>
      <c r="BE70" s="1009">
        <v>80.362984400328713</v>
      </c>
      <c r="BF70" s="1009">
        <v>81.566248680036551</v>
      </c>
      <c r="BG70" s="1009">
        <v>82.401606575673483</v>
      </c>
      <c r="BH70" s="1009">
        <v>83.294793710472547</v>
      </c>
      <c r="BI70" s="1009">
        <v>84.163004065730433</v>
      </c>
      <c r="BJ70" s="1009">
        <v>84.992356713831356</v>
      </c>
      <c r="BK70" s="1009">
        <v>85.298792015754856</v>
      </c>
      <c r="BL70" s="1009">
        <v>85.705752773291479</v>
      </c>
      <c r="BM70" s="1009">
        <v>86.106880339804988</v>
      </c>
      <c r="BN70" s="1009">
        <v>86.297077949785731</v>
      </c>
      <c r="BO70" s="1009">
        <v>86.535623575225159</v>
      </c>
      <c r="BP70" s="1009">
        <v>86.707331062857207</v>
      </c>
      <c r="BQ70" s="1009">
        <v>86.898367482853573</v>
      </c>
      <c r="BR70" s="1009">
        <v>87.435753291397788</v>
      </c>
      <c r="BS70" s="1009">
        <v>88.072972228339736</v>
      </c>
      <c r="BT70" s="1009">
        <v>88.53583836263897</v>
      </c>
      <c r="BU70" s="1010">
        <v>88.849449387117687</v>
      </c>
      <c r="BV70" s="1010">
        <v>89.120430988952776</v>
      </c>
      <c r="BW70" s="1010">
        <v>89.548873426334438</v>
      </c>
      <c r="BX70" s="1011">
        <v>89.840862940864866</v>
      </c>
      <c r="BY70" s="1012">
        <v>90.404459147841465</v>
      </c>
      <c r="BZ70" s="1011">
        <v>90.68787959099069</v>
      </c>
      <c r="CA70" s="1011">
        <v>90.87911557015974</v>
      </c>
      <c r="CB70" s="1012">
        <v>91.02944057135231</v>
      </c>
      <c r="CC70" s="1011">
        <v>91.115965350746293</v>
      </c>
      <c r="CD70" s="1011">
        <v>91.557818450515143</v>
      </c>
      <c r="CE70" s="1012">
        <v>91.693686600294285</v>
      </c>
      <c r="CF70" s="1011">
        <v>91.898667388181863</v>
      </c>
      <c r="CG70" s="1012">
        <v>92.043520619315942</v>
      </c>
      <c r="CH70" s="1012">
        <v>92.175412668997865</v>
      </c>
      <c r="CI70" s="1012">
        <v>92.253971680846377</v>
      </c>
      <c r="CJ70" s="1012">
        <v>92.192109813328798</v>
      </c>
      <c r="CK70" s="1012">
        <v>92.366079614868696</v>
      </c>
      <c r="CL70" s="1013">
        <v>92.547119559035281</v>
      </c>
      <c r="CM70" s="1013">
        <v>92.757728226083259</v>
      </c>
      <c r="CN70" s="1013">
        <v>92.773877012268883</v>
      </c>
      <c r="CO70" s="1013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1">
        <v>95.510781061179358</v>
      </c>
      <c r="EE70" s="776">
        <v>95.46440382135512</v>
      </c>
      <c r="EF70" s="776">
        <v>95.310609864349004</v>
      </c>
      <c r="EG70" s="776">
        <v>95.33132845214439</v>
      </c>
      <c r="EH70" s="771">
        <v>95.331147723920452</v>
      </c>
      <c r="EI70" s="771">
        <v>95.322612476756603</v>
      </c>
      <c r="EJ70" s="771">
        <v>95.310329400894545</v>
      </c>
      <c r="EK70" s="771">
        <v>95.295795169410496</v>
      </c>
      <c r="EL70" s="771">
        <v>95.295090616051255</v>
      </c>
      <c r="EM70" s="821"/>
      <c r="EN70" s="955"/>
      <c r="EO70" s="790"/>
      <c r="EP70" s="790"/>
      <c r="EQ70" s="690"/>
      <c r="ER70" s="691"/>
    </row>
    <row r="71" spans="1:148" ht="3" customHeight="1" x14ac:dyDescent="0.2">
      <c r="A71" s="170"/>
      <c r="B71" s="106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772"/>
      <c r="EF71" s="772"/>
      <c r="EG71" s="772"/>
      <c r="EH71" s="575"/>
      <c r="EI71" s="575"/>
      <c r="EJ71" s="575"/>
      <c r="EK71" s="575"/>
      <c r="EL71" s="575"/>
      <c r="EM71" s="289"/>
      <c r="EN71" s="955"/>
      <c r="EO71" s="790"/>
      <c r="EP71" s="790"/>
      <c r="EQ71" s="690"/>
      <c r="ER71" s="691"/>
    </row>
    <row r="72" spans="1:148" x14ac:dyDescent="0.2">
      <c r="A72" s="170"/>
      <c r="B72" s="106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362">
        <v>783.44434451311929</v>
      </c>
      <c r="EE72" s="800">
        <v>778.48419181014401</v>
      </c>
      <c r="EF72" s="800">
        <v>780.40944964396328</v>
      </c>
      <c r="EG72" s="800">
        <v>779.55320835970645</v>
      </c>
      <c r="EH72" s="362">
        <v>776.17060019789903</v>
      </c>
      <c r="EI72" s="362">
        <v>777.25665986262186</v>
      </c>
      <c r="EJ72" s="362">
        <v>774.71603932909409</v>
      </c>
      <c r="EK72" s="362">
        <v>778.18852685679099</v>
      </c>
      <c r="EL72" s="362">
        <v>775.46799623434197</v>
      </c>
      <c r="EM72" s="289">
        <v>-4.0852121253644782</v>
      </c>
      <c r="EN72" s="955">
        <v>-0.52404532257142011</v>
      </c>
      <c r="EO72" s="790"/>
      <c r="EP72" s="790"/>
      <c r="EQ72" s="690"/>
      <c r="ER72" s="691"/>
    </row>
    <row r="73" spans="1:148" ht="12.75" customHeight="1" x14ac:dyDescent="0.2">
      <c r="A73" s="170"/>
      <c r="B73" s="1065"/>
      <c r="C73" s="13"/>
      <c r="D73" s="387" t="s">
        <v>166</v>
      </c>
      <c r="E73" s="1014">
        <v>29.608725951431719</v>
      </c>
      <c r="F73" s="1015">
        <v>29.982314879707221</v>
      </c>
      <c r="G73" s="1015">
        <v>29.10871909184284</v>
      </c>
      <c r="H73" s="1015">
        <v>25.325194831620745</v>
      </c>
      <c r="I73" s="1015">
        <v>29.337065971699726</v>
      </c>
      <c r="J73" s="1015">
        <v>25.413734907762723</v>
      </c>
      <c r="K73" s="1015">
        <v>36.125562689101329</v>
      </c>
      <c r="L73" s="1015">
        <v>33.753248787141729</v>
      </c>
      <c r="M73" s="1015">
        <v>26.003375728121746</v>
      </c>
      <c r="N73" s="1015">
        <v>36.150484698156845</v>
      </c>
      <c r="O73" s="1015">
        <v>32.051945241635131</v>
      </c>
      <c r="P73" s="1015">
        <v>37.568973260565095</v>
      </c>
      <c r="Q73" s="1015">
        <v>33.300094505160288</v>
      </c>
      <c r="R73" s="1015">
        <v>41.015211045997766</v>
      </c>
      <c r="S73" s="1015">
        <v>35.217164730836252</v>
      </c>
      <c r="T73" s="1015">
        <v>34.805092083168454</v>
      </c>
      <c r="U73" s="1015">
        <v>35.248688179698405</v>
      </c>
      <c r="V73" s="1015">
        <v>37.984396950735359</v>
      </c>
      <c r="W73" s="1015">
        <v>35.051326609730523</v>
      </c>
      <c r="X73" s="1015">
        <v>34.571407331737092</v>
      </c>
      <c r="Y73" s="1015">
        <v>40.805673344128309</v>
      </c>
      <c r="Z73" s="1015">
        <v>39.245893166712492</v>
      </c>
      <c r="AA73" s="1015">
        <v>32.869212830342761</v>
      </c>
      <c r="AB73" s="1015">
        <v>38.230594090884942</v>
      </c>
      <c r="AC73" s="1015">
        <v>37.470745567076619</v>
      </c>
      <c r="AD73" s="1015">
        <v>36.777092579676427</v>
      </c>
      <c r="AE73" s="1015">
        <v>37.325811476374483</v>
      </c>
      <c r="AF73" s="1015">
        <v>37.370450314426677</v>
      </c>
      <c r="AG73" s="1015">
        <v>44.746327550562455</v>
      </c>
      <c r="AH73" s="1015">
        <v>39.131425037896797</v>
      </c>
      <c r="AI73" s="1015">
        <v>44.087644264850375</v>
      </c>
      <c r="AJ73" s="1015">
        <v>40.100579164462566</v>
      </c>
      <c r="AK73" s="1015">
        <v>39.42991972955241</v>
      </c>
      <c r="AL73" s="1015">
        <v>40.845236656628792</v>
      </c>
      <c r="AM73" s="1015">
        <v>49.584347280466602</v>
      </c>
      <c r="AN73" s="1015">
        <v>50.455696913299896</v>
      </c>
      <c r="AO73" s="1016">
        <v>58.608036943807164</v>
      </c>
      <c r="AP73" s="1016">
        <v>58.339067857931624</v>
      </c>
      <c r="AQ73" s="1016">
        <v>58.581650319176369</v>
      </c>
      <c r="AR73" s="1016">
        <v>58.371894458164078</v>
      </c>
      <c r="AS73" s="1016">
        <v>58.110520200614467</v>
      </c>
      <c r="AT73" s="1016">
        <v>58.854996624132916</v>
      </c>
      <c r="AU73" s="1016">
        <v>59.596084814168968</v>
      </c>
      <c r="AV73" s="1016">
        <v>59.768941976268188</v>
      </c>
      <c r="AW73" s="1016">
        <v>62.993185278390762</v>
      </c>
      <c r="AX73" s="1016">
        <v>64.369198381571266</v>
      </c>
      <c r="AY73" s="1016">
        <v>68.13478913480445</v>
      </c>
      <c r="AZ73" s="1016">
        <v>69.439463645575586</v>
      </c>
      <c r="BA73" s="1016">
        <v>70.81904509240195</v>
      </c>
      <c r="BB73" s="1016">
        <v>72.043568279043029</v>
      </c>
      <c r="BC73" s="1016">
        <v>72.526230116597034</v>
      </c>
      <c r="BD73" s="1016">
        <v>73.719885384619857</v>
      </c>
      <c r="BE73" s="1016">
        <v>75.74383979358592</v>
      </c>
      <c r="BF73" s="1016">
        <v>70.749886130043279</v>
      </c>
      <c r="BG73" s="1016">
        <v>71.340213120718715</v>
      </c>
      <c r="BH73" s="1016">
        <v>70.567153237013173</v>
      </c>
      <c r="BI73" s="1016">
        <v>71.64581749353664</v>
      </c>
      <c r="BJ73" s="1016">
        <v>67.770944749219524</v>
      </c>
      <c r="BK73" s="1016">
        <v>69.390923102800784</v>
      </c>
      <c r="BL73" s="1016">
        <v>70.532599535105021</v>
      </c>
      <c r="BM73" s="1016">
        <v>71.592959802047517</v>
      </c>
      <c r="BN73" s="1016">
        <v>71.231021100407744</v>
      </c>
      <c r="BO73" s="1016">
        <v>71.30459376162591</v>
      </c>
      <c r="BP73" s="1016">
        <v>71.066773054539226</v>
      </c>
      <c r="BQ73" s="1016">
        <v>70.45254225565435</v>
      </c>
      <c r="BR73" s="1016">
        <v>70.951084854575285</v>
      </c>
      <c r="BS73" s="1016">
        <v>71.411213777394195</v>
      </c>
      <c r="BT73" s="1016">
        <v>71.8324348630006</v>
      </c>
      <c r="BU73" s="1017">
        <v>71.9801962953957</v>
      </c>
      <c r="BV73" s="1017">
        <v>73.643670141190611</v>
      </c>
      <c r="BW73" s="1017">
        <v>74.857590919774523</v>
      </c>
      <c r="BX73" s="1018">
        <v>73.106915526919863</v>
      </c>
      <c r="BY73" s="1019">
        <v>70.562571185231036</v>
      </c>
      <c r="BZ73" s="1018">
        <v>72.341495244934762</v>
      </c>
      <c r="CA73" s="1018">
        <v>69.641703464956464</v>
      </c>
      <c r="CB73" s="1019">
        <v>69.290827385703778</v>
      </c>
      <c r="CC73" s="1018">
        <v>69.872571079222794</v>
      </c>
      <c r="CD73" s="1018">
        <v>70.912588254552659</v>
      </c>
      <c r="CE73" s="1019">
        <v>71.352690517633434</v>
      </c>
      <c r="CF73" s="1018">
        <v>69.755908457809014</v>
      </c>
      <c r="CG73" s="1019">
        <v>71.916706633924079</v>
      </c>
      <c r="CH73" s="1019">
        <v>73.11722182993941</v>
      </c>
      <c r="CI73" s="1019">
        <v>74.908590118808121</v>
      </c>
      <c r="CJ73" s="1019">
        <v>74.414566198457592</v>
      </c>
      <c r="CK73" s="1019">
        <v>78.689087631857504</v>
      </c>
      <c r="CL73" s="1020">
        <v>78.69775334201465</v>
      </c>
      <c r="CM73" s="1020">
        <v>80.925845266922963</v>
      </c>
      <c r="CN73" s="1020">
        <v>81.202852386862347</v>
      </c>
      <c r="CO73" s="1020">
        <v>80.037630778776276</v>
      </c>
      <c r="CP73" s="1021">
        <v>81.654024000426801</v>
      </c>
      <c r="CQ73" s="1021">
        <v>78.651710711815142</v>
      </c>
      <c r="CR73" s="1021">
        <v>79.748654767907894</v>
      </c>
      <c r="CS73" s="1021">
        <v>80.746927285927001</v>
      </c>
      <c r="CT73" s="1022">
        <v>83.485873739736448</v>
      </c>
      <c r="CU73" s="1023">
        <v>82.867194506648929</v>
      </c>
      <c r="CV73" s="1021">
        <v>81.145974882677194</v>
      </c>
      <c r="CW73" s="1021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1">
        <v>80.971395377825701</v>
      </c>
      <c r="EE73" s="776">
        <v>80.975251811513758</v>
      </c>
      <c r="EF73" s="776">
        <v>81.089370703098382</v>
      </c>
      <c r="EG73" s="776">
        <v>81.336805484308044</v>
      </c>
      <c r="EH73" s="771">
        <v>81.240628570333755</v>
      </c>
      <c r="EI73" s="771">
        <v>81.255132710827056</v>
      </c>
      <c r="EJ73" s="771">
        <v>81.118920084850217</v>
      </c>
      <c r="EK73" s="771">
        <v>81.234096523567089</v>
      </c>
      <c r="EL73" s="771">
        <v>81.18205056077737</v>
      </c>
      <c r="EM73" s="821">
        <v>-0.15475492353067466</v>
      </c>
      <c r="EN73" s="955"/>
      <c r="EO73" s="790"/>
      <c r="EP73" s="790"/>
      <c r="EQ73" s="690"/>
      <c r="ER73" s="691"/>
    </row>
    <row r="74" spans="1:148" s="375" customFormat="1" ht="4.5" customHeight="1" x14ac:dyDescent="0.2">
      <c r="A74" s="170"/>
      <c r="B74" s="106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3"/>
      <c r="DL74" s="923"/>
      <c r="DM74" s="780"/>
      <c r="DN74" s="611"/>
      <c r="DO74" s="780"/>
      <c r="DP74" s="611"/>
      <c r="DQ74" s="780"/>
      <c r="DR74" s="611"/>
      <c r="DS74" s="923"/>
      <c r="DT74" s="923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780"/>
      <c r="EF74" s="780"/>
      <c r="EG74" s="780"/>
      <c r="EH74" s="611"/>
      <c r="EI74" s="611"/>
      <c r="EJ74" s="611"/>
      <c r="EK74" s="611"/>
      <c r="EL74" s="611"/>
      <c r="EM74" s="611"/>
      <c r="EN74" s="965"/>
      <c r="EO74" s="790"/>
      <c r="EP74" s="790"/>
      <c r="EQ74" s="690"/>
      <c r="ER74" s="691"/>
    </row>
    <row r="75" spans="1:148" ht="13.9" customHeight="1" x14ac:dyDescent="0.2">
      <c r="A75" s="170"/>
      <c r="B75" s="106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362">
        <v>3432.6629082468635</v>
      </c>
      <c r="EE75" s="800">
        <v>3670.9483706540295</v>
      </c>
      <c r="EF75" s="800">
        <v>3692.6240993742681</v>
      </c>
      <c r="EG75" s="800">
        <v>3456.4726745702674</v>
      </c>
      <c r="EH75" s="362">
        <v>3412.2874029446175</v>
      </c>
      <c r="EI75" s="362">
        <v>3232.8553270935795</v>
      </c>
      <c r="EJ75" s="362">
        <v>3074.529508946332</v>
      </c>
      <c r="EK75" s="362">
        <v>3111.1360564764605</v>
      </c>
      <c r="EL75" s="362">
        <v>3133.6250717467519</v>
      </c>
      <c r="EM75" s="289">
        <v>-322.84760282351544</v>
      </c>
      <c r="EN75" s="955">
        <v>-9.3403776977248665</v>
      </c>
      <c r="EO75" s="689"/>
      <c r="EP75" s="790"/>
      <c r="EQ75" s="688"/>
      <c r="ER75" s="691"/>
    </row>
    <row r="76" spans="1:148" x14ac:dyDescent="0.2">
      <c r="A76" s="170"/>
      <c r="B76" s="106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362">
        <v>1606.8526834650147</v>
      </c>
      <c r="EE76" s="800">
        <v>1821.3024821946067</v>
      </c>
      <c r="EF76" s="800">
        <v>1846.9204165233234</v>
      </c>
      <c r="EG76" s="800">
        <v>1630.4827854941684</v>
      </c>
      <c r="EH76" s="362">
        <v>1567.5083427536435</v>
      </c>
      <c r="EI76" s="362">
        <v>1468.1926449919822</v>
      </c>
      <c r="EJ76" s="362">
        <v>1368.3890733090377</v>
      </c>
      <c r="EK76" s="362">
        <v>1342.2068673943145</v>
      </c>
      <c r="EL76" s="362">
        <v>1337.7448880860056</v>
      </c>
      <c r="EM76" s="289">
        <v>-292.73789740816278</v>
      </c>
      <c r="EN76" s="955">
        <v>-17.954062441661382</v>
      </c>
      <c r="EO76" s="689"/>
      <c r="EP76" s="790"/>
      <c r="EQ76" s="520"/>
      <c r="ER76" s="230"/>
    </row>
    <row r="77" spans="1:148" ht="15" x14ac:dyDescent="0.25">
      <c r="A77" s="170"/>
      <c r="B77" s="106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362">
        <v>545.47926445772589</v>
      </c>
      <c r="EE77" s="800">
        <v>545.91867695481051</v>
      </c>
      <c r="EF77" s="800">
        <v>555.5137233119533</v>
      </c>
      <c r="EG77" s="800">
        <v>553.90954898396501</v>
      </c>
      <c r="EH77" s="362">
        <v>553.92420605102052</v>
      </c>
      <c r="EI77" s="362">
        <v>544.50363853644296</v>
      </c>
      <c r="EJ77" s="362">
        <v>544.50898997376089</v>
      </c>
      <c r="EK77" s="362">
        <v>544.51356051020412</v>
      </c>
      <c r="EL77" s="362">
        <v>544.51898425947513</v>
      </c>
      <c r="EM77" s="289">
        <v>-9.3905647244898773</v>
      </c>
      <c r="EN77" s="955">
        <v>-1.6953245781220001</v>
      </c>
      <c r="EO77" s="689"/>
      <c r="EP77" s="790"/>
      <c r="EQ77" s="520"/>
      <c r="ER77" s="542"/>
    </row>
    <row r="78" spans="1:148" ht="15" x14ac:dyDescent="0.25">
      <c r="A78" s="170"/>
      <c r="B78" s="106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362">
        <v>707.01285549412239</v>
      </c>
      <c r="EE78" s="800">
        <v>730.21245385461225</v>
      </c>
      <c r="EF78" s="800">
        <v>714.00609500899122</v>
      </c>
      <c r="EG78" s="800">
        <v>699.05882564213402</v>
      </c>
      <c r="EH78" s="362">
        <v>717.8034346999533</v>
      </c>
      <c r="EI78" s="362">
        <v>646.38822120515454</v>
      </c>
      <c r="EJ78" s="362">
        <v>587.83068542353362</v>
      </c>
      <c r="EK78" s="362">
        <v>650.58536435194185</v>
      </c>
      <c r="EL78" s="362">
        <v>677.50099736127095</v>
      </c>
      <c r="EM78" s="289">
        <v>-21.557828280863077</v>
      </c>
      <c r="EN78" s="955">
        <v>-3.0838360793257587</v>
      </c>
      <c r="EO78" s="689"/>
      <c r="EP78" s="790"/>
      <c r="EQ78" s="520"/>
      <c r="ER78" s="542"/>
    </row>
    <row r="79" spans="1:148" ht="15" x14ac:dyDescent="0.25">
      <c r="A79" s="170"/>
      <c r="B79" s="106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362">
        <v>573.31810483000004</v>
      </c>
      <c r="EE79" s="800">
        <v>573.51475765000009</v>
      </c>
      <c r="EF79" s="800">
        <v>576.18386452999994</v>
      </c>
      <c r="EG79" s="800">
        <v>573.02151445000004</v>
      </c>
      <c r="EH79" s="362">
        <v>573.05141944000002</v>
      </c>
      <c r="EI79" s="362">
        <v>573.7708223599999</v>
      </c>
      <c r="EJ79" s="362">
        <v>573.80076023999982</v>
      </c>
      <c r="EK79" s="362">
        <v>573.83026422</v>
      </c>
      <c r="EL79" s="362">
        <v>573.8602020400001</v>
      </c>
      <c r="EM79" s="289">
        <v>0.83868759000006321</v>
      </c>
      <c r="EN79" s="955">
        <v>0.1463623212830073</v>
      </c>
      <c r="EO79" s="689"/>
      <c r="EP79" s="790"/>
      <c r="EQ79" s="520"/>
      <c r="ER79" s="542"/>
    </row>
    <row r="80" spans="1:148" ht="15" x14ac:dyDescent="0.25">
      <c r="A80" s="170"/>
      <c r="B80" s="106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362">
        <v>917.50992789623285</v>
      </c>
      <c r="EE80" s="800">
        <v>1149.0725766147639</v>
      </c>
      <c r="EF80" s="800">
        <v>1148.0960308769274</v>
      </c>
      <c r="EG80" s="800">
        <v>922.68435537705682</v>
      </c>
      <c r="EH80" s="362">
        <v>881.77166215846091</v>
      </c>
      <c r="EI80" s="362">
        <v>712.20050994496171</v>
      </c>
      <c r="EJ80" s="362">
        <v>552.06169234296942</v>
      </c>
      <c r="EK80" s="362">
        <v>588.22208405103493</v>
      </c>
      <c r="EL80" s="362">
        <v>616.37286252291574</v>
      </c>
      <c r="EM80" s="289">
        <v>-306.31149285414108</v>
      </c>
      <c r="EN80" s="955">
        <v>-33.197863502190437</v>
      </c>
      <c r="EO80" s="689"/>
      <c r="EP80" s="790"/>
      <c r="EQ80" s="520"/>
      <c r="ER80" s="542"/>
    </row>
    <row r="81" spans="1:148" x14ac:dyDescent="0.2">
      <c r="A81" s="170"/>
      <c r="B81" s="106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362">
        <v>672.72180093211045</v>
      </c>
      <c r="EE81" s="800">
        <v>883.77402732015162</v>
      </c>
      <c r="EF81" s="800">
        <v>900.03940183793623</v>
      </c>
      <c r="EG81" s="800">
        <v>683.54253468492266</v>
      </c>
      <c r="EH81" s="362">
        <v>623.26287057850766</v>
      </c>
      <c r="EI81" s="362">
        <v>526.59992085980707</v>
      </c>
      <c r="EJ81" s="362">
        <v>425.37938166943582</v>
      </c>
      <c r="EK81" s="362">
        <v>399.75915814909308</v>
      </c>
      <c r="EL81" s="362">
        <v>399.62067070164477</v>
      </c>
      <c r="EM81" s="289">
        <v>-283.92186398327789</v>
      </c>
      <c r="EN81" s="955">
        <v>-41.536824641666378</v>
      </c>
      <c r="EO81" s="689"/>
      <c r="EP81" s="790"/>
      <c r="EQ81" s="520"/>
      <c r="ER81" s="230"/>
    </row>
    <row r="82" spans="1:148" x14ac:dyDescent="0.2">
      <c r="A82" s="170"/>
      <c r="B82" s="106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362">
        <v>244.78812696412243</v>
      </c>
      <c r="EE82" s="800">
        <v>265.2985492946122</v>
      </c>
      <c r="EF82" s="800">
        <v>248.05662903899128</v>
      </c>
      <c r="EG82" s="800">
        <v>239.1418206921341</v>
      </c>
      <c r="EH82" s="362">
        <v>258.50879157995325</v>
      </c>
      <c r="EI82" s="362">
        <v>185.60058908515467</v>
      </c>
      <c r="EJ82" s="362">
        <v>126.68231067353358</v>
      </c>
      <c r="EK82" s="362">
        <v>188.46292590194187</v>
      </c>
      <c r="EL82" s="362">
        <v>216.75219182127094</v>
      </c>
      <c r="EM82" s="289">
        <v>-22.389628870863163</v>
      </c>
      <c r="EN82" s="955">
        <v>-9.3624899258783678</v>
      </c>
      <c r="EO82" s="689"/>
      <c r="EP82" s="790"/>
      <c r="EQ82" s="520"/>
      <c r="ER82" s="230"/>
    </row>
    <row r="83" spans="1:148" ht="12.75" hidden="1" customHeight="1" outlineLevel="1" x14ac:dyDescent="0.2">
      <c r="A83" s="170"/>
      <c r="B83" s="106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782"/>
      <c r="EF83" s="782"/>
      <c r="EG83" s="782"/>
      <c r="EH83" s="605"/>
      <c r="EI83" s="605"/>
      <c r="EJ83" s="605"/>
      <c r="EK83" s="605"/>
      <c r="EL83" s="605"/>
      <c r="EM83" s="289">
        <v>0</v>
      </c>
      <c r="EN83" s="955" t="e">
        <v>#DIV/0!</v>
      </c>
      <c r="EO83" s="689" t="s">
        <v>282</v>
      </c>
      <c r="EP83" s="790"/>
      <c r="EQ83" s="224"/>
      <c r="ER83" s="230"/>
    </row>
    <row r="84" spans="1:148" collapsed="1" x14ac:dyDescent="0.2">
      <c r="A84" s="170"/>
      <c r="B84" s="106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362">
        <v>26579.792724344501</v>
      </c>
      <c r="EE84" s="800">
        <v>26472.07258027736</v>
      </c>
      <c r="EF84" s="800">
        <v>26411.942689695064</v>
      </c>
      <c r="EG84" s="800">
        <v>26401.988462039084</v>
      </c>
      <c r="EH84" s="362">
        <v>26412.04682783208</v>
      </c>
      <c r="EI84" s="362">
        <v>26427.460319321879</v>
      </c>
      <c r="EJ84" s="362">
        <v>26441.842872960347</v>
      </c>
      <c r="EK84" s="362">
        <v>26458.865804314577</v>
      </c>
      <c r="EL84" s="362">
        <v>26476.271852979302</v>
      </c>
      <c r="EM84" s="289">
        <v>74.283390940217942</v>
      </c>
      <c r="EN84" s="955">
        <v>0.28135528900417095</v>
      </c>
      <c r="EO84" s="689"/>
      <c r="EP84" s="790"/>
      <c r="EQ84" s="603"/>
      <c r="ER84" s="230"/>
    </row>
    <row r="85" spans="1:148" ht="12.75" hidden="1" customHeight="1" x14ac:dyDescent="0.2">
      <c r="A85" s="170"/>
      <c r="B85" s="106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786"/>
      <c r="EF85" s="786"/>
      <c r="EG85" s="786"/>
      <c r="EH85" s="606"/>
      <c r="EI85" s="606"/>
      <c r="EJ85" s="606"/>
      <c r="EK85" s="606"/>
      <c r="EL85" s="606"/>
      <c r="EM85" s="289">
        <v>0</v>
      </c>
      <c r="EN85" s="946" t="e">
        <v>#REF!</v>
      </c>
      <c r="EO85" s="689"/>
      <c r="EP85" s="790"/>
      <c r="EQ85" s="224"/>
      <c r="ER85" s="230"/>
    </row>
    <row r="86" spans="1:148" ht="13.5" thickBot="1" x14ac:dyDescent="0.25">
      <c r="A86" s="170"/>
      <c r="B86" s="106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4">
        <v>97.899882784482401</v>
      </c>
      <c r="DL86" s="935">
        <v>97.959281186518581</v>
      </c>
      <c r="DM86" s="862">
        <v>98.016068183502398</v>
      </c>
      <c r="DN86" s="924">
        <v>98.096580004560394</v>
      </c>
      <c r="DO86" s="862">
        <v>98.140927381845998</v>
      </c>
      <c r="DP86" s="924">
        <v>98.187899653612092</v>
      </c>
      <c r="DQ86" s="862">
        <v>98.245917590752796</v>
      </c>
      <c r="DR86" s="970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70">
        <v>98.446044444047203</v>
      </c>
      <c r="DX86" s="862">
        <v>98.480834469486993</v>
      </c>
      <c r="DY86" s="970">
        <v>98.501151011448613</v>
      </c>
      <c r="DZ86" s="862">
        <v>98.520572383741623</v>
      </c>
      <c r="EA86" s="862">
        <v>98.543522830403006</v>
      </c>
      <c r="EB86" s="970">
        <v>98.56699925878236</v>
      </c>
      <c r="EC86" s="862">
        <v>98.579291612214405</v>
      </c>
      <c r="ED86" s="970">
        <v>98.621229795452265</v>
      </c>
      <c r="EE86" s="862">
        <v>98.628620103678088</v>
      </c>
      <c r="EF86" s="862">
        <v>98.633816501380423</v>
      </c>
      <c r="EG86" s="862">
        <v>98.640768483606578</v>
      </c>
      <c r="EH86" s="970">
        <v>98.643137756874452</v>
      </c>
      <c r="EI86" s="970">
        <v>98.643201581173614</v>
      </c>
      <c r="EJ86" s="914">
        <v>98.644320044188007</v>
      </c>
      <c r="EK86" s="914">
        <v>98.646050264006988</v>
      </c>
      <c r="EL86" s="914">
        <v>98.646511299326946</v>
      </c>
      <c r="EM86" s="837"/>
      <c r="EN86" s="973"/>
      <c r="EO86" s="689"/>
      <c r="EP86" s="790"/>
      <c r="EQ86" s="689"/>
      <c r="ER86" s="230"/>
    </row>
    <row r="87" spans="1:14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750"/>
      <c r="EF87" s="750"/>
      <c r="EG87" s="750"/>
      <c r="EH87" s="266"/>
      <c r="EI87" s="266"/>
      <c r="EJ87" s="266"/>
      <c r="EK87" s="266"/>
      <c r="EL87" s="266"/>
      <c r="EM87" s="949"/>
      <c r="EN87" s="950"/>
      <c r="EO87" s="790"/>
      <c r="EP87" s="790"/>
      <c r="EQ87" s="690"/>
      <c r="ER87" s="230"/>
    </row>
    <row r="88" spans="1:14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793">
        <v>6.96</v>
      </c>
      <c r="EF88" s="793">
        <v>6.96</v>
      </c>
      <c r="EG88" s="793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289"/>
      <c r="EN88" s="955"/>
      <c r="EO88" s="689"/>
      <c r="EP88" s="790"/>
      <c r="EQ88" s="224"/>
      <c r="ER88" s="230"/>
    </row>
    <row r="89" spans="1:14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793">
        <v>6.86</v>
      </c>
      <c r="EF89" s="793">
        <v>6.86</v>
      </c>
      <c r="EG89" s="793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289"/>
      <c r="EN89" s="955"/>
      <c r="EO89" s="689"/>
      <c r="EP89" s="790"/>
      <c r="EQ89" s="224"/>
      <c r="ER89" s="230"/>
    </row>
    <row r="90" spans="1:14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608">
        <v>6.9669088832609214</v>
      </c>
      <c r="EE90" s="673">
        <v>6.9674157727233936</v>
      </c>
      <c r="EF90" s="673">
        <v>6.9661771203649563</v>
      </c>
      <c r="EG90" s="673">
        <v>6.9638616765097687</v>
      </c>
      <c r="EH90" s="1042">
        <v>6.9675997865607471</v>
      </c>
      <c r="EI90" s="1042">
        <v>6.966901815789182</v>
      </c>
      <c r="EJ90" s="916">
        <v>6.9694483304089205</v>
      </c>
      <c r="EK90" s="916">
        <v>6.972436706616409</v>
      </c>
      <c r="EL90" s="916">
        <v>6.9688687616258296</v>
      </c>
      <c r="EM90" s="990">
        <v>5.0070851160608498E-3</v>
      </c>
      <c r="EN90" s="955">
        <v>7.187708594751506E-2</v>
      </c>
      <c r="EO90" s="689"/>
      <c r="EP90" s="790"/>
      <c r="EQ90" s="224"/>
      <c r="ER90" s="230"/>
    </row>
    <row r="91" spans="1:14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56.102080615893975</v>
      </c>
      <c r="ED91" s="794">
        <v>56.526910437797447</v>
      </c>
      <c r="EE91" s="1050"/>
      <c r="EF91" s="1050"/>
      <c r="EG91" s="1050"/>
      <c r="EH91" s="269"/>
      <c r="EI91" s="269"/>
      <c r="EJ91" s="269"/>
      <c r="EK91" s="269"/>
      <c r="EL91" s="269"/>
      <c r="EM91" s="821"/>
      <c r="EN91" s="946"/>
      <c r="EO91" s="689"/>
      <c r="EP91" s="790"/>
      <c r="EQ91" s="224"/>
      <c r="ER91" s="230"/>
    </row>
    <row r="92" spans="1:14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608">
        <v>2.3169200000000001</v>
      </c>
      <c r="EE92" s="793">
        <v>2.3174800000000002</v>
      </c>
      <c r="EF92" s="793">
        <v>2.31846</v>
      </c>
      <c r="EG92" s="793">
        <v>2.3194400000000002</v>
      </c>
      <c r="EH92" s="608">
        <v>2.3198599999999998</v>
      </c>
      <c r="EI92" s="608">
        <v>2.3199999999999998</v>
      </c>
      <c r="EJ92" s="608">
        <v>2.3201399999999999</v>
      </c>
      <c r="EK92" s="608">
        <v>2.3202799999999999</v>
      </c>
      <c r="EL92" s="608">
        <v>2.3204199999999999</v>
      </c>
      <c r="EM92" s="996">
        <v>9.7999999999975884E-4</v>
      </c>
      <c r="EN92" s="955">
        <v>4.2269437471414602E-2</v>
      </c>
      <c r="EO92" s="689"/>
      <c r="EP92" s="790"/>
      <c r="EQ92" s="520"/>
      <c r="ER92" s="230"/>
    </row>
    <row r="93" spans="1:148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6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6">
        <v>2.2963499999999999</v>
      </c>
      <c r="DX93" s="673">
        <v>2.2985099999999998</v>
      </c>
      <c r="DY93" s="936">
        <v>2.3005100000000001</v>
      </c>
      <c r="DZ93" s="791">
        <v>2.3028900000000001</v>
      </c>
      <c r="EA93" s="673">
        <v>2.30599</v>
      </c>
      <c r="EB93" s="936">
        <v>2.3092999999999999</v>
      </c>
      <c r="EC93" s="791">
        <v>2.3129200000000001</v>
      </c>
      <c r="ED93" s="791">
        <v>2.3169200000000001</v>
      </c>
      <c r="EE93" s="1050"/>
      <c r="EF93" s="1050"/>
      <c r="EG93" s="1050"/>
      <c r="EH93" s="269"/>
      <c r="EI93" s="269"/>
      <c r="EJ93" s="269"/>
      <c r="EK93" s="269"/>
      <c r="EL93" s="269"/>
      <c r="EM93" s="837"/>
      <c r="EN93" s="952"/>
      <c r="EO93" s="689"/>
      <c r="EP93" s="790"/>
      <c r="EQ93" s="224"/>
      <c r="ER93" s="230"/>
    </row>
    <row r="94" spans="1:148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783"/>
      <c r="EF94" s="783"/>
      <c r="EG94" s="783"/>
      <c r="EH94" s="661"/>
      <c r="EI94" s="661"/>
      <c r="EJ94" s="661"/>
      <c r="EK94" s="661"/>
      <c r="EL94" s="661"/>
      <c r="EM94" s="949"/>
      <c r="EN94" s="950"/>
      <c r="EO94" s="689"/>
      <c r="EP94" s="790"/>
      <c r="EQ94" s="224"/>
      <c r="ER94" s="230"/>
    </row>
    <row r="95" spans="1:148" ht="12.75" customHeight="1" thickBot="1" x14ac:dyDescent="0.25">
      <c r="A95" s="170"/>
      <c r="B95" s="106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14">
        <v>651.53085485797897</v>
      </c>
      <c r="EE95" s="833">
        <v>651.29558381188144</v>
      </c>
      <c r="EF95" s="833">
        <v>663.72272630160944</v>
      </c>
      <c r="EG95" s="833">
        <v>660.62957370064305</v>
      </c>
      <c r="EH95" s="814">
        <v>660.62957370064305</v>
      </c>
      <c r="EI95" s="814">
        <v>660.62957370064305</v>
      </c>
      <c r="EJ95" s="814">
        <v>660.62957370064305</v>
      </c>
      <c r="EK95" s="814">
        <v>660.62957370064305</v>
      </c>
      <c r="EL95" s="814">
        <v>650.58973135820293</v>
      </c>
      <c r="EM95" s="289">
        <v>-10.039842342440124</v>
      </c>
      <c r="EN95" s="955">
        <v>-1.5126561054167988</v>
      </c>
      <c r="EO95" s="689"/>
      <c r="EP95" s="790"/>
      <c r="EQ95" s="520"/>
      <c r="ER95" s="230"/>
    </row>
    <row r="96" spans="1:148" x14ac:dyDescent="0.2">
      <c r="A96" s="170"/>
      <c r="B96" s="106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759"/>
      <c r="EF96" s="759"/>
      <c r="EG96" s="759"/>
      <c r="EH96" s="317"/>
      <c r="EI96" s="317"/>
      <c r="EJ96" s="317"/>
      <c r="EK96" s="317"/>
      <c r="EL96" s="317"/>
      <c r="EM96" s="462"/>
      <c r="EN96" s="319"/>
      <c r="EO96" s="415"/>
      <c r="EP96" s="415"/>
      <c r="EQ96" s="224"/>
    </row>
    <row r="97" spans="1:147" ht="12.75" hidden="1" customHeight="1" x14ac:dyDescent="0.2">
      <c r="A97" s="170"/>
      <c r="B97" s="106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5"/>
      <c r="DL97" s="925"/>
      <c r="DM97" s="785"/>
      <c r="DN97" s="318"/>
      <c r="DO97" s="785"/>
      <c r="DP97" s="318"/>
      <c r="DQ97" s="785"/>
      <c r="DR97" s="318"/>
      <c r="DS97" s="925"/>
      <c r="DT97" s="925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785"/>
      <c r="EF97" s="785"/>
      <c r="EG97" s="785"/>
      <c r="EH97" s="318"/>
      <c r="EI97" s="318"/>
      <c r="EJ97" s="318"/>
      <c r="EK97" s="318"/>
      <c r="EL97" s="318"/>
      <c r="EM97" s="463"/>
      <c r="EN97" s="856"/>
      <c r="EO97" s="415"/>
      <c r="EP97" s="415"/>
      <c r="EQ97" s="224"/>
    </row>
    <row r="98" spans="1:147" x14ac:dyDescent="0.2">
      <c r="A98" s="170"/>
      <c r="B98" s="106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785"/>
      <c r="EF98" s="785"/>
      <c r="EG98" s="785"/>
      <c r="EH98" s="318"/>
      <c r="EI98" s="318"/>
      <c r="EJ98" s="318"/>
      <c r="EK98" s="318"/>
      <c r="EL98" s="318"/>
      <c r="EM98" s="463"/>
      <c r="EN98" s="856"/>
      <c r="EO98" s="415"/>
      <c r="EP98" s="415"/>
      <c r="EQ98" s="224"/>
    </row>
    <row r="99" spans="1:147" x14ac:dyDescent="0.2">
      <c r="A99" s="170"/>
      <c r="B99" s="106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785"/>
      <c r="EF99" s="785"/>
      <c r="EG99" s="785"/>
      <c r="EH99" s="318"/>
      <c r="EI99" s="318"/>
      <c r="EJ99" s="318"/>
      <c r="EK99" s="318"/>
      <c r="EL99" s="318"/>
      <c r="EM99" s="463"/>
      <c r="EN99" s="856"/>
      <c r="EO99" s="415"/>
      <c r="EP99" s="415"/>
      <c r="EQ99" s="224"/>
    </row>
    <row r="100" spans="1:147" x14ac:dyDescent="0.2">
      <c r="A100" s="170"/>
      <c r="B100" s="106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785"/>
      <c r="EF100" s="785"/>
      <c r="EG100" s="785"/>
      <c r="EH100" s="318"/>
      <c r="EI100" s="318"/>
      <c r="EJ100" s="318"/>
      <c r="EK100" s="318"/>
      <c r="EL100" s="318"/>
      <c r="EM100" s="463"/>
      <c r="EN100" s="856"/>
      <c r="EO100" s="415"/>
      <c r="EP100" s="415"/>
      <c r="EQ100" s="224"/>
    </row>
    <row r="101" spans="1:147" hidden="1" x14ac:dyDescent="0.2">
      <c r="A101" s="170"/>
      <c r="B101" s="106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8">
        <v>301.36886375764584</v>
      </c>
      <c r="DN101" s="910">
        <v>301.36886375764584</v>
      </c>
      <c r="DO101" s="928">
        <v>301.36886375764584</v>
      </c>
      <c r="DP101" s="944">
        <v>301.36886375764584</v>
      </c>
      <c r="DQ101" s="910">
        <v>301.36886375764584</v>
      </c>
      <c r="DR101" s="910">
        <v>301.36886375764584</v>
      </c>
      <c r="DS101" s="972"/>
      <c r="DT101" s="972"/>
      <c r="DU101" s="979"/>
      <c r="DV101" s="979"/>
      <c r="DW101" s="972"/>
      <c r="DX101" s="979"/>
      <c r="DY101" s="972"/>
      <c r="DZ101" s="979"/>
      <c r="EA101" s="979"/>
      <c r="EB101" s="972"/>
      <c r="EC101" s="979"/>
      <c r="ED101" s="979"/>
      <c r="EE101" s="785"/>
      <c r="EF101" s="785"/>
      <c r="EG101" s="785"/>
      <c r="EH101" s="318"/>
      <c r="EI101" s="318"/>
      <c r="EJ101" s="318"/>
      <c r="EK101" s="318"/>
      <c r="EL101" s="318"/>
      <c r="EM101" s="463"/>
      <c r="EN101" s="856"/>
      <c r="EO101" s="415"/>
      <c r="EP101" s="415"/>
      <c r="EQ101" s="224"/>
    </row>
    <row r="102" spans="1:147" x14ac:dyDescent="0.2">
      <c r="A102" s="170"/>
      <c r="B102" s="106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785"/>
      <c r="EF102" s="785"/>
      <c r="EG102" s="785"/>
      <c r="EH102" s="318"/>
      <c r="EI102" s="318"/>
      <c r="EJ102" s="318"/>
      <c r="EK102" s="318"/>
      <c r="EL102" s="318"/>
      <c r="EM102" s="463"/>
      <c r="EN102" s="856"/>
      <c r="EO102" s="415"/>
      <c r="EP102" s="415"/>
      <c r="EQ102" s="224"/>
    </row>
    <row r="103" spans="1:147" x14ac:dyDescent="0.2">
      <c r="A103" s="170"/>
      <c r="B103" s="106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785"/>
      <c r="EF103" s="785"/>
      <c r="EG103" s="785"/>
      <c r="EH103" s="318"/>
      <c r="EI103" s="318"/>
      <c r="EJ103" s="318"/>
      <c r="EK103" s="318"/>
      <c r="EL103" s="318"/>
      <c r="EM103" s="463"/>
      <c r="EN103" s="856"/>
      <c r="EO103" s="415"/>
      <c r="EP103" s="415"/>
      <c r="EQ103" s="224"/>
    </row>
    <row r="104" spans="1:147" x14ac:dyDescent="0.2">
      <c r="A104" s="170"/>
      <c r="B104" s="106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19">
        <v>1.2225076752802488</v>
      </c>
      <c r="EE104" s="785"/>
      <c r="EF104" s="785"/>
      <c r="EG104" s="785"/>
      <c r="EH104" s="318"/>
      <c r="EI104" s="318"/>
      <c r="EJ104" s="318"/>
      <c r="EK104" s="318"/>
      <c r="EL104" s="318"/>
      <c r="EM104" s="463"/>
      <c r="EN104" s="856"/>
      <c r="EO104" s="415"/>
      <c r="EP104" s="415"/>
      <c r="EQ104" s="224"/>
    </row>
    <row r="105" spans="1:14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818">
        <v>0.34596802754337003</v>
      </c>
      <c r="EE105" s="785"/>
      <c r="EF105" s="785"/>
      <c r="EG105" s="785"/>
      <c r="EH105" s="318"/>
      <c r="EI105" s="318"/>
      <c r="EJ105" s="318"/>
      <c r="EK105" s="318"/>
      <c r="EL105" s="318"/>
      <c r="EM105" s="463"/>
      <c r="EN105" s="856"/>
      <c r="EO105" s="415"/>
      <c r="EP105" s="415"/>
      <c r="EQ105" s="224"/>
    </row>
    <row r="106" spans="1:14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818">
        <v>1.4257784746630999</v>
      </c>
      <c r="EE106" s="785"/>
      <c r="EF106" s="785"/>
      <c r="EG106" s="785"/>
      <c r="EH106" s="318"/>
      <c r="EI106" s="318"/>
      <c r="EJ106" s="318"/>
      <c r="EK106" s="318"/>
      <c r="EL106" s="318"/>
      <c r="EM106" s="463"/>
      <c r="EN106" s="856"/>
      <c r="EO106" s="415"/>
      <c r="EP106" s="415"/>
      <c r="EQ106" s="224"/>
    </row>
    <row r="107" spans="1:14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818">
        <v>2.9042883649643101</v>
      </c>
      <c r="EE107" s="785"/>
      <c r="EF107" s="785"/>
      <c r="EG107" s="785"/>
      <c r="EH107" s="318"/>
      <c r="EI107" s="318"/>
      <c r="EJ107" s="318"/>
      <c r="EK107" s="318"/>
      <c r="EL107" s="318"/>
      <c r="EM107" s="463"/>
      <c r="EN107" s="856"/>
      <c r="EO107" s="415"/>
      <c r="EP107" s="415"/>
      <c r="EQ107" s="224"/>
    </row>
    <row r="108" spans="1:14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7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7">
        <v>-1.38243628401187</v>
      </c>
      <c r="DX108" s="523">
        <v>-0.70551257842604898</v>
      </c>
      <c r="DY108" s="937">
        <v>-1.35139752447315</v>
      </c>
      <c r="DZ108" s="1033">
        <v>-0.91680117068516598</v>
      </c>
      <c r="EA108" s="1033">
        <v>-0.69774054185142198</v>
      </c>
      <c r="EB108" s="937">
        <v>-1.40729489921116</v>
      </c>
      <c r="EC108" s="937">
        <v>-1.3576678350371401</v>
      </c>
      <c r="ED108" s="937">
        <v>-1.09578438664547</v>
      </c>
      <c r="EE108" s="785"/>
      <c r="EF108" s="785"/>
      <c r="EG108" s="785"/>
      <c r="EH108" s="318"/>
      <c r="EI108" s="318"/>
      <c r="EJ108" s="318"/>
      <c r="EK108" s="318"/>
      <c r="EL108" s="318"/>
      <c r="EM108" s="860"/>
      <c r="EN108" s="861"/>
      <c r="EO108" s="415"/>
      <c r="EP108" s="415"/>
      <c r="EQ108" s="224"/>
    </row>
    <row r="109" spans="1:14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759"/>
      <c r="EF109" s="759"/>
      <c r="EG109" s="759"/>
      <c r="EH109" s="317"/>
      <c r="EI109" s="317"/>
      <c r="EJ109" s="317"/>
      <c r="EK109" s="317"/>
      <c r="EL109" s="317"/>
      <c r="EM109" s="464"/>
      <c r="EN109" s="416"/>
      <c r="EO109" s="415"/>
      <c r="EP109" s="415"/>
      <c r="EQ109" s="224"/>
    </row>
    <row r="110" spans="1:14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777">
        <v>2.5</v>
      </c>
      <c r="EF110" s="777">
        <v>2.5</v>
      </c>
      <c r="EG110" s="777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576">
        <v>2.5</v>
      </c>
      <c r="EM110" s="289"/>
      <c r="EN110" s="839"/>
      <c r="EO110" s="689"/>
      <c r="EP110" s="415"/>
      <c r="EQ110" s="224"/>
    </row>
    <row r="111" spans="1:14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8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891">
        <v>4</v>
      </c>
      <c r="EE111" s="598">
        <v>4</v>
      </c>
      <c r="EF111" s="598">
        <v>4</v>
      </c>
      <c r="EG111" s="598">
        <v>4</v>
      </c>
      <c r="EH111" s="891">
        <v>4</v>
      </c>
      <c r="EI111" s="891">
        <v>4</v>
      </c>
      <c r="EJ111" s="915">
        <v>4</v>
      </c>
      <c r="EK111" s="915">
        <v>4</v>
      </c>
      <c r="EL111" s="915">
        <v>4</v>
      </c>
      <c r="EM111" s="838"/>
      <c r="EN111" s="840"/>
      <c r="EO111" s="689"/>
      <c r="EP111" s="415"/>
      <c r="EQ111" s="224"/>
    </row>
    <row r="112" spans="1:14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240"/>
      <c r="EN112" s="240"/>
      <c r="EO112" s="304"/>
      <c r="EP112" s="304"/>
      <c r="EQ112" s="224"/>
    </row>
    <row r="113" spans="3:14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1071"/>
      <c r="EN113" s="1071"/>
      <c r="EO113" s="304"/>
      <c r="EP113" s="304"/>
      <c r="EQ113" s="224"/>
    </row>
    <row r="114" spans="3:14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1"/>
      <c r="EN114" s="242"/>
      <c r="EO114" s="304"/>
      <c r="EP114" s="304"/>
      <c r="EQ114" s="224"/>
    </row>
    <row r="115" spans="3:14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1"/>
      <c r="EN115" s="242"/>
      <c r="EO115" s="304"/>
      <c r="EP115" s="304"/>
      <c r="EQ115" s="224"/>
    </row>
    <row r="116" spans="3:14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1"/>
      <c r="EN116" s="242"/>
      <c r="EO116" s="304"/>
      <c r="EP116" s="304"/>
      <c r="EQ116" s="224"/>
    </row>
    <row r="117" spans="3:14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1"/>
      <c r="EN117" s="240"/>
      <c r="EO117" s="304"/>
      <c r="EP117" s="304"/>
      <c r="EQ117" s="224"/>
    </row>
    <row r="118" spans="3:147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240"/>
      <c r="EN118" s="240"/>
      <c r="EO118" s="304"/>
      <c r="EP118" s="304"/>
      <c r="EQ118" s="224"/>
    </row>
    <row r="119" spans="3:14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240"/>
      <c r="EN119" s="240"/>
      <c r="EO119" s="304"/>
      <c r="EP119" s="304"/>
      <c r="EQ119" s="224"/>
    </row>
    <row r="120" spans="3:14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240"/>
      <c r="EN120" s="240"/>
      <c r="EO120" s="304"/>
      <c r="EP120" s="304"/>
      <c r="EQ120" s="224"/>
    </row>
    <row r="121" spans="3:14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240"/>
      <c r="EN121" s="240"/>
      <c r="EO121" s="304"/>
      <c r="EP121" s="304"/>
      <c r="EQ121" s="224"/>
    </row>
    <row r="122" spans="3:14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240"/>
      <c r="EN122" s="240"/>
      <c r="EO122" s="304"/>
      <c r="EP122" s="304"/>
      <c r="EQ122" s="224"/>
    </row>
    <row r="123" spans="3:14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304"/>
      <c r="EP123" s="304"/>
      <c r="EQ123" s="224"/>
    </row>
    <row r="124" spans="3:14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304"/>
      <c r="EP124" s="304"/>
      <c r="EQ124" s="224"/>
    </row>
    <row r="125" spans="3:14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304"/>
      <c r="EP125" s="304"/>
      <c r="EQ125" s="224"/>
    </row>
    <row r="126" spans="3:14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304"/>
      <c r="EP126" s="304"/>
      <c r="EQ126" s="224"/>
    </row>
    <row r="127" spans="3:14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304"/>
      <c r="EP127" s="304"/>
      <c r="EQ127" s="224"/>
    </row>
    <row r="128" spans="3:14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304"/>
      <c r="EP128" s="304"/>
      <c r="EQ128" s="224"/>
    </row>
    <row r="129" spans="3:14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304"/>
      <c r="EP129" s="304"/>
      <c r="EQ129" s="224"/>
    </row>
    <row r="130" spans="3:14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304"/>
      <c r="EP130" s="304"/>
      <c r="EQ130" s="224"/>
    </row>
    <row r="131" spans="3:14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304"/>
      <c r="EP131" s="304"/>
      <c r="EQ131" s="224"/>
    </row>
    <row r="132" spans="3:14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</row>
    <row r="133" spans="3:14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</row>
    <row r="134" spans="3:14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</row>
    <row r="135" spans="3:147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</row>
    <row r="136" spans="3:147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</row>
    <row r="137" spans="3:14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</row>
    <row r="138" spans="3:14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</row>
    <row r="139" spans="3:14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</row>
    <row r="140" spans="3:14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</row>
    <row r="141" spans="3:14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</row>
    <row r="142" spans="3:14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</row>
    <row r="143" spans="3:14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</row>
    <row r="144" spans="3:14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</row>
    <row r="145" spans="3:14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</row>
    <row r="146" spans="3:14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</row>
    <row r="147" spans="3:14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</row>
    <row r="148" spans="3:14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</row>
    <row r="149" spans="3:14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</row>
    <row r="150" spans="3:14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</row>
    <row r="151" spans="3:14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</row>
    <row r="152" spans="3:14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</row>
    <row r="153" spans="3:14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</row>
    <row r="154" spans="3:14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</row>
    <row r="155" spans="3:14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</row>
    <row r="156" spans="3:14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</row>
    <row r="157" spans="3:14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</row>
    <row r="158" spans="3:14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</row>
    <row r="159" spans="3:14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</row>
    <row r="160" spans="3:14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</row>
    <row r="161" spans="3:14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</row>
    <row r="162" spans="3:14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</row>
    <row r="163" spans="3:14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</row>
    <row r="164" spans="3:14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</row>
    <row r="165" spans="3:14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</row>
    <row r="166" spans="3:14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</row>
    <row r="167" spans="3:14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</row>
    <row r="168" spans="3:14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</row>
    <row r="169" spans="3:14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</row>
    <row r="170" spans="3:14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</row>
    <row r="171" spans="3:14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</row>
    <row r="172" spans="3:14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</row>
    <row r="173" spans="3:14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</row>
    <row r="174" spans="3:14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</row>
    <row r="175" spans="3:14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</row>
    <row r="176" spans="3:14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</row>
    <row r="177" spans="3:14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</row>
    <row r="178" spans="3:14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</row>
    <row r="179" spans="3:14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</row>
    <row r="180" spans="3:14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</row>
    <row r="181" spans="3:14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</row>
    <row r="182" spans="3:14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</row>
    <row r="183" spans="3:14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</row>
    <row r="184" spans="3:14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</row>
    <row r="185" spans="3:14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</row>
    <row r="186" spans="3:14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</row>
    <row r="187" spans="3:14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</row>
    <row r="188" spans="3:14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</row>
    <row r="189" spans="3:14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</row>
    <row r="190" spans="3:14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</row>
    <row r="191" spans="3:14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</row>
    <row r="192" spans="3:14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</row>
    <row r="193" spans="3:14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</row>
    <row r="194" spans="3:14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</row>
    <row r="195" spans="3:14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</row>
    <row r="196" spans="3:14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</row>
    <row r="197" spans="3:14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</row>
    <row r="198" spans="3:14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</row>
    <row r="199" spans="3:14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</row>
    <row r="200" spans="3:14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</row>
    <row r="201" spans="3:14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</row>
    <row r="202" spans="3:14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</row>
    <row r="203" spans="3:14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</row>
    <row r="204" spans="3:14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</row>
    <row r="205" spans="3:14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</row>
    <row r="206" spans="3:144" x14ac:dyDescent="0.2">
      <c r="E206" s="103"/>
      <c r="F206" s="103"/>
      <c r="G206" s="103"/>
      <c r="H206" s="103"/>
      <c r="I206" s="103"/>
      <c r="J206" s="103"/>
      <c r="K206" s="103"/>
    </row>
    <row r="207" spans="3:144" x14ac:dyDescent="0.2">
      <c r="E207" s="103"/>
      <c r="F207" s="103"/>
      <c r="G207" s="103"/>
      <c r="H207" s="103"/>
      <c r="I207" s="103"/>
      <c r="J207" s="103"/>
      <c r="K207" s="103"/>
    </row>
    <row r="208" spans="3:14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8">
    <mergeCell ref="EH3:EL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M113:EN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M3:EN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5" right="0.25" top="0.75" bottom="0.75" header="0.3" footer="0.3"/>
  <pageSetup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D180"/>
  <sheetViews>
    <sheetView tabSelected="1"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N22" sqref="E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2" width="8.85546875" style="809" customWidth="1"/>
    <col min="143" max="144" width="9.7109375" style="168" customWidth="1"/>
    <col min="145" max="160" width="11.42578125" style="168"/>
  </cols>
  <sheetData>
    <row r="2" spans="3:15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3:15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165"/>
      <c r="EN3" s="165"/>
      <c r="EO3" s="165"/>
      <c r="EP3" s="165"/>
      <c r="EQ3" s="165"/>
      <c r="ER3" s="165"/>
      <c r="ES3" s="165"/>
      <c r="ET3" s="165"/>
      <c r="EU3" s="165"/>
      <c r="EV3" s="165"/>
    </row>
    <row r="4" spans="3:152" ht="13.5" customHeight="1" x14ac:dyDescent="0.2">
      <c r="C4" s="11"/>
      <c r="D4" s="1067" t="str">
        <f>+entero!D3</f>
        <v>V   A   R   I   A   B   L   E   S     b/</v>
      </c>
      <c r="E4" s="1069" t="str">
        <f>+entero!E3</f>
        <v>2008                          A  fines de Dic*</v>
      </c>
      <c r="F4" s="1069" t="str">
        <f>+entero!F3</f>
        <v>2009                          A  fines de Ene*</v>
      </c>
      <c r="G4" s="1069" t="str">
        <f>+entero!G3</f>
        <v>2009                          A  fines de Feb*</v>
      </c>
      <c r="H4" s="1069" t="str">
        <f>+entero!H3</f>
        <v>2009                          A  fines de Mar*</v>
      </c>
      <c r="I4" s="1069" t="str">
        <f>+entero!I3</f>
        <v>2009                          A  fines de adr*</v>
      </c>
      <c r="J4" s="1069" t="str">
        <f>+entero!J3</f>
        <v>2009                          A  fines de May*</v>
      </c>
      <c r="K4" s="1069" t="str">
        <f>+entero!K3</f>
        <v>2009                          A  fines de Jun*</v>
      </c>
      <c r="L4" s="1069" t="str">
        <f>+entero!L3</f>
        <v>2009                          A  fines de Jul*</v>
      </c>
      <c r="M4" s="1069" t="str">
        <f>+entero!M3</f>
        <v>2009                          A  fines de Ago*</v>
      </c>
      <c r="N4" s="1069" t="str">
        <f>+entero!N3</f>
        <v>2009                          A  fines de Sep*</v>
      </c>
      <c r="O4" s="1069" t="str">
        <f>+entero!O3</f>
        <v>2009                          A  fines de Oct*</v>
      </c>
      <c r="P4" s="1069" t="str">
        <f>+entero!P3</f>
        <v>2009                          A  fines de Nov*</v>
      </c>
      <c r="Q4" s="1069" t="str">
        <f>+entero!Q3</f>
        <v>2009                          A  fines de Dic*</v>
      </c>
      <c r="R4" s="1069" t="str">
        <f>+entero!R3</f>
        <v>2010                          A  fines de Ene*</v>
      </c>
      <c r="S4" s="1069" t="str">
        <f>+entero!S3</f>
        <v>2010                          A  fines de Feb*</v>
      </c>
      <c r="T4" s="1069" t="str">
        <f>+entero!T3</f>
        <v>2010                          A  fines de Mar*</v>
      </c>
      <c r="U4" s="1069" t="str">
        <f>+entero!U3</f>
        <v>2010                          A  fines de adr*</v>
      </c>
      <c r="V4" s="1069" t="str">
        <f>+entero!V3</f>
        <v>2010                          A  fines de May*</v>
      </c>
      <c r="W4" s="1069" t="str">
        <f>+entero!W3</f>
        <v>2010                          A  fines de Jun*</v>
      </c>
      <c r="X4" s="1069" t="str">
        <f>+entero!X3</f>
        <v>2010                          A  fines de Jul*</v>
      </c>
      <c r="Y4" s="1069" t="str">
        <f>+entero!Y3</f>
        <v>2010                          A  fines de Ago*</v>
      </c>
      <c r="Z4" s="1069" t="str">
        <f>+entero!Z3</f>
        <v>2010                          A  fines de Sep*</v>
      </c>
      <c r="AA4" s="1069" t="str">
        <f>+entero!AA3</f>
        <v>2010                          A  fines de Oct*</v>
      </c>
      <c r="AB4" s="1069" t="str">
        <f>+entero!AB3</f>
        <v>2010                          A  fines de Nov*</v>
      </c>
      <c r="AC4" s="1069" t="str">
        <f>+entero!AC3</f>
        <v>2010                          A  fines de Dic*</v>
      </c>
      <c r="AD4" s="1069" t="str">
        <f>+entero!AD3</f>
        <v>2011                          A  fines de Ene*</v>
      </c>
      <c r="AE4" s="1069" t="str">
        <f>+entero!AE3</f>
        <v>2011                          A  fines de Feb*</v>
      </c>
      <c r="AF4" s="1069" t="str">
        <f>+entero!AF3</f>
        <v>2011                          A  fines de Mar*</v>
      </c>
      <c r="AG4" s="1069" t="str">
        <f>+entero!AG3</f>
        <v>2011                          A  fines de adr*</v>
      </c>
      <c r="AH4" s="1069" t="str">
        <f>+entero!AH3</f>
        <v>2011                          A  fines de May*</v>
      </c>
      <c r="AI4" s="1069" t="str">
        <f>+entero!AI3</f>
        <v>2011                          A  fines de Jun*</v>
      </c>
      <c r="AJ4" s="1069" t="str">
        <f>+entero!AJ3</f>
        <v>2011                          A  fines de Jul*</v>
      </c>
      <c r="AK4" s="1069" t="str">
        <f>+entero!AK3</f>
        <v>2011                          A  fines de Ago*</v>
      </c>
      <c r="AL4" s="1069" t="str">
        <f>+entero!AL3</f>
        <v>2011                          A  fines de Sep*</v>
      </c>
      <c r="AM4" s="1069" t="str">
        <f>+entero!AM3</f>
        <v>2011                          A  fines de Oct*</v>
      </c>
      <c r="AN4" s="1069" t="str">
        <f>+entero!AN3</f>
        <v>2011                          A  fines de Nov*</v>
      </c>
      <c r="AO4" s="1069" t="str">
        <f>+entero!AO3</f>
        <v>2011                          A  fines de Dic*</v>
      </c>
      <c r="AP4" s="1069" t="str">
        <f>+entero!AP3</f>
        <v>2012                          A  fines de Ene*</v>
      </c>
      <c r="AQ4" s="1069" t="str">
        <f>+entero!AQ3</f>
        <v>2012                          A  fines de Feb*</v>
      </c>
      <c r="AR4" s="1069" t="str">
        <f>+entero!AR3</f>
        <v>2012                          A  fines de Mar*</v>
      </c>
      <c r="AS4" s="1069" t="str">
        <f>+entero!AS3</f>
        <v>2012                          A  fines de adr*</v>
      </c>
      <c r="AT4" s="1069" t="str">
        <f>+entero!AT3</f>
        <v>2012                          A  fines de May*</v>
      </c>
      <c r="AU4" s="1069" t="str">
        <f>+entero!AU3</f>
        <v>2012                          A  fines de Jun*</v>
      </c>
      <c r="AV4" s="1069" t="str">
        <f>+entero!AV3</f>
        <v>2012                          A  fines de Jul*</v>
      </c>
      <c r="AW4" s="1069" t="str">
        <f>+entero!AW3</f>
        <v>2012                          A  fines de Ago*</v>
      </c>
      <c r="AX4" s="1069" t="str">
        <f>+entero!AX3</f>
        <v>2012                          A  fines de Sep*</v>
      </c>
      <c r="AY4" s="1069" t="str">
        <f>+entero!AY3</f>
        <v>2012                          A  fines de Oct*</v>
      </c>
      <c r="AZ4" s="1069" t="str">
        <f>+entero!AZ3</f>
        <v>2012                          A  fines de Nov*</v>
      </c>
      <c r="BA4" s="1069" t="str">
        <f>+entero!BA3</f>
        <v>2012                          A  fines de Dic*</v>
      </c>
      <c r="BB4" s="1069" t="str">
        <f>+entero!BB3</f>
        <v>2013                          A  fines de Ene*</v>
      </c>
      <c r="BC4" s="1069" t="str">
        <f>+entero!BC3</f>
        <v>2013                          A  fines de Feb*</v>
      </c>
      <c r="BD4" s="1069" t="str">
        <f>+entero!BD3</f>
        <v>2013                          A  fines de Mar*</v>
      </c>
      <c r="BE4" s="1069" t="str">
        <f>+entero!BE3</f>
        <v>2013                          A  fines de adr*</v>
      </c>
      <c r="BF4" s="1069" t="str">
        <f>+entero!BF3</f>
        <v>2013                          A  fines de May*</v>
      </c>
      <c r="BG4" s="1069" t="str">
        <f>+entero!BG3</f>
        <v>2013                          A  fines de Jun*</v>
      </c>
      <c r="BH4" s="1069" t="str">
        <f>+entero!BH3</f>
        <v>2013                          A  fines de Jul*</v>
      </c>
      <c r="BI4" s="1069" t="str">
        <f>+entero!BI3</f>
        <v>2013                          A  fines de Ago*</v>
      </c>
      <c r="BJ4" s="1069" t="str">
        <f>+entero!BJ3</f>
        <v>2013                          A  fines de Sep*</v>
      </c>
      <c r="BK4" s="1069" t="str">
        <f>+entero!BK3</f>
        <v>2013                          A  fines de Oct*</v>
      </c>
      <c r="BL4" s="1069" t="str">
        <f>+entero!BL3</f>
        <v>2013                          A  fines de Nov*</v>
      </c>
      <c r="BM4" s="1069" t="str">
        <f>+entero!BM3</f>
        <v>2013                          A  fines de Dic*</v>
      </c>
      <c r="BN4" s="1069" t="str">
        <f>+entero!BN3</f>
        <v>2014                          A  fines de Ene*</v>
      </c>
      <c r="BO4" s="1069" t="str">
        <f>+entero!BO3</f>
        <v>2014                          A  fines de Feb*</v>
      </c>
      <c r="BP4" s="1069" t="str">
        <f>+entero!BP3</f>
        <v>2014                          A  fines de Mar*</v>
      </c>
      <c r="BQ4" s="1069" t="str">
        <f>+entero!BQ3</f>
        <v>2014                          A  fines de adr*</v>
      </c>
      <c r="BR4" s="1069" t="str">
        <f>+entero!BR3</f>
        <v>2014                          A  fines de May*</v>
      </c>
      <c r="BS4" s="1069" t="str">
        <f>+entero!BS3</f>
        <v>2014                          A  fines de Jun*</v>
      </c>
      <c r="BT4" s="1069" t="str">
        <f>+entero!BT3</f>
        <v>2014                          A  fines de Jul*</v>
      </c>
      <c r="BU4" s="1069" t="str">
        <f>+entero!BU3</f>
        <v>2014                          A  fines de Ago*</v>
      </c>
      <c r="BV4" s="1069" t="str">
        <f>+entero!BV3</f>
        <v>2014                          A  fines de Sep*</v>
      </c>
      <c r="BW4" s="1069" t="str">
        <f>+entero!BW3</f>
        <v>2014                          A  fines de Oct*</v>
      </c>
      <c r="BX4" s="1069" t="str">
        <f>+entero!BX3</f>
        <v>2014                          A  fines de Nov*</v>
      </c>
      <c r="BY4" s="1069" t="str">
        <f>+entero!BY3</f>
        <v>2014                          A  fines de Dic*</v>
      </c>
      <c r="BZ4" s="1069" t="str">
        <f>+entero!BZ3</f>
        <v>2015                         A  fines de Ene*</v>
      </c>
      <c r="CA4" s="1069" t="str">
        <f>+entero!CA3</f>
        <v>2015                         A  fines de Feb*</v>
      </c>
      <c r="CB4" s="1069" t="str">
        <f>+entero!CB3</f>
        <v>2015                         A  fines de Mar*</v>
      </c>
      <c r="CC4" s="1069" t="str">
        <f>+entero!CC3</f>
        <v xml:space="preserve">2015                         A  fines de adr* </v>
      </c>
      <c r="CD4" s="1069" t="str">
        <f>+entero!CD3</f>
        <v xml:space="preserve">2015                         A  fines de May* </v>
      </c>
      <c r="CE4" s="1069" t="str">
        <f>+entero!CE3</f>
        <v xml:space="preserve">2015                         A  fines de Jun* </v>
      </c>
      <c r="CF4" s="1069" t="str">
        <f>+entero!CF3</f>
        <v xml:space="preserve">2015                         A  fines de Jul* </v>
      </c>
      <c r="CG4" s="1069" t="str">
        <f>+entero!CG3</f>
        <v xml:space="preserve">2015                         A  fines de Ago* </v>
      </c>
      <c r="CH4" s="1069" t="str">
        <f>+entero!CH3</f>
        <v xml:space="preserve">2015                         A  fines de Sep* </v>
      </c>
      <c r="CI4" s="1069" t="str">
        <f>+entero!CI3</f>
        <v xml:space="preserve">2015                         A  fines de Oct* </v>
      </c>
      <c r="CJ4" s="1069" t="str">
        <f>+entero!CJ3</f>
        <v xml:space="preserve">2015                         A  fines de Nov* </v>
      </c>
      <c r="CK4" s="1069" t="str">
        <f>+entero!CK3</f>
        <v xml:space="preserve">2015                         A  fines de Dic* </v>
      </c>
      <c r="CL4" s="1069" t="str">
        <f>+entero!CL3</f>
        <v xml:space="preserve">2016                         A  fines de Ene* </v>
      </c>
      <c r="CM4" s="1069" t="str">
        <f>+entero!CM3</f>
        <v xml:space="preserve">2016                         A  fines de Feb* </v>
      </c>
      <c r="CN4" s="1069" t="str">
        <f>+entero!CN3</f>
        <v xml:space="preserve">2016                         A  fines de Mar* </v>
      </c>
      <c r="CO4" s="1069" t="str">
        <f>+entero!CO3</f>
        <v xml:space="preserve">2016                         A  fines de adr* </v>
      </c>
      <c r="CP4" s="1069" t="str">
        <f>+entero!CP3</f>
        <v xml:space="preserve">2016                         A  fines de May* </v>
      </c>
      <c r="CQ4" s="1069" t="str">
        <f>+entero!CQ3</f>
        <v xml:space="preserve">2016                         A  fines de Jun* </v>
      </c>
      <c r="CR4" s="1069" t="str">
        <f>+entero!CR3</f>
        <v xml:space="preserve">2016                         A  fines de Jul* </v>
      </c>
      <c r="CS4" s="1069" t="str">
        <f>+entero!CS3</f>
        <v xml:space="preserve">2016                         A  fines de Ago* </v>
      </c>
      <c r="CT4" s="1069" t="str">
        <f>+entero!CT3</f>
        <v xml:space="preserve">2016                         A  fines de Sep* </v>
      </c>
      <c r="CU4" s="1069" t="str">
        <f>+entero!CU3</f>
        <v xml:space="preserve">2016                         A  fines de Oct* </v>
      </c>
      <c r="CV4" s="1069" t="str">
        <f>+entero!CV3</f>
        <v xml:space="preserve">2016                         A  fines de Nov* </v>
      </c>
      <c r="CW4" s="1069" t="str">
        <f>+entero!CW3</f>
        <v>2016                         A  fines de Dic* 15</v>
      </c>
      <c r="CX4" s="1069" t="str">
        <f>+entero!CX3</f>
        <v xml:space="preserve">2017                         A  fines de Ene* </v>
      </c>
      <c r="CY4" s="1069" t="str">
        <f>+entero!CY3</f>
        <v xml:space="preserve">2017                         A  fines de Feb* </v>
      </c>
      <c r="CZ4" s="1069" t="str">
        <f>+entero!CZ3</f>
        <v xml:space="preserve">2017                         A  fines de Mar* </v>
      </c>
      <c r="DA4" s="1069" t="str">
        <f>+entero!DA3</f>
        <v xml:space="preserve">2017                         A  fines de Abr* </v>
      </c>
      <c r="DB4" s="1069" t="str">
        <f>+entero!DB3</f>
        <v xml:space="preserve">2017                         A  fines de May* </v>
      </c>
      <c r="DC4" s="1069" t="str">
        <f>+entero!DC3</f>
        <v xml:space="preserve">2017                         A  fines de Jun* </v>
      </c>
      <c r="DD4" s="1069" t="str">
        <f>+entero!DD3</f>
        <v xml:space="preserve">2017                         A  fines de Jul* </v>
      </c>
      <c r="DE4" s="1069" t="str">
        <f>+entero!DE3</f>
        <v xml:space="preserve">2017                         A  fines de Ago* </v>
      </c>
      <c r="DF4" s="1069" t="str">
        <f>+entero!DF3</f>
        <v xml:space="preserve">2017                         A  fines de Sep* </v>
      </c>
      <c r="DG4" s="1069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58" t="str">
        <f>+entero!DZ3</f>
        <v>2019
A fines de May</v>
      </c>
      <c r="EA4" s="1058" t="str">
        <f>+entero!EA3</f>
        <v>2019
A fines de Jun</v>
      </c>
      <c r="EB4" s="1058" t="str">
        <f>+entero!EB3</f>
        <v>2019
A fines de  Jul</v>
      </c>
      <c r="EC4" s="1058" t="str">
        <f>+entero!EC3</f>
        <v>2019
A fines de  Ago</v>
      </c>
      <c r="ED4" s="1058" t="str">
        <f>+entero!ED3</f>
        <v>2019
A fines de Sep</v>
      </c>
      <c r="EE4" s="1078" t="str">
        <f>+entero!EE3</f>
        <v>Semana 1°</v>
      </c>
      <c r="EF4" s="1078" t="str">
        <f>+entero!EF3</f>
        <v>Semana 2°</v>
      </c>
      <c r="EG4" s="1078" t="str">
        <f>+entero!EG3</f>
        <v>Semana 3°</v>
      </c>
      <c r="EH4" s="1083" t="str">
        <f>+entero!EH3</f>
        <v>Semana 4°</v>
      </c>
      <c r="EI4" s="1072"/>
      <c r="EJ4" s="1072"/>
      <c r="EK4" s="1072"/>
      <c r="EL4" s="1073"/>
      <c r="EM4" s="1084" t="s">
        <v>252</v>
      </c>
      <c r="EN4" s="1085"/>
      <c r="EO4" s="165"/>
      <c r="EP4" s="165"/>
      <c r="EQ4" s="165"/>
      <c r="ER4" s="165"/>
      <c r="ES4" s="165"/>
      <c r="ET4" s="165"/>
      <c r="EU4" s="165"/>
      <c r="EV4" s="165"/>
    </row>
    <row r="5" spans="3:152" ht="23.25" customHeight="1" thickBot="1" x14ac:dyDescent="0.25">
      <c r="C5" s="16"/>
      <c r="D5" s="1082"/>
      <c r="E5" s="1081"/>
      <c r="F5" s="1081"/>
      <c r="G5" s="1081"/>
      <c r="H5" s="1081"/>
      <c r="I5" s="1081"/>
      <c r="J5" s="1081"/>
      <c r="K5" s="1081"/>
      <c r="L5" s="1081"/>
      <c r="M5" s="1081"/>
      <c r="N5" s="1081"/>
      <c r="O5" s="1081"/>
      <c r="P5" s="1081"/>
      <c r="Q5" s="1081"/>
      <c r="R5" s="1081"/>
      <c r="S5" s="1081"/>
      <c r="T5" s="1081"/>
      <c r="U5" s="1081"/>
      <c r="V5" s="1081"/>
      <c r="W5" s="1081"/>
      <c r="X5" s="1081"/>
      <c r="Y5" s="1081"/>
      <c r="Z5" s="1081"/>
      <c r="AA5" s="1081"/>
      <c r="AB5" s="1081"/>
      <c r="AC5" s="1081"/>
      <c r="AD5" s="1081"/>
      <c r="AE5" s="1081"/>
      <c r="AF5" s="1081"/>
      <c r="AG5" s="1081"/>
      <c r="AH5" s="1081"/>
      <c r="AI5" s="1081"/>
      <c r="AJ5" s="1081"/>
      <c r="AK5" s="1081"/>
      <c r="AL5" s="1081"/>
      <c r="AM5" s="1081"/>
      <c r="AN5" s="1081"/>
      <c r="AO5" s="1081"/>
      <c r="AP5" s="1081"/>
      <c r="AQ5" s="1081"/>
      <c r="AR5" s="1081"/>
      <c r="AS5" s="1081"/>
      <c r="AT5" s="1081"/>
      <c r="AU5" s="1081"/>
      <c r="AV5" s="1081"/>
      <c r="AW5" s="1081"/>
      <c r="AX5" s="1081"/>
      <c r="AY5" s="1081"/>
      <c r="AZ5" s="1081"/>
      <c r="BA5" s="1081"/>
      <c r="BB5" s="1081"/>
      <c r="BC5" s="1081"/>
      <c r="BD5" s="1081"/>
      <c r="BE5" s="1081"/>
      <c r="BF5" s="1081"/>
      <c r="BG5" s="1081"/>
      <c r="BH5" s="1081"/>
      <c r="BI5" s="1081"/>
      <c r="BJ5" s="1081"/>
      <c r="BK5" s="1081"/>
      <c r="BL5" s="1081"/>
      <c r="BM5" s="1081"/>
      <c r="BN5" s="1081"/>
      <c r="BO5" s="1081"/>
      <c r="BP5" s="1081"/>
      <c r="BQ5" s="1081"/>
      <c r="BR5" s="1081"/>
      <c r="BS5" s="1081"/>
      <c r="BT5" s="1081"/>
      <c r="BU5" s="1081"/>
      <c r="BV5" s="1081"/>
      <c r="BW5" s="1081"/>
      <c r="BX5" s="1081"/>
      <c r="BY5" s="1081"/>
      <c r="BZ5" s="1081"/>
      <c r="CA5" s="1081"/>
      <c r="CB5" s="1081"/>
      <c r="CC5" s="1081"/>
      <c r="CD5" s="1081"/>
      <c r="CE5" s="1081"/>
      <c r="CF5" s="1081"/>
      <c r="CG5" s="1081"/>
      <c r="CH5" s="1081"/>
      <c r="CI5" s="1081"/>
      <c r="CJ5" s="1081"/>
      <c r="CK5" s="1081"/>
      <c r="CL5" s="1081"/>
      <c r="CM5" s="1081"/>
      <c r="CN5" s="1081"/>
      <c r="CO5" s="1081"/>
      <c r="CP5" s="1081"/>
      <c r="CQ5" s="1081"/>
      <c r="CR5" s="1081"/>
      <c r="CS5" s="1081"/>
      <c r="CT5" s="1081"/>
      <c r="CU5" s="1081"/>
      <c r="CV5" s="1081"/>
      <c r="CW5" s="1081"/>
      <c r="CX5" s="1081"/>
      <c r="CY5" s="1081"/>
      <c r="CZ5" s="1081"/>
      <c r="DA5" s="1081"/>
      <c r="DB5" s="1081"/>
      <c r="DC5" s="1081"/>
      <c r="DD5" s="1081"/>
      <c r="DE5" s="1081"/>
      <c r="DF5" s="1081"/>
      <c r="DG5" s="1081"/>
      <c r="DH5" s="1080"/>
      <c r="DI5" s="1080">
        <f>+entero!DI4</f>
        <v>0</v>
      </c>
      <c r="DJ5" s="1080">
        <f>+entero!DJ4</f>
        <v>0</v>
      </c>
      <c r="DK5" s="1080">
        <f>+entero!DK4</f>
        <v>0</v>
      </c>
      <c r="DL5" s="1080">
        <f>+entero!DL4</f>
        <v>0</v>
      </c>
      <c r="DM5" s="1080">
        <f>+entero!DM4</f>
        <v>0</v>
      </c>
      <c r="DN5" s="1080">
        <f>+entero!DN4</f>
        <v>0</v>
      </c>
      <c r="DO5" s="1080">
        <f>+entero!DO4</f>
        <v>0</v>
      </c>
      <c r="DP5" s="1080">
        <f>+entero!DP4</f>
        <v>0</v>
      </c>
      <c r="DQ5" s="1080">
        <f>+entero!DQ4</f>
        <v>0</v>
      </c>
      <c r="DR5" s="1080">
        <f>+entero!DR4</f>
        <v>0</v>
      </c>
      <c r="DS5" s="1080">
        <f>+entero!DS4</f>
        <v>0</v>
      </c>
      <c r="DT5" s="1080">
        <f>+entero!DT4</f>
        <v>0</v>
      </c>
      <c r="DU5" s="1080">
        <f>+entero!DU4</f>
        <v>0</v>
      </c>
      <c r="DV5" s="1080">
        <f>+entero!DV4</f>
        <v>0</v>
      </c>
      <c r="DW5" s="1080">
        <f>+entero!DW4</f>
        <v>0</v>
      </c>
      <c r="DX5" s="1080">
        <f>+entero!DX4</f>
        <v>0</v>
      </c>
      <c r="DY5" s="1080">
        <f>+entero!DY4</f>
        <v>0</v>
      </c>
      <c r="DZ5" s="1080">
        <f>+entero!DZ4</f>
        <v>0</v>
      </c>
      <c r="EA5" s="1080">
        <f>+entero!EA4</f>
        <v>0</v>
      </c>
      <c r="EB5" s="1080">
        <f>+entero!EB4</f>
        <v>0</v>
      </c>
      <c r="EC5" s="1080">
        <f>+entero!EC4</f>
        <v>0</v>
      </c>
      <c r="ED5" s="1080">
        <f>+entero!ED4</f>
        <v>0</v>
      </c>
      <c r="EE5" s="1079">
        <f>+entero!EE4</f>
        <v>43742</v>
      </c>
      <c r="EF5" s="1079">
        <f>+entero!EF4</f>
        <v>43749</v>
      </c>
      <c r="EG5" s="1079">
        <f>+entero!EG4</f>
        <v>43756</v>
      </c>
      <c r="EH5" s="940">
        <f>+entero!EH4</f>
        <v>43759</v>
      </c>
      <c r="EI5" s="940">
        <f>+entero!EI4</f>
        <v>43760</v>
      </c>
      <c r="EJ5" s="940">
        <f>+entero!EJ4</f>
        <v>43761</v>
      </c>
      <c r="EK5" s="940">
        <f>+entero!EK4</f>
        <v>43762</v>
      </c>
      <c r="EL5" s="940">
        <f>+entero!EL4</f>
        <v>43763</v>
      </c>
      <c r="EM5" s="983" t="s">
        <v>246</v>
      </c>
      <c r="EN5" s="984" t="s">
        <v>183</v>
      </c>
      <c r="EO5" s="165"/>
      <c r="EP5" s="165"/>
      <c r="EQ5" s="165"/>
      <c r="ER5" s="165"/>
      <c r="ES5" s="165"/>
      <c r="ET5" s="165"/>
      <c r="EU5" s="165"/>
      <c r="EV5" s="165"/>
    </row>
    <row r="6" spans="3:15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719"/>
      <c r="EI6" s="719"/>
      <c r="EJ6" s="719"/>
      <c r="EK6" s="719"/>
      <c r="EL6" s="719"/>
      <c r="EM6" s="982"/>
      <c r="EN6" s="865"/>
      <c r="EO6" s="165"/>
      <c r="EP6" s="165"/>
      <c r="EQ6" s="165"/>
      <c r="ER6" s="165"/>
      <c r="ES6" s="165"/>
      <c r="ET6" s="165"/>
      <c r="EU6" s="165"/>
      <c r="EV6" s="165"/>
    </row>
    <row r="7" spans="3:15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7501.0661562100004</v>
      </c>
      <c r="EF7" s="763">
        <f>+entero!EF7</f>
        <v>7433.1933105300004</v>
      </c>
      <c r="EG7" s="763">
        <f>+entero!EG7</f>
        <v>7265.9418697899991</v>
      </c>
      <c r="EH7" s="468">
        <f>+entero!EH7</f>
        <v>7225.8223592299992</v>
      </c>
      <c r="EI7" s="468">
        <f>+entero!EI7</f>
        <v>7079.2816776400005</v>
      </c>
      <c r="EJ7" s="468">
        <f>+entero!EJ7</f>
        <v>7007.2588334600005</v>
      </c>
      <c r="EK7" s="468">
        <f>+entero!EK7</f>
        <v>6978.6209194999992</v>
      </c>
      <c r="EL7" s="468">
        <f>+entero!EL7</f>
        <v>6940.8795849600001</v>
      </c>
      <c r="EM7" s="765">
        <f>+entero!EM7</f>
        <v>-325.06228482999904</v>
      </c>
      <c r="EN7" s="956">
        <f>+entero!EN7</f>
        <v>-4.4737804217995212</v>
      </c>
      <c r="EO7" s="165"/>
      <c r="EP7" s="165"/>
      <c r="EQ7" s="165"/>
      <c r="ER7" s="165"/>
      <c r="ES7" s="165"/>
      <c r="ET7" s="165"/>
      <c r="EU7" s="165"/>
      <c r="EV7" s="165"/>
    </row>
    <row r="8" spans="3:15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5156.9747408600006</v>
      </c>
      <c r="EF8" s="763">
        <f>+entero!EF8</f>
        <v>5104.8256672300004</v>
      </c>
      <c r="EG8" s="763">
        <f>+entero!EG8</f>
        <v>4938.5947282999996</v>
      </c>
      <c r="EH8" s="468">
        <f>+entero!EH8</f>
        <v>4900.6867696299996</v>
      </c>
      <c r="EI8" s="468">
        <f>+entero!EI8</f>
        <v>4762.9721188499998</v>
      </c>
      <c r="EJ8" s="468">
        <f>+entero!EJ8</f>
        <v>4685.7470933799996</v>
      </c>
      <c r="EK8" s="468">
        <f>+entero!EK8</f>
        <v>4651.9239463000004</v>
      </c>
      <c r="EL8" s="468">
        <f>+entero!EL8</f>
        <v>4599.1776322299993</v>
      </c>
      <c r="EM8" s="765">
        <f>+entero!EM8</f>
        <v>-339.4170960700003</v>
      </c>
      <c r="EN8" s="956">
        <f>+entero!EN8</f>
        <v>-6.8727464945648018</v>
      </c>
      <c r="EO8" s="165"/>
      <c r="EP8" s="165"/>
      <c r="EQ8" s="165"/>
      <c r="ER8" s="165"/>
      <c r="ES8" s="165"/>
      <c r="ET8" s="165"/>
      <c r="EU8" s="165"/>
      <c r="EV8" s="165"/>
    </row>
    <row r="9" spans="3:15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228.54755258</v>
      </c>
      <c r="EF9" s="763">
        <f>+entero!EF9</f>
        <v>228.90735930000002</v>
      </c>
      <c r="EG9" s="763">
        <f>+entero!EG9</f>
        <v>230.29638057</v>
      </c>
      <c r="EH9" s="468">
        <f>+entero!EH9</f>
        <v>230.44197677</v>
      </c>
      <c r="EI9" s="468">
        <f>+entero!EI9</f>
        <v>230.82521277000001</v>
      </c>
      <c r="EJ9" s="468">
        <f>+entero!EJ9</f>
        <v>230.62606393000002</v>
      </c>
      <c r="EK9" s="468">
        <f>+entero!EK9</f>
        <v>230.30474817000001</v>
      </c>
      <c r="EL9" s="468">
        <f>+entero!EL9</f>
        <v>230.45369141</v>
      </c>
      <c r="EM9" s="995">
        <f>+entero!EM9</f>
        <v>0.15731084000000806</v>
      </c>
      <c r="EN9" s="956">
        <f>+entero!EN9</f>
        <v>6.8307994945753153E-2</v>
      </c>
      <c r="EO9" s="165"/>
      <c r="EP9" s="165"/>
      <c r="EQ9" s="165"/>
      <c r="ER9" s="165"/>
      <c r="ES9" s="165"/>
      <c r="ET9" s="165"/>
      <c r="EU9" s="165"/>
      <c r="EV9" s="165"/>
    </row>
    <row r="10" spans="3:15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2079.9668932899999</v>
      </c>
      <c r="EF10" s="763">
        <f>+entero!EF10</f>
        <v>2063.8273050299999</v>
      </c>
      <c r="EG10" s="763">
        <f>+entero!EG10</f>
        <v>2061.2015592600001</v>
      </c>
      <c r="EH10" s="468">
        <f>+entero!EH10</f>
        <v>2058.8217468600001</v>
      </c>
      <c r="EI10" s="468">
        <f>+entero!EI10</f>
        <v>2049.55282343</v>
      </c>
      <c r="EJ10" s="468">
        <f>+entero!EJ10</f>
        <v>2054.9851541600001</v>
      </c>
      <c r="EK10" s="468">
        <f>+entero!EK10</f>
        <v>2060.5417208200001</v>
      </c>
      <c r="EL10" s="468">
        <f>+entero!EL10</f>
        <v>2075.3745717900001</v>
      </c>
      <c r="EM10" s="765">
        <f>+entero!EM10</f>
        <v>14.173012530000051</v>
      </c>
      <c r="EN10" s="956">
        <f>+entero!EN10</f>
        <v>0.687609247447317</v>
      </c>
      <c r="EO10" s="165"/>
      <c r="EP10" s="165"/>
      <c r="EQ10" s="165"/>
      <c r="ER10" s="165"/>
      <c r="ES10" s="165"/>
      <c r="ET10" s="165"/>
      <c r="EU10" s="165"/>
      <c r="EV10" s="165"/>
    </row>
    <row r="11" spans="3:15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35.576969480000002</v>
      </c>
      <c r="EF11" s="763">
        <f>+entero!EF11</f>
        <v>35.632978969999996</v>
      </c>
      <c r="EG11" s="763">
        <f>+entero!EG11</f>
        <v>35.849201659999999</v>
      </c>
      <c r="EH11" s="468">
        <f>+entero!EH11</f>
        <v>35.871865970000002</v>
      </c>
      <c r="EI11" s="468">
        <f>+entero!EI11</f>
        <v>35.93152259</v>
      </c>
      <c r="EJ11" s="468">
        <f>+entero!EJ11</f>
        <v>35.900521990000001</v>
      </c>
      <c r="EK11" s="468">
        <f>+entero!EK11</f>
        <v>35.850504209999997</v>
      </c>
      <c r="EL11" s="468">
        <f>+entero!EL11</f>
        <v>35.87368953</v>
      </c>
      <c r="EM11" s="995"/>
      <c r="EN11" s="956"/>
      <c r="EO11" s="165"/>
      <c r="EP11" s="165"/>
      <c r="EQ11" s="165"/>
      <c r="ER11" s="165"/>
      <c r="ES11" s="165"/>
      <c r="ET11" s="165"/>
      <c r="EU11" s="165"/>
      <c r="EV11" s="165"/>
    </row>
    <row r="12" spans="3:15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7501.0656316000013</v>
      </c>
      <c r="EF12" s="763">
        <f>+entero!EF12</f>
        <v>7433.1647859200002</v>
      </c>
      <c r="EG12" s="763">
        <f>+entero!EG12</f>
        <v>7265.941854149999</v>
      </c>
      <c r="EH12" s="468">
        <f>+entero!EH12</f>
        <v>7225.8223435899999</v>
      </c>
      <c r="EI12" s="468">
        <f>+entero!EI12</f>
        <v>7079.2816620000003</v>
      </c>
      <c r="EJ12" s="468">
        <f>+entero!EJ12</f>
        <v>7007.2588178200003</v>
      </c>
      <c r="EK12" s="468">
        <f>+entero!EK12</f>
        <v>6978.6001216699997</v>
      </c>
      <c r="EL12" s="468">
        <f>+entero!EL12</f>
        <v>6940.8587871299997</v>
      </c>
      <c r="EM12" s="765">
        <f>+entero!EM12</f>
        <v>-325.08306701999936</v>
      </c>
      <c r="EN12" s="956">
        <f>+entero!EN12</f>
        <v>-4.474066453398958</v>
      </c>
      <c r="EO12" s="165"/>
      <c r="EP12" s="165"/>
      <c r="EQ12" s="165"/>
      <c r="ER12" s="165"/>
      <c r="ES12" s="165"/>
      <c r="ET12" s="165"/>
      <c r="EU12" s="165"/>
      <c r="EV12" s="165"/>
    </row>
    <row r="13" spans="3:15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1434.936309360058</v>
      </c>
      <c r="EF13" s="763">
        <f>+entero!EF13</f>
        <v>1454.5233995816325</v>
      </c>
      <c r="EG13" s="763">
        <f>+entero!EG13</f>
        <v>1458.4592226297373</v>
      </c>
      <c r="EH13" s="468">
        <f>+entero!EH13</f>
        <v>1446.9464809650142</v>
      </c>
      <c r="EI13" s="468">
        <f>+entero!EI13</f>
        <v>1432.458288325073</v>
      </c>
      <c r="EJ13" s="468">
        <f>+entero!EJ13</f>
        <v>1544.2340076690962</v>
      </c>
      <c r="EK13" s="468">
        <f>+entero!EK13</f>
        <v>1546.9033236399416</v>
      </c>
      <c r="EL13" s="468">
        <f>+entero!EL13</f>
        <v>1568.2400354985421</v>
      </c>
      <c r="EM13" s="765">
        <f>+entero!EM13</f>
        <v>109.78081286880479</v>
      </c>
      <c r="EN13" s="956">
        <f>+entero!EN13</f>
        <v>7.5271773914158384</v>
      </c>
      <c r="EO13" s="165"/>
      <c r="EP13" s="165"/>
      <c r="EQ13" s="165"/>
      <c r="ER13" s="165"/>
      <c r="ES13" s="165"/>
      <c r="ET13" s="165"/>
      <c r="EU13" s="165"/>
      <c r="EV13" s="165"/>
    </row>
    <row r="14" spans="3:15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573.51475765000009</v>
      </c>
      <c r="EF14" s="763">
        <f>+entero!EF14</f>
        <v>576.18386452999994</v>
      </c>
      <c r="EG14" s="763">
        <f>+entero!EG14</f>
        <v>573.02151445000004</v>
      </c>
      <c r="EH14" s="468">
        <f>+entero!EH14</f>
        <v>573.05141944000002</v>
      </c>
      <c r="EI14" s="468">
        <f>+entero!EI14</f>
        <v>573.7708223599999</v>
      </c>
      <c r="EJ14" s="468">
        <f>+entero!EJ14</f>
        <v>573.80076023999982</v>
      </c>
      <c r="EK14" s="468">
        <f>+entero!EK14</f>
        <v>573.83026422</v>
      </c>
      <c r="EL14" s="468">
        <f>+entero!EL14</f>
        <v>573.8602020400001</v>
      </c>
      <c r="EM14" s="765">
        <f>+entero!EM14</f>
        <v>0.83868759000006321</v>
      </c>
      <c r="EN14" s="956">
        <f>+entero!EN14</f>
        <v>0.1463623212830073</v>
      </c>
      <c r="EO14" s="165"/>
      <c r="EP14" s="165"/>
      <c r="EQ14" s="165"/>
      <c r="ER14" s="165"/>
      <c r="ES14" s="165"/>
      <c r="ET14" s="165"/>
      <c r="EU14" s="165"/>
      <c r="EV14" s="165"/>
    </row>
    <row r="15" spans="3:15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988"/>
      <c r="EN15" s="956"/>
      <c r="EO15" s="165"/>
      <c r="EP15" s="165"/>
      <c r="EQ15" s="165"/>
      <c r="ER15" s="165"/>
      <c r="ES15" s="165"/>
      <c r="ET15" s="165"/>
      <c r="EU15" s="165"/>
      <c r="EV15" s="165"/>
    </row>
    <row r="16" spans="3:15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155.96526977999997</v>
      </c>
      <c r="EF16" s="763">
        <f>+entero!EF16</f>
        <v>156.02472721000001</v>
      </c>
      <c r="EG16" s="763">
        <f>+entero!EG16</f>
        <v>160.75639539000002</v>
      </c>
      <c r="EH16" s="468">
        <f>+entero!EH16</f>
        <v>160.76751781000002</v>
      </c>
      <c r="EI16" s="468">
        <f>+entero!EI16</f>
        <v>160.79162213999999</v>
      </c>
      <c r="EJ16" s="468">
        <f>+entero!EJ16</f>
        <v>160.80066513</v>
      </c>
      <c r="EK16" s="468">
        <f>+entero!EK16</f>
        <v>160.8095261</v>
      </c>
      <c r="EL16" s="468">
        <f>+entero!EL16</f>
        <v>160.8183908</v>
      </c>
      <c r="EM16" s="995">
        <f>+entero!EM16</f>
        <v>6.1995409999980211E-2</v>
      </c>
      <c r="EN16" s="956">
        <f>+entero!EN16</f>
        <v>3.8564817187880712E-2</v>
      </c>
      <c r="EO16" s="165"/>
      <c r="EP16" s="165"/>
      <c r="EQ16" s="165"/>
      <c r="ER16" s="165"/>
      <c r="ES16" s="165"/>
      <c r="ET16" s="165"/>
      <c r="EU16" s="165"/>
      <c r="EV16" s="165"/>
    </row>
    <row r="17" spans="2:160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765"/>
      <c r="EN17" s="956"/>
      <c r="EO17" s="798"/>
      <c r="EP17" s="798"/>
      <c r="EQ17" s="798"/>
      <c r="ER17" s="798"/>
      <c r="ES17" s="798"/>
      <c r="ET17" s="798"/>
      <c r="EU17" s="798"/>
      <c r="EV17" s="798"/>
      <c r="EW17" s="799"/>
      <c r="EX17" s="799"/>
      <c r="EY17" s="799"/>
      <c r="EZ17" s="799"/>
      <c r="FA17" s="799"/>
      <c r="FB17" s="799"/>
      <c r="FC17" s="799"/>
      <c r="FD17" s="799"/>
    </row>
    <row r="18" spans="2:16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9091.9672107400584</v>
      </c>
      <c r="EF18" s="763">
        <f>+entero!EF18</f>
        <v>9043.7129127116332</v>
      </c>
      <c r="EG18" s="763">
        <f>+entero!EG18</f>
        <v>8885.157472169738</v>
      </c>
      <c r="EH18" s="468">
        <f>+entero!EH18</f>
        <v>8833.5363423650142</v>
      </c>
      <c r="EI18" s="468">
        <f>+entero!EI18</f>
        <v>8672.5315724650718</v>
      </c>
      <c r="EJ18" s="468">
        <f>+entero!EJ18</f>
        <v>8712.2934906190967</v>
      </c>
      <c r="EK18" s="468">
        <f>+entero!EK18</f>
        <v>8686.3129714099414</v>
      </c>
      <c r="EL18" s="468">
        <f>+entero!EL18</f>
        <v>8669.91721342854</v>
      </c>
      <c r="EM18" s="765">
        <f>+entero!EM18</f>
        <v>-215.24025874119798</v>
      </c>
      <c r="EN18" s="956">
        <f>+entero!EN18</f>
        <v>-2.4224698258345749</v>
      </c>
      <c r="EO18" s="165"/>
      <c r="EP18" s="165"/>
      <c r="EQ18" s="165"/>
      <c r="ER18" s="165"/>
      <c r="ES18" s="165"/>
      <c r="ET18" s="165"/>
      <c r="EU18" s="165"/>
      <c r="EV18" s="165"/>
    </row>
    <row r="19" spans="2:16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1.5</v>
      </c>
      <c r="EF19" s="763">
        <f>+entero!EF19</f>
        <v>4.9000000000000004</v>
      </c>
      <c r="EG19" s="763">
        <f>+entero!EG19</f>
        <v>19.100000000000001</v>
      </c>
      <c r="EH19" s="468">
        <f>+entero!EH19</f>
        <v>1.6</v>
      </c>
      <c r="EI19" s="468">
        <f>+entero!EI19</f>
        <v>0</v>
      </c>
      <c r="EJ19" s="468">
        <f>+entero!EJ19</f>
        <v>18</v>
      </c>
      <c r="EK19" s="468">
        <f>+entero!EK19</f>
        <v>56.5</v>
      </c>
      <c r="EL19" s="468">
        <f>+entero!EL19</f>
        <v>15.899999999999999</v>
      </c>
      <c r="EM19" s="765">
        <f>+entero!EM19</f>
        <v>72.900000000000006</v>
      </c>
      <c r="EN19" s="956">
        <f>+entero!EN19</f>
        <v>381.67539267015701</v>
      </c>
      <c r="EO19" s="165"/>
      <c r="EP19" s="165"/>
      <c r="EQ19" s="165"/>
      <c r="ER19" s="165"/>
      <c r="ES19" s="165"/>
      <c r="ET19" s="165"/>
      <c r="EU19" s="165"/>
      <c r="EV19" s="165"/>
    </row>
    <row r="20" spans="2:16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0</v>
      </c>
      <c r="EF20" s="763">
        <f>+entero!EF20</f>
        <v>0</v>
      </c>
      <c r="EG20" s="763">
        <f>+entero!EG20</f>
        <v>5.9</v>
      </c>
      <c r="EH20" s="468">
        <f>+entero!EH20</f>
        <v>0</v>
      </c>
      <c r="EI20" s="468">
        <f>+entero!EI20</f>
        <v>0</v>
      </c>
      <c r="EJ20" s="468">
        <f>+entero!EJ20</f>
        <v>1.8</v>
      </c>
      <c r="EK20" s="468">
        <f>+entero!EK20</f>
        <v>0</v>
      </c>
      <c r="EL20" s="468">
        <f>+entero!EL20</f>
        <v>0</v>
      </c>
      <c r="EM20" s="765">
        <f>+entero!EM20</f>
        <v>-4.1000000000000005</v>
      </c>
      <c r="EN20" s="956">
        <f>+entero!EN20</f>
        <v>-69.491525423728817</v>
      </c>
      <c r="EO20" s="165"/>
      <c r="EP20" s="165"/>
      <c r="EQ20" s="165"/>
      <c r="ER20" s="165"/>
      <c r="ES20" s="165"/>
      <c r="ET20" s="165"/>
      <c r="EU20" s="165"/>
      <c r="EV20" s="165"/>
    </row>
    <row r="21" spans="2:160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87</v>
      </c>
      <c r="EF21" s="763">
        <f>+entero!EF21</f>
        <v>85.8</v>
      </c>
      <c r="EG21" s="763">
        <f>+entero!EG21</f>
        <v>169.2</v>
      </c>
      <c r="EH21" s="468">
        <f>+entero!EH21</f>
        <v>40</v>
      </c>
      <c r="EI21" s="468">
        <f>+entero!EI21</f>
        <v>50</v>
      </c>
      <c r="EJ21" s="468">
        <f>+entero!EJ21</f>
        <v>50</v>
      </c>
      <c r="EK21" s="468">
        <f>+entero!EK21</f>
        <v>47.7</v>
      </c>
      <c r="EL21" s="468">
        <f>+entero!EL21</f>
        <v>32</v>
      </c>
      <c r="EM21" s="765">
        <f>+entero!EM21</f>
        <v>50.5</v>
      </c>
      <c r="EN21" s="956">
        <f>+entero!EN21</f>
        <v>29.846335697399539</v>
      </c>
      <c r="EO21" s="798"/>
      <c r="EP21" s="798"/>
      <c r="EQ21" s="798"/>
      <c r="ER21" s="798"/>
      <c r="ES21" s="798"/>
      <c r="ET21" s="798"/>
      <c r="EU21" s="798"/>
      <c r="EV21" s="798"/>
      <c r="EW21" s="799"/>
      <c r="EX21" s="799"/>
      <c r="EY21" s="799"/>
      <c r="EZ21" s="799"/>
      <c r="FA21" s="799"/>
      <c r="FB21" s="799"/>
      <c r="FC21" s="799"/>
      <c r="FD21" s="799"/>
    </row>
    <row r="22" spans="2:160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3</v>
      </c>
      <c r="EF22" s="763">
        <f>+entero!EF22</f>
        <v>3.3</v>
      </c>
      <c r="EG22" s="763">
        <f>+entero!EG22</f>
        <v>2.4</v>
      </c>
      <c r="EH22" s="468">
        <f>+entero!EH22</f>
        <v>0</v>
      </c>
      <c r="EI22" s="468">
        <f>+entero!EI22</f>
        <v>0</v>
      </c>
      <c r="EJ22" s="468">
        <f>+entero!EJ22</f>
        <v>0</v>
      </c>
      <c r="EK22" s="468">
        <f>+entero!EK22</f>
        <v>2.2999999999999998</v>
      </c>
      <c r="EL22" s="468">
        <f>+entero!EL22</f>
        <v>0</v>
      </c>
      <c r="EM22" s="765">
        <f>+entero!EM22</f>
        <v>-0.10000000000000009</v>
      </c>
      <c r="EN22" s="956">
        <f>+entero!EN22</f>
        <v>-4.1666666666666741</v>
      </c>
      <c r="EO22" s="798"/>
      <c r="EP22" s="798"/>
      <c r="EQ22" s="798"/>
      <c r="ER22" s="798"/>
      <c r="ES22" s="798"/>
      <c r="ET22" s="798"/>
      <c r="EU22" s="798"/>
      <c r="EV22" s="798"/>
      <c r="EW22" s="799"/>
      <c r="EX22" s="799"/>
      <c r="EY22" s="799"/>
      <c r="EZ22" s="799"/>
      <c r="FA22" s="799"/>
      <c r="FB22" s="799"/>
      <c r="FC22" s="799"/>
      <c r="FD22" s="799"/>
    </row>
    <row r="23" spans="2:160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974"/>
      <c r="EN23" s="956"/>
      <c r="EO23" s="798"/>
      <c r="EP23" s="798"/>
      <c r="EQ23" s="798"/>
      <c r="ER23" s="798"/>
      <c r="ES23" s="798"/>
      <c r="ET23" s="798"/>
      <c r="EU23" s="798"/>
      <c r="EV23" s="798"/>
      <c r="EW23" s="799"/>
      <c r="EX23" s="799"/>
      <c r="EY23" s="799"/>
      <c r="EZ23" s="799"/>
      <c r="FA23" s="799"/>
      <c r="FB23" s="799"/>
      <c r="FC23" s="799"/>
      <c r="FD23" s="799"/>
    </row>
    <row r="24" spans="2:16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974"/>
      <c r="EN24" s="956"/>
      <c r="EO24" s="165"/>
      <c r="EP24" s="165"/>
      <c r="EQ24" s="165"/>
      <c r="ER24" s="165"/>
      <c r="ES24" s="165"/>
      <c r="ET24" s="165"/>
      <c r="EU24" s="165"/>
      <c r="EV24" s="165"/>
    </row>
    <row r="25" spans="2:16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0</v>
      </c>
      <c r="EF25" s="763">
        <f>+entero!EF25</f>
        <v>0</v>
      </c>
      <c r="EG25" s="763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468">
        <f>+entero!EL25</f>
        <v>0</v>
      </c>
      <c r="EM25" s="765"/>
      <c r="EN25" s="956"/>
      <c r="EO25" s="165"/>
      <c r="EP25" s="165"/>
      <c r="EQ25" s="165"/>
      <c r="ER25" s="165"/>
      <c r="ES25" s="165"/>
      <c r="ET25" s="165"/>
      <c r="EU25" s="165"/>
      <c r="EV25" s="165"/>
    </row>
    <row r="26" spans="2:16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15</v>
      </c>
      <c r="EF26" s="763">
        <f>+entero!EF26</f>
        <v>23</v>
      </c>
      <c r="EG26" s="763">
        <f>+entero!EG26</f>
        <v>29</v>
      </c>
      <c r="EH26" s="468">
        <f>+entero!EH26</f>
        <v>0</v>
      </c>
      <c r="EI26" s="468">
        <f>+entero!EI26</f>
        <v>19.399999999999999</v>
      </c>
      <c r="EJ26" s="468">
        <f>+entero!EJ26</f>
        <v>56</v>
      </c>
      <c r="EK26" s="468">
        <f>+entero!EK26</f>
        <v>7</v>
      </c>
      <c r="EL26" s="468">
        <f>+entero!EL26</f>
        <v>0</v>
      </c>
      <c r="EM26" s="765">
        <f>+entero!EM26</f>
        <v>53.400000000000006</v>
      </c>
      <c r="EN26" s="956">
        <f>+entero!EN26</f>
        <v>184.13793103448279</v>
      </c>
      <c r="EO26" s="165"/>
      <c r="EP26" s="165"/>
      <c r="EQ26" s="165"/>
      <c r="ER26" s="165"/>
      <c r="ES26" s="165"/>
      <c r="ET26" s="165"/>
      <c r="EU26" s="165"/>
      <c r="EV26" s="165"/>
    </row>
    <row r="27" spans="2:16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989"/>
      <c r="EI27" s="989"/>
      <c r="EJ27" s="989"/>
      <c r="EK27" s="989"/>
      <c r="EL27" s="989"/>
      <c r="EM27" s="866"/>
      <c r="EN27" s="867"/>
      <c r="EO27" s="165"/>
      <c r="EP27" s="165"/>
      <c r="EQ27" s="165"/>
      <c r="ER27" s="165"/>
      <c r="ES27" s="165"/>
      <c r="ET27" s="165"/>
      <c r="EU27" s="165"/>
      <c r="EV27" s="165"/>
    </row>
    <row r="28" spans="2:16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2:16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2:16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2:16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2:16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</row>
    <row r="171" spans="3:14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</row>
    <row r="172" spans="3:14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</sheetData>
  <mergeCells count="136">
    <mergeCell ref="EF4:EF5"/>
    <mergeCell ref="EE4:EE5"/>
    <mergeCell ref="EH4:EL4"/>
    <mergeCell ref="BN4:BN5"/>
    <mergeCell ref="BL4:BL5"/>
    <mergeCell ref="EM4:E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EG4:EG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</mergeCells>
  <phoneticPr fontId="0" type="noConversion"/>
  <printOptions horizontalCentered="1"/>
  <pageMargins left="0.25" right="0.25" top="0.75" bottom="0.75" header="0.3" footer="0.3"/>
  <pageSetup scale="17" orientation="landscape" r:id="rId1"/>
  <headerFooter alignWithMargins="0"/>
  <ignoredErrors>
    <ignoredError sqref="I7:AT7 BA24:CO26 AO24:AO25 AO17:AO21 BA7:CO16 AO8:AZ16 E8:AN20 AP17:DT20 AP21:AQ21 CP8:DT16 DO7:DT7 EM7:EN10 EM18:EN18 DU17:DU20 DU8:DU16 DU7 EM12:EN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X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7" width="9.85546875" style="809" customWidth="1"/>
    <col min="138" max="142" width="9.28515625" style="809" customWidth="1"/>
    <col min="143" max="154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65"/>
      <c r="EP3" s="165"/>
      <c r="EQ3" s="165"/>
      <c r="ER3" s="165"/>
      <c r="ES3" s="165"/>
      <c r="ET3" s="165"/>
      <c r="EU3" s="165"/>
      <c r="EV3" s="165"/>
    </row>
    <row r="4" spans="1:152" ht="26.2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6"/>
      <c r="ED4" s="1086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322"/>
      <c r="EI5" s="322"/>
      <c r="EJ5" s="322"/>
      <c r="EK5" s="322"/>
      <c r="EL5" s="322"/>
      <c r="EM5" s="84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106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73119.616324404124</v>
      </c>
      <c r="EF6" s="764">
        <f>+entero!EF28</f>
        <v>73440.987438967175</v>
      </c>
      <c r="EG6" s="764">
        <f>+entero!EG28</f>
        <v>71549.14490016381</v>
      </c>
      <c r="EH6" s="868">
        <f>+entero!EH28</f>
        <v>71480.466961335318</v>
      </c>
      <c r="EI6" s="868">
        <f>+entero!EI28</f>
        <v>70494.295003264604</v>
      </c>
      <c r="EJ6" s="868">
        <f>+entero!EJ28</f>
        <v>69665.506035242885</v>
      </c>
      <c r="EK6" s="868">
        <f>+entero!EK28</f>
        <v>69681.966103650993</v>
      </c>
      <c r="EL6" s="868">
        <f>+entero!EL28</f>
        <v>69687.712438771487</v>
      </c>
      <c r="EM6" s="847">
        <f>+entero!EM28</f>
        <v>-1861.4324613923236</v>
      </c>
      <c r="EN6" s="957">
        <f>+entero!EN28</f>
        <v>-2.6016138473627821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106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47113.243215800001</v>
      </c>
      <c r="EF7" s="764">
        <f>+entero!EF29</f>
        <v>47483.599533300003</v>
      </c>
      <c r="EG7" s="764">
        <f>+entero!EG29</f>
        <v>47281.835048100002</v>
      </c>
      <c r="EH7" s="868">
        <f>+entero!EH29</f>
        <v>47488.301250500001</v>
      </c>
      <c r="EI7" s="868">
        <f>+entero!EI29</f>
        <v>47608.865829300004</v>
      </c>
      <c r="EJ7" s="868">
        <f>+entero!EJ29</f>
        <v>47600.006538499998</v>
      </c>
      <c r="EK7" s="868">
        <f>+entero!EK29</f>
        <v>47645.853686900002</v>
      </c>
      <c r="EL7" s="868">
        <f>+entero!EL29</f>
        <v>47589.808123900002</v>
      </c>
      <c r="EM7" s="847">
        <f>+entero!EM29</f>
        <v>307.97307580000052</v>
      </c>
      <c r="EN7" s="957">
        <f>+entero!EN29</f>
        <v>0.65135601333302373</v>
      </c>
      <c r="EO7" s="165"/>
      <c r="EP7" s="165"/>
      <c r="EQ7" s="165"/>
      <c r="ER7" s="165"/>
      <c r="ES7" s="165"/>
      <c r="ET7" s="165"/>
      <c r="EU7" s="165"/>
      <c r="EV7" s="165"/>
    </row>
    <row r="8" spans="1:152" x14ac:dyDescent="0.2">
      <c r="A8" s="3"/>
      <c r="B8" s="106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-4344.0670165826741</v>
      </c>
      <c r="EF8" s="764">
        <f>+entero!EF30</f>
        <v>-3507.9108977423584</v>
      </c>
      <c r="EG8" s="764">
        <f>+entero!EG30</f>
        <v>-2562.526070980326</v>
      </c>
      <c r="EH8" s="868">
        <f>+entero!EH30</f>
        <v>-2080.8400261145325</v>
      </c>
      <c r="EI8" s="868">
        <f>+entero!EI30</f>
        <v>-955.00637162159762</v>
      </c>
      <c r="EJ8" s="868">
        <f>+entero!EJ30</f>
        <v>-469.78895137950383</v>
      </c>
      <c r="EK8" s="868">
        <f>+entero!EK30</f>
        <v>-227.34314739220861</v>
      </c>
      <c r="EL8" s="868">
        <f>+entero!EL30</f>
        <v>-24.48315540011788</v>
      </c>
      <c r="EM8" s="847">
        <f>+entero!EM30</f>
        <v>2538.042915580208</v>
      </c>
      <c r="EN8" s="957">
        <f>+entero!EN30</f>
        <v>99.044569509852764</v>
      </c>
      <c r="EO8" s="165"/>
      <c r="EP8" s="165"/>
      <c r="EQ8" s="165"/>
      <c r="ER8" s="165"/>
      <c r="ES8" s="165"/>
      <c r="ET8" s="165"/>
      <c r="EU8" s="165"/>
      <c r="EV8" s="165"/>
    </row>
    <row r="9" spans="1:152" x14ac:dyDescent="0.2">
      <c r="A9" s="3"/>
      <c r="B9" s="106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22440.454727141063</v>
      </c>
      <c r="EF9" s="764">
        <f>+entero!EF31</f>
        <v>22284.008080087984</v>
      </c>
      <c r="EG9" s="764">
        <f>+entero!EG31</f>
        <v>21487.572753413508</v>
      </c>
      <c r="EH9" s="868">
        <f>+entero!EH31</f>
        <v>21724.576706755324</v>
      </c>
      <c r="EI9" s="868">
        <f>+entero!EI31</f>
        <v>21368.529026994802</v>
      </c>
      <c r="EJ9" s="868">
        <f>+entero!EJ31</f>
        <v>21034.225497724678</v>
      </c>
      <c r="EK9" s="868">
        <f>+entero!EK31</f>
        <v>20937.54233124635</v>
      </c>
      <c r="EL9" s="868">
        <f>+entero!EL31</f>
        <v>21103.750669745819</v>
      </c>
      <c r="EM9" s="847">
        <f>+entero!EM31</f>
        <v>-383.82208366768828</v>
      </c>
      <c r="EN9" s="957">
        <f>+entero!EN31</f>
        <v>-1.786251467638263</v>
      </c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106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13797.187514351803</v>
      </c>
      <c r="EF10" s="764">
        <f>+entero!EF32</f>
        <v>13175.170366111</v>
      </c>
      <c r="EG10" s="764">
        <f>+entero!EG32</f>
        <v>13359.067947091402</v>
      </c>
      <c r="EH10" s="868">
        <f>+entero!EH32</f>
        <v>13344.352676139401</v>
      </c>
      <c r="EI10" s="868">
        <f>+entero!EI32</f>
        <v>13571.909897754</v>
      </c>
      <c r="EJ10" s="868">
        <f>+entero!EJ32</f>
        <v>13595.107604571002</v>
      </c>
      <c r="EK10" s="868">
        <f>+entero!EK32</f>
        <v>14019.166076435</v>
      </c>
      <c r="EL10" s="868">
        <f>+entero!EL32</f>
        <v>14185.496056488601</v>
      </c>
      <c r="EM10" s="847">
        <f>+entero!EM32</f>
        <v>826.42810939719857</v>
      </c>
      <c r="EN10" s="957">
        <f>+entero!EN32</f>
        <v>6.186270723902803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106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869"/>
      <c r="EI11" s="869"/>
      <c r="EJ11" s="869"/>
      <c r="EK11" s="869"/>
      <c r="EL11" s="869"/>
      <c r="EM11" s="848"/>
      <c r="EN11" s="958"/>
      <c r="EO11" s="165"/>
      <c r="EP11" s="165"/>
      <c r="EQ11" s="165"/>
      <c r="ER11" s="165"/>
      <c r="ES11" s="165"/>
      <c r="ET11" s="165"/>
      <c r="EU11" s="165"/>
      <c r="EV11" s="165"/>
    </row>
    <row r="12" spans="1:152" x14ac:dyDescent="0.2">
      <c r="A12" s="3"/>
      <c r="B12" s="106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72225.453311354097</v>
      </c>
      <c r="EF12" s="764">
        <f>+entero!EF34</f>
        <v>71781.316305914108</v>
      </c>
      <c r="EG12" s="764">
        <f>+entero!EG34</f>
        <v>70939.580835064116</v>
      </c>
      <c r="EH12" s="868">
        <f>+entero!EH34</f>
        <v>71330.942548644118</v>
      </c>
      <c r="EI12" s="868">
        <f>+entero!EI34</f>
        <v>71589.340733594116</v>
      </c>
      <c r="EJ12" s="868">
        <f>+entero!EJ34</f>
        <v>71610.579313564114</v>
      </c>
      <c r="EK12" s="868">
        <f>+entero!EK34</f>
        <v>71655.417211404128</v>
      </c>
      <c r="EL12" s="868">
        <f>+entero!EL34</f>
        <v>71517.647004294122</v>
      </c>
      <c r="EM12" s="847">
        <f>+entero!EM34</f>
        <v>578.06616923000547</v>
      </c>
      <c r="EN12" s="957">
        <f>+entero!EN34</f>
        <v>0.81487113741765749</v>
      </c>
      <c r="EO12" s="165"/>
      <c r="EP12" s="165"/>
      <c r="EQ12" s="165"/>
      <c r="ER12" s="165"/>
      <c r="ES12" s="165"/>
      <c r="ET12" s="165"/>
      <c r="EU12" s="165"/>
      <c r="EV12" s="165"/>
    </row>
    <row r="13" spans="1:152" x14ac:dyDescent="0.2">
      <c r="A13" s="3"/>
      <c r="B13" s="106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130484.01442599535</v>
      </c>
      <c r="EF13" s="764">
        <f>+entero!EF35</f>
        <v>128909.02722083537</v>
      </c>
      <c r="EG13" s="764">
        <f>+entero!EG35</f>
        <v>126719.04642594537</v>
      </c>
      <c r="EH13" s="868">
        <f>+entero!EH35</f>
        <v>126594.44207822539</v>
      </c>
      <c r="EI13" s="868">
        <f>+entero!EI35</f>
        <v>125749.2509394454</v>
      </c>
      <c r="EJ13" s="868">
        <f>+entero!EJ35</f>
        <v>125572.75989989538</v>
      </c>
      <c r="EK13" s="868">
        <f>+entero!EK35</f>
        <v>125485.60883821538</v>
      </c>
      <c r="EL13" s="868">
        <f>+entero!EL35</f>
        <v>125270.81454297541</v>
      </c>
      <c r="EM13" s="847">
        <f>+entero!EM35</f>
        <v>-1448.2318829699652</v>
      </c>
      <c r="EN13" s="957">
        <f>+entero!EN35</f>
        <v>-1.1428683562705881</v>
      </c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106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221008.99365059286</v>
      </c>
      <c r="EF14" s="764">
        <f>+entero!EF36</f>
        <v>221124.5698310429</v>
      </c>
      <c r="EG14" s="764">
        <f>+entero!EG36</f>
        <v>219223.87679551289</v>
      </c>
      <c r="EH14" s="868">
        <f>+entero!EH36</f>
        <v>219085.38546139293</v>
      </c>
      <c r="EI14" s="868">
        <f>+entero!EI36</f>
        <v>218154.44464429296</v>
      </c>
      <c r="EJ14" s="868">
        <f>+entero!EJ36</f>
        <v>218031.96945424294</v>
      </c>
      <c r="EK14" s="868">
        <f>+entero!EK36</f>
        <v>218002.06149610298</v>
      </c>
      <c r="EL14" s="868">
        <f>+entero!EL36</f>
        <v>217725.94799798293</v>
      </c>
      <c r="EM14" s="847">
        <f>+entero!EM36</f>
        <v>-1497.9287975299521</v>
      </c>
      <c r="EN14" s="957">
        <f>+entero!EN36</f>
        <v>-0.68328724928406703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106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870"/>
      <c r="EI15" s="870"/>
      <c r="EJ15" s="870"/>
      <c r="EK15" s="870"/>
      <c r="EL15" s="870"/>
      <c r="EM15" s="849"/>
      <c r="EN15" s="871"/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106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89.976202399310907</v>
      </c>
      <c r="EF16" s="767">
        <f>+entero!EF38</f>
        <v>90.456893744959103</v>
      </c>
      <c r="EG16" s="767">
        <f>+entero!EG38</f>
        <v>90.157270280121097</v>
      </c>
      <c r="EH16" s="872">
        <f>+entero!EH38</f>
        <v>90.203895826533994</v>
      </c>
      <c r="EI16" s="872">
        <f>+entero!EI38</f>
        <v>90.224622987320785</v>
      </c>
      <c r="EJ16" s="872">
        <f>+entero!EJ38</f>
        <v>90.260356397704399</v>
      </c>
      <c r="EK16" s="872">
        <f>+entero!EK38</f>
        <v>90.234459517881788</v>
      </c>
      <c r="EL16" s="872">
        <f>+entero!EL38</f>
        <v>90.171273176145874</v>
      </c>
      <c r="EM16" s="1036"/>
      <c r="EN16" s="873"/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106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85.991429375472904</v>
      </c>
      <c r="EF17" s="767">
        <f>+entero!EF39</f>
        <v>86.1135834228525</v>
      </c>
      <c r="EG17" s="767">
        <f>+entero!EG39</f>
        <v>85.777220120878695</v>
      </c>
      <c r="EH17" s="872">
        <f>+entero!EH39</f>
        <v>85.763883827966566</v>
      </c>
      <c r="EI17" s="872">
        <f>+entero!EI39</f>
        <v>85.735873776511525</v>
      </c>
      <c r="EJ17" s="872">
        <f>+entero!EJ39</f>
        <v>85.709074143843296</v>
      </c>
      <c r="EK17" s="872">
        <f>+entero!EK39</f>
        <v>85.681394612246706</v>
      </c>
      <c r="EL17" s="872">
        <f>+entero!EL39</f>
        <v>85.636617246891916</v>
      </c>
      <c r="EM17" s="1036">
        <f>+entero!EM39</f>
        <v>-0.14060287398677929</v>
      </c>
      <c r="EN17" s="873">
        <f>+entero!EN39</f>
        <v>-0.16391633325099525</v>
      </c>
      <c r="EO17" s="165"/>
      <c r="EP17" s="165"/>
      <c r="EQ17" s="165"/>
      <c r="ER17" s="165"/>
      <c r="ES17" s="165"/>
      <c r="ET17" s="165"/>
      <c r="EU17" s="165"/>
      <c r="EV17" s="165"/>
    </row>
    <row r="18" spans="1:152" ht="13.5" thickBot="1" x14ac:dyDescent="0.25">
      <c r="A18" s="3"/>
      <c r="B18" s="106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89.521434702795503</v>
      </c>
      <c r="EF18" s="768">
        <f>+entero!EF40</f>
        <v>89.604709862682597</v>
      </c>
      <c r="EG18" s="768">
        <f>+entero!EG40</f>
        <v>89.467339016351801</v>
      </c>
      <c r="EH18" s="874">
        <f>+entero!EH40</f>
        <v>89.460432847913069</v>
      </c>
      <c r="EI18" s="1043">
        <f>+entero!EI40</f>
        <v>89.452767638078939</v>
      </c>
      <c r="EJ18" s="874">
        <f>+entero!EJ40</f>
        <v>89.434690578183137</v>
      </c>
      <c r="EK18" s="874">
        <f>+entero!EK40</f>
        <v>89.417247529732919</v>
      </c>
      <c r="EL18" s="874">
        <f>+entero!EL40</f>
        <v>89.393166087835354</v>
      </c>
      <c r="EM18" s="1051">
        <f>+entero!EM40</f>
        <v>-7.4172928516446746E-2</v>
      </c>
      <c r="EN18" s="875">
        <f>+entero!EN40</f>
        <v>-8.2905034766810576E-2</v>
      </c>
      <c r="EO18" s="165"/>
      <c r="EP18" s="165"/>
      <c r="EQ18" s="165"/>
      <c r="ER18" s="165"/>
      <c r="ES18" s="165"/>
      <c r="ET18" s="165"/>
      <c r="EU18" s="165"/>
      <c r="EV18" s="165"/>
    </row>
    <row r="19" spans="1:15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</sheetData>
  <mergeCells count="137">
    <mergeCell ref="EF3:EF4"/>
    <mergeCell ref="EE3:EE4"/>
    <mergeCell ref="EM3:EN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H3:EL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EG3:EG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</mergeCells>
  <phoneticPr fontId="0" type="noConversion"/>
  <pageMargins left="0.25" right="0.25" top="0.75" bottom="0.75" header="0.3" footer="0.3"/>
  <pageSetup scale="2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V172"/>
  <sheetViews>
    <sheetView topLeftCell="DR1" zoomScaleNormal="100" workbookViewId="0">
      <selection activeCell="EM20" sqref="EM20:EN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2" width="8.285156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8.7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65"/>
      <c r="EP3" s="165"/>
      <c r="EQ3" s="165"/>
      <c r="ER3" s="165"/>
      <c r="ES3" s="165"/>
      <c r="ET3" s="165"/>
      <c r="EU3" s="165"/>
      <c r="EV3" s="165"/>
    </row>
    <row r="4" spans="1:152" ht="18.7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1080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5" t="s">
        <v>246</v>
      </c>
      <c r="EN4" s="986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2938.8629737609317</v>
      </c>
      <c r="EF6" s="769">
        <f>+entero!EF42</f>
        <v>2958.2849854227393</v>
      </c>
      <c r="EG6" s="769">
        <f>+entero!EG42</f>
        <v>2975.7556851311942</v>
      </c>
      <c r="EH6" s="877">
        <f>+entero!EH42</f>
        <v>2975.7556851311942</v>
      </c>
      <c r="EI6" s="877">
        <f>+entero!EI42</f>
        <v>2975.7556851311942</v>
      </c>
      <c r="EJ6" s="877">
        <f>+entero!EJ42</f>
        <v>2975.7556851311942</v>
      </c>
      <c r="EK6" s="877">
        <f>+entero!EK42</f>
        <v>2975.7556851311942</v>
      </c>
      <c r="EL6" s="877">
        <f>+entero!EL42</f>
        <v>2975.710349854226</v>
      </c>
      <c r="EM6" s="1029"/>
      <c r="EN6" s="959"/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2843.6680758017487</v>
      </c>
      <c r="EF7" s="763">
        <f>+entero!EF43</f>
        <v>2862.618513119533</v>
      </c>
      <c r="EG7" s="763">
        <f>+entero!EG43</f>
        <v>2880.1112244897954</v>
      </c>
      <c r="EH7" s="468">
        <f>+entero!EH43</f>
        <v>2880.1112244897954</v>
      </c>
      <c r="EI7" s="468">
        <f>+entero!EI43</f>
        <v>2880.1112244897954</v>
      </c>
      <c r="EJ7" s="468">
        <f>+entero!EJ43</f>
        <v>2880.1112244897954</v>
      </c>
      <c r="EK7" s="468">
        <f>+entero!EK43</f>
        <v>2880.1112244897954</v>
      </c>
      <c r="EL7" s="468">
        <f>+entero!EL43</f>
        <v>2880.1112244897954</v>
      </c>
      <c r="EM7" s="1029"/>
      <c r="EN7" s="956"/>
      <c r="EO7" s="165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19507.562999999998</v>
      </c>
      <c r="EF8" s="763">
        <f>+entero!EF44</f>
        <v>19637.562999999998</v>
      </c>
      <c r="EG8" s="763">
        <f>+entero!EG44</f>
        <v>19757.562999999998</v>
      </c>
      <c r="EH8" s="468">
        <f>+entero!EH44</f>
        <v>19757.562999999998</v>
      </c>
      <c r="EI8" s="468">
        <f>+entero!EI44</f>
        <v>19757.562999999998</v>
      </c>
      <c r="EJ8" s="468">
        <f>+entero!EJ44</f>
        <v>19757.562999999998</v>
      </c>
      <c r="EK8" s="468">
        <f>+entero!EK44</f>
        <v>19757.562999999998</v>
      </c>
      <c r="EL8" s="468">
        <f>+entero!EL44</f>
        <v>19757.562999999998</v>
      </c>
      <c r="EM8" s="1029"/>
      <c r="EN8" s="956"/>
      <c r="EO8" s="165"/>
      <c r="EP8" s="165"/>
      <c r="EQ8" s="165"/>
      <c r="ER8" s="165"/>
      <c r="ES8" s="165"/>
      <c r="ET8" s="165"/>
      <c r="EU8" s="165"/>
      <c r="EV8" s="165"/>
    </row>
    <row r="9" spans="1:15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974"/>
      <c r="EN9" s="993"/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95.194897959182924</v>
      </c>
      <c r="EF10" s="763">
        <f>+entero!EF46</f>
        <v>95.666472303206234</v>
      </c>
      <c r="EG10" s="763">
        <f>+entero!EG46</f>
        <v>95.644460641398666</v>
      </c>
      <c r="EH10" s="468">
        <f>+entero!EH46</f>
        <v>95.644460641398666</v>
      </c>
      <c r="EI10" s="468">
        <f>+entero!EI46</f>
        <v>95.644460641398666</v>
      </c>
      <c r="EJ10" s="468">
        <f>+entero!EJ46</f>
        <v>95.644460641398666</v>
      </c>
      <c r="EK10" s="468">
        <f>+entero!EK46</f>
        <v>95.644460641398666</v>
      </c>
      <c r="EL10" s="468">
        <f>+entero!EL46</f>
        <v>95.599125364430733</v>
      </c>
      <c r="EM10" s="995"/>
      <c r="EN10" s="956"/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653.03699999999492</v>
      </c>
      <c r="EF11" s="763">
        <f>+entero!EF47</f>
        <v>656.27199999999482</v>
      </c>
      <c r="EG11" s="763">
        <f>+entero!EG47</f>
        <v>656.12099999999486</v>
      </c>
      <c r="EH11" s="468">
        <f>+entero!EH47</f>
        <v>656.12099999999486</v>
      </c>
      <c r="EI11" s="468">
        <f>+entero!EI47</f>
        <v>656.12099999999486</v>
      </c>
      <c r="EJ11" s="468">
        <f>+entero!EJ47</f>
        <v>656.12099999999486</v>
      </c>
      <c r="EK11" s="468">
        <f>+entero!EK47</f>
        <v>656.12099999999486</v>
      </c>
      <c r="EL11" s="468">
        <f>+entero!EL47</f>
        <v>655.80999999999483</v>
      </c>
      <c r="EM11" s="995">
        <f>+entero!EM47</f>
        <v>-0.31100000000003547</v>
      </c>
      <c r="EN11" s="956">
        <f>+entero!EN47</f>
        <v>-4.7399793635630912E-2</v>
      </c>
      <c r="EO11" s="165"/>
      <c r="EP11" s="165"/>
      <c r="EQ11" s="165"/>
      <c r="ER11" s="165"/>
      <c r="ES11" s="165"/>
      <c r="ET11" s="165"/>
      <c r="EU11" s="165"/>
      <c r="EV11" s="165"/>
    </row>
    <row r="12" spans="1:152" s="809" customFormat="1" x14ac:dyDescent="0.2">
      <c r="A12" s="3"/>
      <c r="B12" s="98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649.86700000000019</v>
      </c>
      <c r="EF12" s="763">
        <f>+entero!EF48</f>
        <v>656.27200000000016</v>
      </c>
      <c r="EG12" s="763">
        <f>+entero!EG48</f>
        <v>656.12100000000021</v>
      </c>
      <c r="EH12" s="468">
        <f>+entero!EH48</f>
        <v>656.12100000000021</v>
      </c>
      <c r="EI12" s="468">
        <f>+entero!EI48</f>
        <v>656.12100000000021</v>
      </c>
      <c r="EJ12" s="468">
        <f>+entero!EJ48</f>
        <v>656.12100000000021</v>
      </c>
      <c r="EK12" s="468">
        <f>+entero!EK48</f>
        <v>656.12100000000021</v>
      </c>
      <c r="EL12" s="468">
        <f>+entero!EL48</f>
        <v>655.81000000000017</v>
      </c>
      <c r="EM12" s="995">
        <f>+entero!EM48</f>
        <v>-0.31100000000003547</v>
      </c>
      <c r="EN12" s="981">
        <f>+entero!EN48</f>
        <v>-4.739979363563053E-2</v>
      </c>
      <c r="EO12" s="798"/>
      <c r="EP12" s="798"/>
      <c r="EQ12" s="798"/>
      <c r="ER12" s="798"/>
      <c r="ES12" s="798"/>
      <c r="ET12" s="798"/>
      <c r="EU12" s="798"/>
      <c r="EV12" s="798"/>
    </row>
    <row r="13" spans="1:15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1039"/>
      <c r="EN13" s="994"/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10.128681768221574</v>
      </c>
      <c r="EF14" s="739">
        <f>+entero!EF50</f>
        <v>10.128681768221574</v>
      </c>
      <c r="EG14" s="739">
        <f>+entero!EG50</f>
        <v>23.769294897959185</v>
      </c>
      <c r="EH14" s="878">
        <f>+entero!EH50</f>
        <v>30.542988775510207</v>
      </c>
      <c r="EI14" s="878">
        <f>+entero!EI50</f>
        <v>41.845688775510212</v>
      </c>
      <c r="EJ14" s="878">
        <f>+entero!EJ50</f>
        <v>45.224959912536448</v>
      </c>
      <c r="EK14" s="878">
        <f>+entero!EK50</f>
        <v>86.186513411078707</v>
      </c>
      <c r="EL14" s="878">
        <f>+entero!EL50</f>
        <v>90.479991982507286</v>
      </c>
      <c r="EM14" s="765">
        <f>+entero!EM50</f>
        <v>66.710697084548102</v>
      </c>
      <c r="EN14" s="956">
        <f>+entero!EN50</f>
        <v>280.65913343637231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0</v>
      </c>
      <c r="EF15" s="739">
        <f>+entero!EF51</f>
        <v>0</v>
      </c>
      <c r="EG15" s="739">
        <f>+entero!EG51</f>
        <v>13.615294897959183</v>
      </c>
      <c r="EH15" s="878">
        <f>+entero!EH51</f>
        <v>20.388988775510207</v>
      </c>
      <c r="EI15" s="878">
        <f>+entero!EI51</f>
        <v>31.691688775510208</v>
      </c>
      <c r="EJ15" s="878">
        <f>+entero!EJ51</f>
        <v>31.691688775510208</v>
      </c>
      <c r="EK15" s="878">
        <f>+entero!EK51</f>
        <v>72.653242274052474</v>
      </c>
      <c r="EL15" s="878">
        <f>+entero!EL51</f>
        <v>72.653242274052474</v>
      </c>
      <c r="EM15" s="765">
        <f>+entero!EM51</f>
        <v>59.037947376093292</v>
      </c>
      <c r="EN15" s="956">
        <f>+entero!EN51</f>
        <v>433.61490014397395</v>
      </c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0</v>
      </c>
      <c r="EF16" s="739">
        <f>+entero!EF52</f>
        <v>0</v>
      </c>
      <c r="EG16" s="739">
        <f>+entero!EG52</f>
        <v>93.400923000000006</v>
      </c>
      <c r="EH16" s="878">
        <f>+entero!EH52</f>
        <v>139.86846300000002</v>
      </c>
      <c r="EI16" s="878">
        <f>+entero!EI52</f>
        <v>139.86846300000002</v>
      </c>
      <c r="EJ16" s="878">
        <f>+entero!EJ52</f>
        <v>139.86846300000002</v>
      </c>
      <c r="EK16" s="878">
        <f>+entero!EK52</f>
        <v>420.86472000000003</v>
      </c>
      <c r="EL16" s="878">
        <f>+entero!EL52</f>
        <v>420.86472000000003</v>
      </c>
      <c r="EM16" s="765">
        <f>+entero!EM52</f>
        <v>327.463797</v>
      </c>
      <c r="EN16" s="956">
        <f>+entero!EN52</f>
        <v>350.60017233448536</v>
      </c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0</v>
      </c>
      <c r="EF17" s="739">
        <f>+entero!EF53</f>
        <v>0</v>
      </c>
      <c r="EG17" s="739">
        <f>+entero!EG53</f>
        <v>0</v>
      </c>
      <c r="EH17" s="878">
        <f>+entero!EH53</f>
        <v>0</v>
      </c>
      <c r="EI17" s="878">
        <f>+entero!EI53</f>
        <v>11.3027</v>
      </c>
      <c r="EJ17" s="878">
        <f>+entero!EJ53</f>
        <v>11.3027</v>
      </c>
      <c r="EK17" s="878">
        <f>+entero!EK53</f>
        <v>11.3027</v>
      </c>
      <c r="EL17" s="878">
        <f>+entero!EL53</f>
        <v>11.3027</v>
      </c>
      <c r="EM17" s="765">
        <f>+entero!EM53</f>
        <v>11.3027</v>
      </c>
      <c r="EN17" s="956"/>
      <c r="EO17" s="165"/>
      <c r="EP17" s="165"/>
      <c r="EQ17" s="165"/>
      <c r="ER17" s="165"/>
      <c r="ES17" s="165"/>
      <c r="ET17" s="165"/>
      <c r="EU17" s="165"/>
      <c r="EV17" s="165"/>
    </row>
    <row r="18" spans="1:15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10.128681768221574</v>
      </c>
      <c r="EF18" s="739">
        <f>+entero!EF54</f>
        <v>10.128681768221574</v>
      </c>
      <c r="EG18" s="739">
        <f>+entero!EG54</f>
        <v>10.154</v>
      </c>
      <c r="EH18" s="878">
        <f>+entero!EH54</f>
        <v>10.154</v>
      </c>
      <c r="EI18" s="878">
        <f>+entero!EI54</f>
        <v>10.154</v>
      </c>
      <c r="EJ18" s="878">
        <f>+entero!EJ54</f>
        <v>13.533271137026238</v>
      </c>
      <c r="EK18" s="878">
        <f>+entero!EK54</f>
        <v>13.533271137026238</v>
      </c>
      <c r="EL18" s="878">
        <f>+entero!EL54</f>
        <v>17.826749708454809</v>
      </c>
      <c r="EM18" s="1056">
        <f>+entero!EM54</f>
        <v>7.6727497084548091</v>
      </c>
      <c r="EN18" s="956">
        <f>+entero!EN54</f>
        <v>75.563814343655793</v>
      </c>
      <c r="EO18" s="165"/>
      <c r="EP18" s="165"/>
      <c r="EQ18" s="165"/>
      <c r="ER18" s="165"/>
      <c r="ES18" s="165"/>
      <c r="ET18" s="165"/>
      <c r="EU18" s="165"/>
      <c r="EV18" s="165"/>
    </row>
    <row r="19" spans="1:15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69.482756929999994</v>
      </c>
      <c r="EF19" s="739">
        <f>+entero!EF55</f>
        <v>69.482756929999994</v>
      </c>
      <c r="EG19" s="739">
        <f>+entero!EG55</f>
        <v>69.656440000000003</v>
      </c>
      <c r="EH19" s="878">
        <f>+entero!EH55</f>
        <v>69.656440000000003</v>
      </c>
      <c r="EI19" s="878">
        <f>+entero!EI55</f>
        <v>69.656440000000003</v>
      </c>
      <c r="EJ19" s="878">
        <f>+entero!EJ55</f>
        <v>92.838239999999999</v>
      </c>
      <c r="EK19" s="878">
        <f>+entero!EK55</f>
        <v>92.838239999999999</v>
      </c>
      <c r="EL19" s="878">
        <f>+entero!EL55</f>
        <v>122.29150300000001</v>
      </c>
      <c r="EM19" s="995">
        <f>+entero!EM55</f>
        <v>52.635063000000002</v>
      </c>
      <c r="EN19" s="956">
        <f>+entero!EN55</f>
        <v>75.563814343655807</v>
      </c>
      <c r="EO19" s="165"/>
      <c r="EP19" s="165"/>
      <c r="EQ19" s="165"/>
      <c r="ER19" s="165"/>
      <c r="ES19" s="165"/>
      <c r="ET19" s="165"/>
      <c r="EU19" s="165"/>
      <c r="EV19" s="165"/>
    </row>
    <row r="20" spans="1:15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879">
        <f>+entero!EH56</f>
        <v>0</v>
      </c>
      <c r="EI20" s="1044">
        <f>+entero!EI56</f>
        <v>0</v>
      </c>
      <c r="EJ20" s="879">
        <f>+entero!EJ56</f>
        <v>0</v>
      </c>
      <c r="EK20" s="879">
        <f>+entero!EK56</f>
        <v>0</v>
      </c>
      <c r="EL20" s="879">
        <f>+entero!EL56</f>
        <v>0</v>
      </c>
      <c r="EM20" s="998"/>
      <c r="EN20" s="999"/>
      <c r="EO20" s="165"/>
      <c r="EP20" s="165"/>
      <c r="EQ20" s="165"/>
      <c r="ER20" s="165"/>
      <c r="ES20" s="165"/>
      <c r="ET20" s="165"/>
      <c r="EU20" s="165"/>
      <c r="EV20" s="165"/>
    </row>
    <row r="21" spans="1:15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1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1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1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1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1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1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</sheetData>
  <mergeCells count="136">
    <mergeCell ref="EB3:EB4"/>
    <mergeCell ref="DR3:DR4"/>
    <mergeCell ref="DQ3:DQ4"/>
    <mergeCell ref="EH3:EL3"/>
    <mergeCell ref="DY3:DY4"/>
    <mergeCell ref="DZ3:DZ4"/>
    <mergeCell ref="DV3:DV4"/>
    <mergeCell ref="BJ3:BJ4"/>
    <mergeCell ref="BI3:BI4"/>
    <mergeCell ref="DO3:DO4"/>
    <mergeCell ref="DJ3:DJ4"/>
    <mergeCell ref="DK3:DK4"/>
    <mergeCell ref="EF3:EF4"/>
    <mergeCell ref="EE3:EE4"/>
    <mergeCell ref="CM3:CM4"/>
    <mergeCell ref="BL3:BL4"/>
    <mergeCell ref="BM3:BM4"/>
    <mergeCell ref="BS3:BS4"/>
    <mergeCell ref="CD3:CD4"/>
    <mergeCell ref="CI3:CI4"/>
    <mergeCell ref="CB3:CB4"/>
    <mergeCell ref="CA3:CA4"/>
    <mergeCell ref="BY3:BY4"/>
    <mergeCell ref="DW3:DW4"/>
    <mergeCell ref="EM3:EN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H3:DH4"/>
    <mergeCell ref="DS3:DS4"/>
    <mergeCell ref="DD3:DD4"/>
    <mergeCell ref="EG3:EG4"/>
    <mergeCell ref="ED3:ED4"/>
    <mergeCell ref="EA3:EA4"/>
    <mergeCell ref="DX3:DX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Z3:AZ4"/>
    <mergeCell ref="BG3:B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</mergeCells>
  <phoneticPr fontId="0" type="noConversion"/>
  <pageMargins left="0.25" right="0.25" top="0.75" bottom="0.75" header="0.3" footer="0.3"/>
  <pageSetup scale="14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V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M18" sqref="EM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2" width="9" style="809" customWidth="1"/>
    <col min="143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65"/>
      <c r="EP3" s="165"/>
      <c r="EQ3" s="165"/>
      <c r="ER3" s="165"/>
      <c r="ES3" s="165"/>
      <c r="ET3" s="165"/>
      <c r="EU3" s="165"/>
    </row>
    <row r="4" spans="1:151" ht="24.7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9"/>
      <c r="DI4" s="1089"/>
      <c r="DJ4" s="1089"/>
      <c r="DK4" s="1089"/>
      <c r="DL4" s="1089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1080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53"/>
      <c r="EO5" s="165"/>
      <c r="EP5" s="165"/>
      <c r="EQ5" s="165"/>
      <c r="ER5" s="165"/>
      <c r="ES5" s="165"/>
      <c r="ET5" s="165"/>
      <c r="EU5" s="165"/>
    </row>
    <row r="6" spans="1:15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26864.441426065132</v>
      </c>
      <c r="EF6" s="761">
        <f>+entero!EF58</f>
        <v>26869.716819842102</v>
      </c>
      <c r="EG6" s="761">
        <f>+entero!EG58</f>
        <v>26669.93047258992</v>
      </c>
      <c r="EH6" s="880">
        <f>+entero!EH58</f>
        <v>26621.226822069511</v>
      </c>
      <c r="EI6" s="880">
        <f>+entero!EI58</f>
        <v>26431.09164434065</v>
      </c>
      <c r="EJ6" s="880">
        <f>+entero!EJ58</f>
        <v>26415.499978811495</v>
      </c>
      <c r="EK6" s="880">
        <f>+entero!EK58</f>
        <v>26394.158605728397</v>
      </c>
      <c r="EL6" s="880">
        <f>+entero!EL58</f>
        <v>26354.16464946164</v>
      </c>
      <c r="EM6" s="473">
        <f>+entero!EM58</f>
        <v>-315.76582312828032</v>
      </c>
      <c r="EN6" s="962">
        <f>+entero!EN58</f>
        <v>-1.1839769265720783</v>
      </c>
      <c r="EO6" s="165"/>
      <c r="EP6" s="165"/>
      <c r="EQ6" s="165"/>
      <c r="ER6" s="165"/>
      <c r="ES6" s="165"/>
      <c r="ET6" s="165"/>
      <c r="EU6" s="165"/>
    </row>
    <row r="7" spans="1:15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86.571866171103196</v>
      </c>
      <c r="EF7" s="859">
        <f>+entero!EF59</f>
        <v>86.618520576132795</v>
      </c>
      <c r="EG7" s="859">
        <f>+entero!EG59</f>
        <v>86.426837921688303</v>
      </c>
      <c r="EH7" s="883">
        <f>+entero!EH59</f>
        <v>86.385485851815176</v>
      </c>
      <c r="EI7" s="883">
        <f>+entero!EI59</f>
        <v>86.351860011985053</v>
      </c>
      <c r="EJ7" s="883">
        <f>+entero!EJ59</f>
        <v>86.321038571207723</v>
      </c>
      <c r="EK7" s="883">
        <f>+entero!EK59</f>
        <v>86.276941203695273</v>
      </c>
      <c r="EL7" s="883">
        <f>+entero!EL59</f>
        <v>86.247643327509522</v>
      </c>
      <c r="EM7" s="960">
        <f>+entero!EM59</f>
        <v>-0.17919459417878159</v>
      </c>
      <c r="EN7" s="850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26434.885530662232</v>
      </c>
      <c r="EF8" s="761">
        <f>+entero!EF60</f>
        <v>26444.341245138909</v>
      </c>
      <c r="EG8" s="761">
        <f>+entero!EG60</f>
        <v>26245.332448907135</v>
      </c>
      <c r="EH8" s="880">
        <f>+entero!EH60</f>
        <v>26196.465387308006</v>
      </c>
      <c r="EI8" s="880">
        <f>+entero!EI60</f>
        <v>26006.690705205969</v>
      </c>
      <c r="EJ8" s="880">
        <f>+entero!EJ60</f>
        <v>25991.380380784682</v>
      </c>
      <c r="EK8" s="880">
        <f>+entero!EK60</f>
        <v>25970.165975631618</v>
      </c>
      <c r="EL8" s="880">
        <f>+entero!EL60</f>
        <v>25931.463273009176</v>
      </c>
      <c r="EM8" s="473">
        <f>+entero!EM60</f>
        <v>-313.86917589795848</v>
      </c>
      <c r="EN8" s="962">
        <f>+entero!EN60</f>
        <v>-1.1959047442396871</v>
      </c>
      <c r="EO8" s="165"/>
      <c r="EP8" s="165"/>
      <c r="EQ8" s="165"/>
      <c r="ER8" s="165"/>
      <c r="ES8" s="165"/>
      <c r="ET8" s="165"/>
      <c r="EU8" s="165"/>
    </row>
    <row r="9" spans="1:15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4">
        <f>+entero!AP61</f>
        <v>64.46023524160735</v>
      </c>
      <c r="AQ9" s="1024">
        <f>+entero!AQ61</f>
        <v>65.037528774567321</v>
      </c>
      <c r="AR9" s="1024">
        <f>+entero!AR61</f>
        <v>65.780800707184298</v>
      </c>
      <c r="AS9" s="1024">
        <f>+entero!AS61</f>
        <v>65.763272006741815</v>
      </c>
      <c r="AT9" s="1024">
        <f>+entero!AT61</f>
        <v>66.735957005269938</v>
      </c>
      <c r="AU9" s="1024">
        <f>+entero!AU61</f>
        <v>67.874892844027329</v>
      </c>
      <c r="AV9" s="1024">
        <f>+entero!AV61</f>
        <v>68.298299533830416</v>
      </c>
      <c r="AW9" s="1024">
        <f>+entero!AW61</f>
        <v>69.121992345233025</v>
      </c>
      <c r="AX9" s="1024">
        <f>+entero!AX61</f>
        <v>69.654850409057943</v>
      </c>
      <c r="AY9" s="1024">
        <f>+entero!AY61</f>
        <v>69.674572947042819</v>
      </c>
      <c r="AZ9" s="1024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86.556482046737472</v>
      </c>
      <c r="EF9" s="859">
        <f>+entero!EF61</f>
        <v>86.614658377072345</v>
      </c>
      <c r="EG9" s="859">
        <f>+entero!EG61</f>
        <v>86.430990240850335</v>
      </c>
      <c r="EH9" s="883">
        <f>+entero!EH61</f>
        <v>86.397512613875193</v>
      </c>
      <c r="EI9" s="883">
        <f>+entero!EI61</f>
        <v>86.380201453800538</v>
      </c>
      <c r="EJ9" s="883">
        <f>+entero!EJ61</f>
        <v>86.343628533572968</v>
      </c>
      <c r="EK9" s="883">
        <f>+entero!EK61</f>
        <v>86.321894472287937</v>
      </c>
      <c r="EL9" s="883">
        <f>+entero!EL61</f>
        <v>86.289327449180263</v>
      </c>
      <c r="EM9" s="960">
        <f>+entero!EM61</f>
        <v>-0.1416627916700719</v>
      </c>
      <c r="EN9" s="850"/>
      <c r="EO9" s="165"/>
      <c r="EP9" s="165"/>
      <c r="EQ9" s="165"/>
      <c r="ER9" s="165"/>
      <c r="ES9" s="165"/>
      <c r="ET9" s="165"/>
      <c r="EU9" s="165"/>
    </row>
    <row r="10" spans="1:15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881"/>
      <c r="EI10" s="881"/>
      <c r="EJ10" s="881"/>
      <c r="EK10" s="881"/>
      <c r="EL10" s="881"/>
      <c r="EM10" s="263"/>
      <c r="EN10" s="963"/>
      <c r="EO10" s="165"/>
      <c r="EP10" s="165"/>
      <c r="EQ10" s="165"/>
      <c r="ER10" s="165"/>
      <c r="ES10" s="165"/>
      <c r="ET10" s="165"/>
      <c r="EU10" s="165"/>
    </row>
    <row r="11" spans="1:15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4746.3227989947673</v>
      </c>
      <c r="EF11" s="474">
        <f>+entero!EF63</f>
        <v>4674.1876700472449</v>
      </c>
      <c r="EG11" s="474">
        <f>+entero!EG63</f>
        <v>4629.5458657513291</v>
      </c>
      <c r="EH11" s="882">
        <f>+entero!EH63</f>
        <v>4657.9168577527853</v>
      </c>
      <c r="EI11" s="882">
        <f>+entero!EI63</f>
        <v>4641.5152080195494</v>
      </c>
      <c r="EJ11" s="882">
        <f>+entero!EJ63</f>
        <v>4647.1544127557008</v>
      </c>
      <c r="EK11" s="882">
        <f>+entero!EK63</f>
        <v>4636.8359049758164</v>
      </c>
      <c r="EL11" s="882">
        <f>+entero!EL63</f>
        <v>4618.2998628504538</v>
      </c>
      <c r="EM11" s="961">
        <f>+entero!EM63</f>
        <v>-11.246002900875283</v>
      </c>
      <c r="EN11" s="850">
        <f>+entero!EN63</f>
        <v>-0.24291805777476985</v>
      </c>
      <c r="EO11" s="165"/>
      <c r="EP11" s="165"/>
      <c r="EQ11" s="165"/>
      <c r="ER11" s="165"/>
      <c r="ES11" s="165"/>
      <c r="ET11" s="165"/>
      <c r="EU11" s="165"/>
    </row>
    <row r="12" spans="1:15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4">
        <f>+entero!AP64</f>
        <v>67.340899628617194</v>
      </c>
      <c r="AQ12" s="1024">
        <f>+entero!AQ64</f>
        <v>67.169728203822899</v>
      </c>
      <c r="AR12" s="1024">
        <f>+entero!AR64</f>
        <v>66.383823756535207</v>
      </c>
      <c r="AS12" s="1024">
        <f>+entero!AS64</f>
        <v>63.824970603853806</v>
      </c>
      <c r="AT12" s="1024">
        <f>+entero!AT64</f>
        <v>64.349851190084749</v>
      </c>
      <c r="AU12" s="1024">
        <f>+entero!AU64</f>
        <v>65.595334970900552</v>
      </c>
      <c r="AV12" s="1024">
        <f>+entero!AV64</f>
        <v>65.042229548241423</v>
      </c>
      <c r="AW12" s="1024">
        <f>+entero!AW64</f>
        <v>65.455360590629581</v>
      </c>
      <c r="AX12" s="1024">
        <f>+entero!AX64</f>
        <v>66.451863006690473</v>
      </c>
      <c r="AY12" s="1024">
        <f>+entero!AY64</f>
        <v>65.064639667305798</v>
      </c>
      <c r="AZ12" s="1024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4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77.764792940749444</v>
      </c>
      <c r="EF12" s="859">
        <f>+entero!EF64</f>
        <v>78.636573233562842</v>
      </c>
      <c r="EG12" s="859">
        <f>+entero!EG64</f>
        <v>78.014230484142871</v>
      </c>
      <c r="EH12" s="883">
        <f>+entero!EH64</f>
        <v>78.131675504693163</v>
      </c>
      <c r="EI12" s="883">
        <f>+entero!EI64</f>
        <v>78.021503214625966</v>
      </c>
      <c r="EJ12" s="883">
        <f>+entero!EJ64</f>
        <v>78.121928695006304</v>
      </c>
      <c r="EK12" s="883">
        <f>+entero!EK64</f>
        <v>78.001175692329667</v>
      </c>
      <c r="EL12" s="883">
        <f>+entero!EL64</f>
        <v>77.812711101182813</v>
      </c>
      <c r="EM12" s="960">
        <f>+entero!EM64</f>
        <v>-0.20151938296005767</v>
      </c>
      <c r="EN12" s="850"/>
      <c r="EO12" s="165"/>
      <c r="EP12" s="165"/>
      <c r="EQ12" s="165"/>
      <c r="ER12" s="165"/>
      <c r="ES12" s="165"/>
      <c r="ET12" s="165"/>
      <c r="EU12" s="165"/>
    </row>
    <row r="13" spans="1:15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496">
        <f>+entero!EM65</f>
        <v>0</v>
      </c>
      <c r="EN13" s="850">
        <f>+entero!EN65</f>
        <v>0</v>
      </c>
      <c r="EO13" s="165"/>
      <c r="EP13" s="165"/>
      <c r="EQ13" s="165"/>
      <c r="ER13" s="165"/>
      <c r="ES13" s="165"/>
      <c r="ET13" s="165"/>
      <c r="EU13" s="165"/>
    </row>
    <row r="14" spans="1:15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8492.501620210096</v>
      </c>
      <c r="EF14" s="474">
        <f>+entero!EF66</f>
        <v>8327.6546523208835</v>
      </c>
      <c r="EG14" s="474">
        <f>+entero!EG66</f>
        <v>8131.1174330730682</v>
      </c>
      <c r="EH14" s="882">
        <f>+entero!EH66</f>
        <v>8055.903721513303</v>
      </c>
      <c r="EI14" s="882">
        <f>+entero!EI66</f>
        <v>7895.0306422523727</v>
      </c>
      <c r="EJ14" s="882">
        <f>+entero!EJ66</f>
        <v>7866.2070825555775</v>
      </c>
      <c r="EK14" s="882">
        <f>+entero!EK66</f>
        <v>7846.9667094477063</v>
      </c>
      <c r="EL14" s="882">
        <f>+entero!EL66</f>
        <v>7835.7387082625764</v>
      </c>
      <c r="EM14" s="961">
        <f>+entero!EM66</f>
        <v>-295.3787248104918</v>
      </c>
      <c r="EN14" s="850">
        <f>+entero!EN66</f>
        <v>-3.6326953489694787</v>
      </c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4">
        <f>+entero!AP67</f>
        <v>64.928287957213868</v>
      </c>
      <c r="AQ15" s="1024">
        <f>+entero!AQ67</f>
        <v>64.973137715973536</v>
      </c>
      <c r="AR15" s="1024">
        <f>+entero!AR67</f>
        <v>65.496999909600333</v>
      </c>
      <c r="AS15" s="1024">
        <f>+entero!AS67</f>
        <v>65.556858654559832</v>
      </c>
      <c r="AT15" s="1024">
        <f>+entero!AT67</f>
        <v>65.74863664031831</v>
      </c>
      <c r="AU15" s="1024">
        <f>+entero!AU67</f>
        <v>66.700075932555052</v>
      </c>
      <c r="AV15" s="1024">
        <f>+entero!AV67</f>
        <v>66.804404869928888</v>
      </c>
      <c r="AW15" s="1024">
        <f>+entero!AW67</f>
        <v>67.412459156087593</v>
      </c>
      <c r="AX15" s="1024">
        <f>+entero!AX67</f>
        <v>67.040733444326676</v>
      </c>
      <c r="AY15" s="1024">
        <f>+entero!AY67</f>
        <v>67.219096350098624</v>
      </c>
      <c r="AZ15" s="1024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4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81.051347909622407</v>
      </c>
      <c r="EF15" s="859">
        <f>+entero!EF67</f>
        <v>80.656187580225549</v>
      </c>
      <c r="EG15" s="859">
        <f>+entero!EG67</f>
        <v>80.206730711528579</v>
      </c>
      <c r="EH15" s="883">
        <f>+entero!EH67</f>
        <v>80.032972042049423</v>
      </c>
      <c r="EI15" s="883">
        <f>+entero!EI67</f>
        <v>79.802581134428138</v>
      </c>
      <c r="EJ15" s="883">
        <f>+entero!EJ67</f>
        <v>79.669289330160368</v>
      </c>
      <c r="EK15" s="883">
        <f>+entero!EK67</f>
        <v>79.62063659626763</v>
      </c>
      <c r="EL15" s="883">
        <f>+entero!EL67</f>
        <v>79.603337035061799</v>
      </c>
      <c r="EM15" s="961">
        <f>+entero!EM67</f>
        <v>-0.60339367646677999</v>
      </c>
      <c r="EN15" s="850"/>
      <c r="EO15" s="165"/>
      <c r="EP15" s="165"/>
      <c r="EQ15" s="165"/>
      <c r="ER15" s="165"/>
      <c r="ES15" s="165"/>
      <c r="ET15" s="165"/>
      <c r="EU15" s="165"/>
    </row>
    <row r="16" spans="1:15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496">
        <f>+entero!EM68</f>
        <v>0</v>
      </c>
      <c r="EN16" s="850">
        <f>+entero!EN68</f>
        <v>0</v>
      </c>
      <c r="EO16" s="165"/>
      <c r="EP16" s="165"/>
      <c r="EQ16" s="165"/>
      <c r="ER16" s="165"/>
      <c r="ES16" s="165"/>
      <c r="ET16" s="165"/>
      <c r="EU16" s="165"/>
    </row>
    <row r="17" spans="1:15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12417.576919647225</v>
      </c>
      <c r="EF17" s="474">
        <f>+entero!EF69</f>
        <v>12662.089473126816</v>
      </c>
      <c r="EG17" s="474">
        <f>+entero!EG69</f>
        <v>12705.11594172303</v>
      </c>
      <c r="EH17" s="882">
        <f>+entero!EH69</f>
        <v>12706.474207844018</v>
      </c>
      <c r="EI17" s="882">
        <f>+entero!EI69</f>
        <v>12692.888195071424</v>
      </c>
      <c r="EJ17" s="882">
        <f>+entero!EJ69</f>
        <v>12703.302846144312</v>
      </c>
      <c r="EK17" s="882">
        <f>+entero!EK69</f>
        <v>12708.174834351305</v>
      </c>
      <c r="EL17" s="882">
        <f>+entero!EL69</f>
        <v>12701.956705661802</v>
      </c>
      <c r="EM17" s="961">
        <f>+entero!EM69</f>
        <v>-3.159236061228512</v>
      </c>
      <c r="EN17" s="850">
        <f>+entero!EN69</f>
        <v>-2.4865857782955938E-2</v>
      </c>
      <c r="EO17" s="165"/>
      <c r="EP17" s="165"/>
      <c r="EQ17" s="165"/>
      <c r="ER17" s="165"/>
      <c r="ES17" s="165"/>
      <c r="ET17" s="165"/>
      <c r="EU17" s="165"/>
    </row>
    <row r="18" spans="1:15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4">
        <f>+entero!AP70</f>
        <v>64.0324397471353</v>
      </c>
      <c r="AQ18" s="1024">
        <f>+entero!AQ70</f>
        <v>65.639290035572884</v>
      </c>
      <c r="AR18" s="1024">
        <f>+entero!AR70</f>
        <v>67.598161926596077</v>
      </c>
      <c r="AS18" s="1024">
        <f>+entero!AS70</f>
        <v>69.109874730849555</v>
      </c>
      <c r="AT18" s="1024">
        <f>+entero!AT70</f>
        <v>70.864662563196831</v>
      </c>
      <c r="AU18" s="1024">
        <f>+entero!AU70</f>
        <v>72.052709741719028</v>
      </c>
      <c r="AV18" s="1024">
        <f>+entero!AV70</f>
        <v>73.164203824225964</v>
      </c>
      <c r="AW18" s="1024">
        <f>+entero!AW70</f>
        <v>74.163132875471618</v>
      </c>
      <c r="AX18" s="1024">
        <f>+entero!AX70</f>
        <v>75.065161119103209</v>
      </c>
      <c r="AY18" s="1024">
        <f>+entero!AY70</f>
        <v>75.859386981108855</v>
      </c>
      <c r="AZ18" s="1024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4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95.46440382135512</v>
      </c>
      <c r="EF18" s="859">
        <f>+entero!EF70</f>
        <v>95.310609864349004</v>
      </c>
      <c r="EG18" s="859">
        <f>+entero!EG70</f>
        <v>95.33132845214439</v>
      </c>
      <c r="EH18" s="883">
        <f>+entero!EH70</f>
        <v>95.331147723920452</v>
      </c>
      <c r="EI18" s="883">
        <f>+entero!EI70</f>
        <v>95.322612476756603</v>
      </c>
      <c r="EJ18" s="883">
        <f>+entero!EJ70</f>
        <v>95.310329400894545</v>
      </c>
      <c r="EK18" s="883">
        <f>+entero!EK70</f>
        <v>95.295795169410496</v>
      </c>
      <c r="EL18" s="883">
        <f>+entero!EL70</f>
        <v>95.295090616051255</v>
      </c>
      <c r="EM18" s="496"/>
      <c r="EN18" s="850"/>
      <c r="EO18" s="165"/>
      <c r="EP18" s="165"/>
      <c r="EQ18" s="165"/>
      <c r="ER18" s="165"/>
      <c r="ES18" s="165"/>
      <c r="ET18" s="165"/>
      <c r="EU18" s="165"/>
    </row>
    <row r="19" spans="1:15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496">
        <f>+entero!EM71</f>
        <v>0</v>
      </c>
      <c r="EN19" s="850">
        <f>+entero!EN71</f>
        <v>0</v>
      </c>
      <c r="EO19" s="165"/>
      <c r="EP19" s="165"/>
      <c r="EQ19" s="165"/>
      <c r="ER19" s="165"/>
      <c r="ES19" s="165"/>
      <c r="ET19" s="165"/>
      <c r="EU19" s="165"/>
    </row>
    <row r="20" spans="1:15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778.48419181014401</v>
      </c>
      <c r="EF20" s="474">
        <f>+entero!EF72</f>
        <v>780.40944964396328</v>
      </c>
      <c r="EG20" s="474">
        <f>+entero!EG72</f>
        <v>779.55320835970645</v>
      </c>
      <c r="EH20" s="882">
        <f>+entero!EH72</f>
        <v>776.17060019789903</v>
      </c>
      <c r="EI20" s="882">
        <f>+entero!EI72</f>
        <v>777.25665986262186</v>
      </c>
      <c r="EJ20" s="882">
        <f>+entero!EJ72</f>
        <v>774.71603932909409</v>
      </c>
      <c r="EK20" s="882">
        <f>+entero!EK72</f>
        <v>778.18852685679099</v>
      </c>
      <c r="EL20" s="882">
        <f>+entero!EL72</f>
        <v>775.46799623434197</v>
      </c>
      <c r="EM20" s="961">
        <f>+entero!EM72</f>
        <v>-4.0852121253644782</v>
      </c>
      <c r="EN20" s="850">
        <f>+entero!EN72</f>
        <v>-0.52404532257142011</v>
      </c>
      <c r="EO20" s="165"/>
      <c r="EP20" s="165"/>
      <c r="EQ20" s="165"/>
      <c r="ER20" s="165"/>
      <c r="ES20" s="165"/>
      <c r="ET20" s="165"/>
      <c r="EU20" s="165"/>
    </row>
    <row r="21" spans="1:15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4">
        <f>+entero!AP73</f>
        <v>58.339067857931624</v>
      </c>
      <c r="AQ21" s="1024">
        <f>+entero!AQ73</f>
        <v>58.581650319176369</v>
      </c>
      <c r="AR21" s="1024">
        <f>+entero!AR73</f>
        <v>58.371894458164078</v>
      </c>
      <c r="AS21" s="1024">
        <f>+entero!AS73</f>
        <v>58.110520200614467</v>
      </c>
      <c r="AT21" s="1024">
        <f>+entero!AT73</f>
        <v>58.854996624132916</v>
      </c>
      <c r="AU21" s="1024">
        <f>+entero!AU73</f>
        <v>59.596084814168968</v>
      </c>
      <c r="AV21" s="1024">
        <f>+entero!AV73</f>
        <v>59.768941976268188</v>
      </c>
      <c r="AW21" s="1024">
        <f>+entero!AW73</f>
        <v>62.993185278390762</v>
      </c>
      <c r="AX21" s="1024">
        <f>+entero!AX73</f>
        <v>64.369198381571266</v>
      </c>
      <c r="AY21" s="1024">
        <f>+entero!AY73</f>
        <v>68.13478913480445</v>
      </c>
      <c r="AZ21" s="1024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4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80.975251811513758</v>
      </c>
      <c r="EF21" s="859">
        <f>+entero!EF73</f>
        <v>81.089370703098382</v>
      </c>
      <c r="EG21" s="859">
        <f>+entero!EG73</f>
        <v>81.336805484308044</v>
      </c>
      <c r="EH21" s="883">
        <f>+entero!EH73</f>
        <v>81.240628570333755</v>
      </c>
      <c r="EI21" s="883">
        <f>+entero!EI73</f>
        <v>81.255132710827056</v>
      </c>
      <c r="EJ21" s="883">
        <f>+entero!EJ73</f>
        <v>81.118920084850217</v>
      </c>
      <c r="EK21" s="883">
        <f>+entero!EK73</f>
        <v>81.234096523567089</v>
      </c>
      <c r="EL21" s="883">
        <f>+entero!EL73</f>
        <v>81.18205056077737</v>
      </c>
      <c r="EM21" s="960">
        <f>+entero!EM73</f>
        <v>-0.15475492353067466</v>
      </c>
      <c r="EN21" s="850"/>
      <c r="EO21" s="165"/>
      <c r="EP21" s="165"/>
      <c r="EQ21" s="165"/>
      <c r="ER21" s="165"/>
      <c r="ES21" s="165"/>
      <c r="ET21" s="165"/>
      <c r="EU21" s="165"/>
    </row>
    <row r="22" spans="1:15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881"/>
      <c r="EI22" s="881"/>
      <c r="EJ22" s="881"/>
      <c r="EK22" s="881"/>
      <c r="EL22" s="881"/>
      <c r="EM22" s="263"/>
      <c r="EN22" s="963"/>
      <c r="EO22" s="165"/>
      <c r="EP22" s="165"/>
      <c r="EQ22" s="165"/>
      <c r="ER22" s="165"/>
      <c r="ES22" s="165"/>
      <c r="ET22" s="165"/>
      <c r="EU22" s="165"/>
    </row>
    <row r="23" spans="1:15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3670.9483706540295</v>
      </c>
      <c r="EF23" s="761">
        <f>+entero!EF75</f>
        <v>3692.6240993742681</v>
      </c>
      <c r="EG23" s="761">
        <f>+entero!EG75</f>
        <v>3456.4726745702674</v>
      </c>
      <c r="EH23" s="880">
        <f>+entero!EH75</f>
        <v>3412.2874029446175</v>
      </c>
      <c r="EI23" s="880">
        <f>+entero!EI75</f>
        <v>3232.8553270935795</v>
      </c>
      <c r="EJ23" s="880">
        <f>+entero!EJ75</f>
        <v>3074.529508946332</v>
      </c>
      <c r="EK23" s="880">
        <f>+entero!EK75</f>
        <v>3111.1360564764605</v>
      </c>
      <c r="EL23" s="880">
        <f>+entero!EL75</f>
        <v>3133.6250717467519</v>
      </c>
      <c r="EM23" s="473">
        <f>+entero!EM75</f>
        <v>-322.84760282351544</v>
      </c>
      <c r="EN23" s="962">
        <f>+entero!EN75</f>
        <v>-9.3403776977248665</v>
      </c>
      <c r="EO23" s="165"/>
      <c r="EP23" s="165"/>
      <c r="EQ23" s="165"/>
      <c r="ER23" s="165"/>
      <c r="ES23" s="165"/>
      <c r="ET23" s="165"/>
      <c r="EU23" s="165"/>
    </row>
    <row r="24" spans="1:15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1821.3024821946067</v>
      </c>
      <c r="EF24" s="761">
        <f>+entero!EF76</f>
        <v>1846.9204165233234</v>
      </c>
      <c r="EG24" s="761">
        <f>+entero!EG76</f>
        <v>1630.4827854941684</v>
      </c>
      <c r="EH24" s="880">
        <f>+entero!EH76</f>
        <v>1567.5083427536435</v>
      </c>
      <c r="EI24" s="880">
        <f>+entero!EI76</f>
        <v>1468.1926449919822</v>
      </c>
      <c r="EJ24" s="880">
        <f>+entero!EJ76</f>
        <v>1368.3890733090377</v>
      </c>
      <c r="EK24" s="880">
        <f>+entero!EK76</f>
        <v>1342.2068673943145</v>
      </c>
      <c r="EL24" s="880">
        <f>+entero!EL76</f>
        <v>1337.7448880860056</v>
      </c>
      <c r="EM24" s="473">
        <f>+entero!EM76</f>
        <v>-292.73789740816278</v>
      </c>
      <c r="EN24" s="962">
        <f>+entero!EN76</f>
        <v>-17.954062441661382</v>
      </c>
      <c r="EO24" s="165"/>
      <c r="EP24" s="165"/>
      <c r="EQ24" s="165"/>
      <c r="ER24" s="165"/>
      <c r="ES24" s="165"/>
      <c r="ET24" s="165"/>
      <c r="EU24" s="165"/>
    </row>
    <row r="25" spans="1:15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545.91867695481051</v>
      </c>
      <c r="EF25" s="761">
        <f>+entero!EF77</f>
        <v>555.5137233119533</v>
      </c>
      <c r="EG25" s="761">
        <f>+entero!EG77</f>
        <v>553.90954898396501</v>
      </c>
      <c r="EH25" s="880">
        <f>+entero!EH77</f>
        <v>553.92420605102052</v>
      </c>
      <c r="EI25" s="880">
        <f>+entero!EI77</f>
        <v>544.50363853644296</v>
      </c>
      <c r="EJ25" s="880">
        <f>+entero!EJ77</f>
        <v>544.50898997376089</v>
      </c>
      <c r="EK25" s="880">
        <f>+entero!EK77</f>
        <v>544.51356051020412</v>
      </c>
      <c r="EL25" s="880">
        <f>+entero!EL77</f>
        <v>544.51898425947513</v>
      </c>
      <c r="EM25" s="473">
        <f>+entero!EM77</f>
        <v>-9.3905647244898773</v>
      </c>
      <c r="EN25" s="962">
        <f>+entero!EN77</f>
        <v>-1.6953245781220001</v>
      </c>
      <c r="EO25" s="165"/>
      <c r="EP25" s="165"/>
      <c r="EQ25" s="165"/>
      <c r="ER25" s="165"/>
      <c r="ES25" s="165"/>
      <c r="ET25" s="165"/>
      <c r="EU25" s="165"/>
    </row>
    <row r="26" spans="1:15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730.21245385461225</v>
      </c>
      <c r="EF26" s="761">
        <f>+entero!EF78</f>
        <v>714.00609500899122</v>
      </c>
      <c r="EG26" s="761">
        <f>+entero!EG78</f>
        <v>699.05882564213402</v>
      </c>
      <c r="EH26" s="880">
        <f>+entero!EH78</f>
        <v>717.8034346999533</v>
      </c>
      <c r="EI26" s="880">
        <f>+entero!EI78</f>
        <v>646.38822120515454</v>
      </c>
      <c r="EJ26" s="880">
        <f>+entero!EJ78</f>
        <v>587.83068542353362</v>
      </c>
      <c r="EK26" s="880">
        <f>+entero!EK78</f>
        <v>650.58536435194185</v>
      </c>
      <c r="EL26" s="880">
        <f>+entero!EL78</f>
        <v>677.50099736127095</v>
      </c>
      <c r="EM26" s="473">
        <f>+entero!EM78</f>
        <v>-21.557828280863077</v>
      </c>
      <c r="EN26" s="962">
        <f>+entero!EN78</f>
        <v>-3.0838360793257587</v>
      </c>
      <c r="EO26" s="165"/>
      <c r="EP26" s="165"/>
      <c r="EQ26" s="165"/>
      <c r="ER26" s="165"/>
      <c r="ES26" s="165"/>
      <c r="ET26" s="165"/>
      <c r="EU26" s="165"/>
    </row>
    <row r="27" spans="1:15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573.51475765000009</v>
      </c>
      <c r="EF27" s="761">
        <f>+entero!EF79</f>
        <v>576.18386452999994</v>
      </c>
      <c r="EG27" s="761">
        <f>+entero!EG79</f>
        <v>573.02151445000004</v>
      </c>
      <c r="EH27" s="880">
        <f>+entero!EH79</f>
        <v>573.05141944000002</v>
      </c>
      <c r="EI27" s="880">
        <f>+entero!EI79</f>
        <v>573.7708223599999</v>
      </c>
      <c r="EJ27" s="880">
        <f>+entero!EJ79</f>
        <v>573.80076023999982</v>
      </c>
      <c r="EK27" s="880">
        <f>+entero!EK79</f>
        <v>573.83026422</v>
      </c>
      <c r="EL27" s="880">
        <f>+entero!EL79</f>
        <v>573.8602020400001</v>
      </c>
      <c r="EM27" s="473">
        <f>+entero!EM79</f>
        <v>0.83868759000006321</v>
      </c>
      <c r="EN27" s="962">
        <f>+entero!EN79</f>
        <v>0.1463623212830073</v>
      </c>
      <c r="EO27" s="165"/>
      <c r="EP27" s="165"/>
      <c r="EQ27" s="165"/>
      <c r="ER27" s="165"/>
      <c r="ES27" s="165"/>
      <c r="ET27" s="165"/>
      <c r="EU27" s="165"/>
    </row>
    <row r="28" spans="1:15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1149.0725766147639</v>
      </c>
      <c r="EF28" s="761">
        <f>+entero!EF80</f>
        <v>1148.0960308769274</v>
      </c>
      <c r="EG28" s="761">
        <f>+entero!EG80</f>
        <v>922.68435537705682</v>
      </c>
      <c r="EH28" s="880">
        <f>+entero!EH80</f>
        <v>881.77166215846091</v>
      </c>
      <c r="EI28" s="880">
        <f>+entero!EI80</f>
        <v>712.20050994496171</v>
      </c>
      <c r="EJ28" s="880">
        <f>+entero!EJ80</f>
        <v>552.06169234296942</v>
      </c>
      <c r="EK28" s="880">
        <f>+entero!EK80</f>
        <v>588.22208405103493</v>
      </c>
      <c r="EL28" s="880">
        <f>+entero!EL80</f>
        <v>616.37286252291574</v>
      </c>
      <c r="EM28" s="473">
        <f>+entero!EM80</f>
        <v>-306.31149285414108</v>
      </c>
      <c r="EN28" s="962">
        <f>+entero!EN80</f>
        <v>-33.197863502190437</v>
      </c>
      <c r="EO28" s="165"/>
      <c r="EP28" s="165"/>
      <c r="EQ28" s="165"/>
      <c r="ER28" s="165"/>
      <c r="ES28" s="165"/>
      <c r="ET28" s="165"/>
      <c r="EU28" s="165"/>
    </row>
    <row r="29" spans="1:15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883.77402732015162</v>
      </c>
      <c r="EF29" s="761">
        <f>+entero!EF81</f>
        <v>900.03940183793623</v>
      </c>
      <c r="EG29" s="761">
        <f>+entero!EG81</f>
        <v>683.54253468492266</v>
      </c>
      <c r="EH29" s="880">
        <f>+entero!EH81</f>
        <v>623.26287057850766</v>
      </c>
      <c r="EI29" s="880">
        <f>+entero!EI81</f>
        <v>526.59992085980707</v>
      </c>
      <c r="EJ29" s="880">
        <f>+entero!EJ81</f>
        <v>425.37938166943582</v>
      </c>
      <c r="EK29" s="880">
        <f>+entero!EK81</f>
        <v>399.75915814909308</v>
      </c>
      <c r="EL29" s="880">
        <f>+entero!EL81</f>
        <v>399.62067070164477</v>
      </c>
      <c r="EM29" s="473">
        <f>+entero!EM81</f>
        <v>-283.92186398327789</v>
      </c>
      <c r="EN29" s="962">
        <f>+entero!EN81</f>
        <v>-41.536824641666378</v>
      </c>
      <c r="EO29" s="165"/>
      <c r="EP29" s="165"/>
      <c r="EQ29" s="165"/>
      <c r="ER29" s="165"/>
      <c r="ES29" s="165"/>
      <c r="ET29" s="165"/>
      <c r="EU29" s="165"/>
    </row>
    <row r="30" spans="1:15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265.2985492946122</v>
      </c>
      <c r="EF30" s="761">
        <f>+entero!EF82</f>
        <v>248.05662903899128</v>
      </c>
      <c r="EG30" s="761">
        <f>+entero!EG82</f>
        <v>239.1418206921341</v>
      </c>
      <c r="EH30" s="880">
        <f>+entero!EH82</f>
        <v>258.50879157995325</v>
      </c>
      <c r="EI30" s="880">
        <f>+entero!EI82</f>
        <v>185.60058908515467</v>
      </c>
      <c r="EJ30" s="880">
        <f>+entero!EJ82</f>
        <v>126.68231067353358</v>
      </c>
      <c r="EK30" s="880">
        <f>+entero!EK82</f>
        <v>188.46292590194187</v>
      </c>
      <c r="EL30" s="880">
        <f>+entero!EL82</f>
        <v>216.75219182127094</v>
      </c>
      <c r="EM30" s="473">
        <f>+entero!EM82</f>
        <v>-22.389628870863163</v>
      </c>
      <c r="EN30" s="962">
        <f>+entero!EN82</f>
        <v>-9.3624899258783678</v>
      </c>
      <c r="EO30" s="165"/>
      <c r="EP30" s="165"/>
      <c r="EQ30" s="165"/>
      <c r="ER30" s="165"/>
      <c r="ES30" s="165"/>
      <c r="ET30" s="165"/>
      <c r="EU30" s="165"/>
    </row>
    <row r="31" spans="1:15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473">
        <f>+entero!EM83</f>
        <v>0</v>
      </c>
      <c r="EN31" s="962" t="e">
        <f>+entero!EN83</f>
        <v>#DIV/0!</v>
      </c>
      <c r="EO31" s="165"/>
      <c r="EP31" s="165"/>
      <c r="EQ31" s="165"/>
      <c r="ER31" s="165"/>
      <c r="ES31" s="165"/>
      <c r="ET31" s="165"/>
      <c r="EU31" s="165"/>
    </row>
    <row r="32" spans="1:15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26472.07258027736</v>
      </c>
      <c r="EF32" s="761">
        <f>+entero!EF84</f>
        <v>26411.942689695064</v>
      </c>
      <c r="EG32" s="761">
        <f>+entero!EG84</f>
        <v>26401.988462039084</v>
      </c>
      <c r="EH32" s="880">
        <f>+entero!EH84</f>
        <v>26412.04682783208</v>
      </c>
      <c r="EI32" s="880">
        <f>+entero!EI84</f>
        <v>26427.460319321879</v>
      </c>
      <c r="EJ32" s="880">
        <f>+entero!EJ84</f>
        <v>26441.842872960347</v>
      </c>
      <c r="EK32" s="880">
        <f>+entero!EK84</f>
        <v>26458.865804314577</v>
      </c>
      <c r="EL32" s="880">
        <f>+entero!EL84</f>
        <v>26476.271852979302</v>
      </c>
      <c r="EM32" s="473">
        <f>+entero!EM84</f>
        <v>74.283390940217942</v>
      </c>
      <c r="EN32" s="962">
        <f>+entero!EN84</f>
        <v>0.28135528900417095</v>
      </c>
      <c r="EO32" s="165"/>
      <c r="EP32" s="165"/>
      <c r="EQ32" s="165"/>
      <c r="ER32" s="165"/>
      <c r="ES32" s="165"/>
      <c r="ET32" s="165"/>
      <c r="EU32" s="165"/>
    </row>
    <row r="33" spans="1:15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263">
        <f>+entero!EM85</f>
        <v>0</v>
      </c>
      <c r="EN33" s="963" t="e">
        <f>+entero!EN85</f>
        <v>#REF!</v>
      </c>
      <c r="EO33" s="165"/>
      <c r="EP33" s="165"/>
      <c r="EQ33" s="165"/>
      <c r="ER33" s="165"/>
      <c r="ES33" s="165"/>
      <c r="ET33" s="165"/>
      <c r="EU33" s="165"/>
    </row>
    <row r="34" spans="1:15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98.628620103678088</v>
      </c>
      <c r="EF34" s="788">
        <f>+entero!EF86</f>
        <v>98.633816501380423</v>
      </c>
      <c r="EG34" s="788">
        <f>+entero!EG86</f>
        <v>98.640768483606578</v>
      </c>
      <c r="EH34" s="884">
        <f>+entero!EH86</f>
        <v>98.643137756874452</v>
      </c>
      <c r="EI34" s="884">
        <f>+entero!EI86</f>
        <v>98.643201581173614</v>
      </c>
      <c r="EJ34" s="884">
        <f>+entero!EJ86</f>
        <v>98.644320044188007</v>
      </c>
      <c r="EK34" s="884">
        <f>+entero!EK86</f>
        <v>98.646050264006988</v>
      </c>
      <c r="EL34" s="884">
        <f>+entero!EL86</f>
        <v>98.646511299326946</v>
      </c>
      <c r="EM34" s="1031"/>
      <c r="EN34" s="962"/>
      <c r="EO34" s="165"/>
      <c r="EP34" s="165"/>
      <c r="EQ34" s="165"/>
      <c r="ER34" s="165"/>
      <c r="ES34" s="165"/>
      <c r="ET34" s="165"/>
      <c r="EU34" s="165"/>
    </row>
    <row r="35" spans="1:15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2"/>
      <c r="DN35" s="52"/>
      <c r="DO35" s="52"/>
      <c r="DP35" s="52"/>
      <c r="DQ35" s="52"/>
      <c r="DR35" s="967"/>
      <c r="DS35" s="967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852"/>
      <c r="EN35" s="851"/>
      <c r="EO35" s="165"/>
      <c r="EP35" s="165"/>
      <c r="EQ35" s="165"/>
      <c r="ER35" s="165"/>
      <c r="ES35" s="165"/>
      <c r="ET35" s="165"/>
      <c r="EU35" s="165"/>
    </row>
    <row r="36" spans="1:15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165"/>
      <c r="EN94" s="165"/>
      <c r="EO94" s="165"/>
      <c r="EP94" s="165"/>
      <c r="EQ94" s="165"/>
      <c r="ER94" s="165"/>
      <c r="ES94" s="165"/>
      <c r="ET94" s="165"/>
      <c r="EU94" s="165"/>
    </row>
    <row r="95" spans="1:15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165"/>
      <c r="EN95" s="165"/>
      <c r="EO95" s="165"/>
      <c r="EP95" s="165"/>
      <c r="EQ95" s="165"/>
      <c r="ER95" s="165"/>
      <c r="ES95" s="165"/>
      <c r="ET95" s="165"/>
      <c r="EU95" s="165"/>
    </row>
    <row r="96" spans="1:15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165"/>
      <c r="EN96" s="165"/>
      <c r="EO96" s="165"/>
      <c r="EP96" s="165"/>
      <c r="EQ96" s="165"/>
      <c r="ER96" s="165"/>
      <c r="ES96" s="165"/>
      <c r="ET96" s="165"/>
      <c r="EU96" s="165"/>
    </row>
    <row r="97" spans="1:15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165"/>
      <c r="EN97" s="165"/>
      <c r="EO97" s="165"/>
      <c r="EP97" s="165"/>
      <c r="EQ97" s="165"/>
      <c r="ER97" s="165"/>
      <c r="ES97" s="165"/>
      <c r="ET97" s="165"/>
      <c r="EU97" s="165"/>
    </row>
    <row r="98" spans="1:15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165"/>
      <c r="EN98" s="165"/>
      <c r="EO98" s="165"/>
      <c r="EP98" s="165"/>
      <c r="EQ98" s="165"/>
      <c r="ER98" s="165"/>
      <c r="ES98" s="165"/>
      <c r="ET98" s="165"/>
      <c r="EU98" s="165"/>
    </row>
    <row r="99" spans="1:15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165"/>
      <c r="EN99" s="165"/>
      <c r="EO99" s="165"/>
      <c r="EP99" s="165"/>
      <c r="EQ99" s="165"/>
      <c r="ER99" s="165"/>
      <c r="ES99" s="165"/>
      <c r="ET99" s="165"/>
      <c r="EU99" s="165"/>
    </row>
    <row r="100" spans="1:15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165"/>
      <c r="EN100" s="165"/>
      <c r="EO100" s="165"/>
      <c r="EP100" s="165"/>
      <c r="EQ100" s="165"/>
      <c r="ER100" s="165"/>
      <c r="ES100" s="165"/>
      <c r="ET100" s="165"/>
      <c r="EU100" s="165"/>
    </row>
    <row r="101" spans="1:15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165"/>
      <c r="EN101" s="165"/>
      <c r="EO101" s="165"/>
      <c r="EP101" s="165"/>
      <c r="EQ101" s="165"/>
      <c r="ER101" s="165"/>
      <c r="ES101" s="165"/>
      <c r="ET101" s="165"/>
      <c r="EU101" s="165"/>
    </row>
    <row r="102" spans="1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1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1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1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1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1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1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1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1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1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1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  <row r="181" spans="3:14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</row>
    <row r="182" spans="3:14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</row>
    <row r="183" spans="3:14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</row>
    <row r="184" spans="3:14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</row>
    <row r="185" spans="3:14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</row>
    <row r="186" spans="3:14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</row>
    <row r="187" spans="3:14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</row>
    <row r="188" spans="3:14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</row>
  </sheetData>
  <mergeCells count="136">
    <mergeCell ref="EM3:EN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H3:EL3"/>
    <mergeCell ref="DY3:DY4"/>
    <mergeCell ref="DZ3:DZ4"/>
    <mergeCell ref="DQ3:DQ4"/>
    <mergeCell ref="EC3:EC4"/>
    <mergeCell ref="EF3:EF4"/>
    <mergeCell ref="EG3:EG4"/>
    <mergeCell ref="BE3:BE4"/>
    <mergeCell ref="AY3:AY4"/>
    <mergeCell ref="BD3:BD4"/>
    <mergeCell ref="CE3:CE4"/>
    <mergeCell ref="CJ3:CJ4"/>
    <mergeCell ref="BH3:BH4"/>
    <mergeCell ref="BV3:BV4"/>
    <mergeCell ref="CV3:CV4"/>
    <mergeCell ref="EE3:EE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ED3:ED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</mergeCells>
  <phoneticPr fontId="0" type="noConversion"/>
  <pageMargins left="0.25" right="0.25" top="0.75" bottom="0.75" header="0.3" footer="0.3"/>
  <pageSetup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V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M8" sqref="EM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2" width="8.425781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s="148" customFormat="1" ht="13.5" customHeight="1" x14ac:dyDescent="0.2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71"/>
      <c r="EP3" s="171"/>
      <c r="EQ3" s="171"/>
      <c r="ER3" s="171"/>
      <c r="ES3" s="171"/>
      <c r="ET3" s="171"/>
      <c r="EU3" s="171"/>
      <c r="EV3" s="171"/>
    </row>
    <row r="4" spans="1:152" s="148" customFormat="1" ht="28.5" customHeight="1" thickBot="1" x14ac:dyDescent="0.25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59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1080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3" t="s">
        <v>246</v>
      </c>
      <c r="EN4" s="984" t="s">
        <v>183</v>
      </c>
      <c r="EO4" s="171"/>
      <c r="EP4" s="171"/>
      <c r="EQ4" s="171"/>
      <c r="ER4" s="171"/>
      <c r="ES4" s="171"/>
      <c r="ET4" s="171"/>
      <c r="EU4" s="171"/>
      <c r="EV4" s="171"/>
    </row>
    <row r="5" spans="1:15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86">
        <v>7.5</v>
      </c>
      <c r="EI5" s="886">
        <v>7.5</v>
      </c>
      <c r="EJ5" s="886">
        <v>7.5</v>
      </c>
      <c r="EK5" s="886">
        <v>7.5</v>
      </c>
      <c r="EL5" s="886">
        <v>7.5</v>
      </c>
      <c r="EM5" s="854">
        <v>7.5</v>
      </c>
      <c r="EN5" s="853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977"/>
      <c r="EN6" s="888"/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977"/>
      <c r="EN7" s="888"/>
      <c r="EO7" s="165"/>
      <c r="EP7" s="165"/>
      <c r="EQ7" s="165"/>
      <c r="ER7" s="165"/>
      <c r="ES7" s="165"/>
      <c r="ET7" s="165"/>
      <c r="EU7" s="165"/>
      <c r="EV7" s="165"/>
    </row>
    <row r="8" spans="1:15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6.9674157727233936</v>
      </c>
      <c r="EF8" s="747">
        <f>+entero!EF90</f>
        <v>6.9661771203649563</v>
      </c>
      <c r="EG8" s="747">
        <f>+entero!EG90</f>
        <v>6.9638616765097687</v>
      </c>
      <c r="EH8" s="455">
        <f>+entero!EH90</f>
        <v>6.9675997865607471</v>
      </c>
      <c r="EI8" s="455">
        <f>+entero!EI90</f>
        <v>6.966901815789182</v>
      </c>
      <c r="EJ8" s="455">
        <f>+entero!EJ90</f>
        <v>6.9694483304089205</v>
      </c>
      <c r="EK8" s="455">
        <f>+entero!EK90</f>
        <v>6.972436706616409</v>
      </c>
      <c r="EL8" s="455">
        <f>+entero!EL90</f>
        <v>6.9688687616258296</v>
      </c>
      <c r="EM8" s="1057">
        <f>+entero!EM90</f>
        <v>5.0070851160608498E-3</v>
      </c>
      <c r="EN8" s="888">
        <f>+entero!EN90</f>
        <v>7.187708594751506E-2</v>
      </c>
      <c r="EO8" s="165"/>
      <c r="EP8" s="165"/>
      <c r="EQ8" s="165"/>
      <c r="ER8" s="165"/>
      <c r="ES8" s="165"/>
      <c r="ET8" s="165"/>
      <c r="EU8" s="165"/>
      <c r="EV8" s="165"/>
    </row>
    <row r="9" spans="1:15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56.102080615893975</v>
      </c>
      <c r="ED9" s="747">
        <f>+entero!ED91</f>
        <v>56.526910437797447</v>
      </c>
      <c r="EE9" s="1050"/>
      <c r="EF9" s="1050"/>
      <c r="EG9" s="1050"/>
      <c r="EH9" s="269"/>
      <c r="EI9" s="269"/>
      <c r="EJ9" s="269"/>
      <c r="EK9" s="269"/>
      <c r="EL9" s="269"/>
      <c r="EM9" s="828"/>
      <c r="EN9" s="889"/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2.3174800000000002</v>
      </c>
      <c r="EF10" s="743">
        <f>+entero!EF92</f>
        <v>2.31846</v>
      </c>
      <c r="EG10" s="743">
        <f>+entero!EG92</f>
        <v>2.3194400000000002</v>
      </c>
      <c r="EH10" s="887">
        <f>+entero!EH92</f>
        <v>2.3198599999999998</v>
      </c>
      <c r="EI10" s="887">
        <f>+entero!EI92</f>
        <v>2.3199999999999998</v>
      </c>
      <c r="EJ10" s="887">
        <f>+entero!EJ92</f>
        <v>2.3201399999999999</v>
      </c>
      <c r="EK10" s="887">
        <f>+entero!EK92</f>
        <v>2.3202799999999999</v>
      </c>
      <c r="EL10" s="887">
        <f>+entero!EL92</f>
        <v>2.3204199999999999</v>
      </c>
      <c r="EM10" s="1030">
        <f>+entero!EM92</f>
        <v>9.7999999999975884E-4</v>
      </c>
      <c r="EN10" s="888">
        <f>+entero!EN92</f>
        <v>4.2269437471414602E-2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1050"/>
      <c r="EF11" s="1050"/>
      <c r="EG11" s="1050"/>
      <c r="EH11" s="269"/>
      <c r="EI11" s="269"/>
      <c r="EJ11" s="269"/>
      <c r="EK11" s="269"/>
      <c r="EL11" s="269"/>
      <c r="EM11" s="942"/>
      <c r="EN11" s="927"/>
      <c r="EO11" s="165"/>
      <c r="EP11" s="165"/>
      <c r="EQ11" s="165"/>
      <c r="ER11" s="165"/>
      <c r="ES11" s="165"/>
      <c r="ET11" s="165"/>
      <c r="EU11" s="165"/>
      <c r="EV11" s="165"/>
    </row>
    <row r="12" spans="1:15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</row>
    <row r="103" spans="3:14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</row>
    <row r="104" spans="3:14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</row>
    <row r="105" spans="3:14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</sheetData>
  <mergeCells count="136">
    <mergeCell ref="EF3:EF4"/>
    <mergeCell ref="EH3:EL3"/>
    <mergeCell ref="DY3:DY4"/>
    <mergeCell ref="EM3:E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BI3:BI4"/>
    <mergeCell ref="BL3:BL4"/>
    <mergeCell ref="EE3:EE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DJ3:DJ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L3:DL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EG3:EG4"/>
    <mergeCell ref="ED3:ED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</mergeCells>
  <phoneticPr fontId="0" type="noConversion"/>
  <pageMargins left="0.25" right="0.25" top="0.75" bottom="0.75" header="0.3" footer="0.3"/>
  <pageSetup scale="1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A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L12" sqref="E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2" width="8.140625" style="809" customWidth="1"/>
    <col min="143" max="143" width="9.28515625" style="168" customWidth="1"/>
    <col min="144" max="157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entero!CT3</f>
        <v xml:space="preserve">2016                         A  fines de Sep* </v>
      </c>
      <c r="CU3" s="1069" t="str">
        <f>entero!CU3</f>
        <v xml:space="preserve">2016                         A  fines de Oct* </v>
      </c>
      <c r="CV3" s="1069" t="str">
        <f>entero!CV3</f>
        <v xml:space="preserve">2016                         A  fines de Nov* </v>
      </c>
      <c r="CW3" s="1069" t="str">
        <f>entero!CW3</f>
        <v>2016                         A  fines de Dic* 15</v>
      </c>
      <c r="CX3" s="1069" t="str">
        <f>entero!CX3</f>
        <v xml:space="preserve">2017                         A  fines de Ene* </v>
      </c>
      <c r="CY3" s="1069" t="str">
        <f>entero!CY3</f>
        <v xml:space="preserve">2017                         A  fines de Feb* </v>
      </c>
      <c r="CZ3" s="1069" t="str">
        <f>entero!CZ3</f>
        <v xml:space="preserve">2017                         A  fines de Mar* </v>
      </c>
      <c r="DA3" s="1069" t="str">
        <f>entero!DA3</f>
        <v xml:space="preserve">2017                         A  fines de Abr* </v>
      </c>
      <c r="DB3" s="1069" t="str">
        <f>entero!DB3</f>
        <v xml:space="preserve">2017                         A  fines de May* </v>
      </c>
      <c r="DC3" s="1069" t="str">
        <f>entero!DC3</f>
        <v xml:space="preserve">2017                         A  fines de Jun* </v>
      </c>
      <c r="DD3" s="1069" t="str">
        <f>entero!DD3</f>
        <v xml:space="preserve">2017                         A  fines de Jul* </v>
      </c>
      <c r="DE3" s="1069" t="str">
        <f>entero!DE3</f>
        <v xml:space="preserve">2017                         A  fines de Ago* </v>
      </c>
      <c r="DF3" s="1069" t="str">
        <f>entero!DF3</f>
        <v xml:space="preserve">2017                         A  fines de Sep* </v>
      </c>
      <c r="DG3" s="1069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65"/>
      <c r="EP3" s="165"/>
      <c r="EQ3" s="165"/>
      <c r="ER3" s="165"/>
      <c r="ES3" s="165"/>
      <c r="ET3" s="165"/>
      <c r="EU3" s="165"/>
      <c r="EV3" s="165"/>
    </row>
    <row r="4" spans="1:152" ht="27.7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 t="str">
        <f>entero!CT3</f>
        <v xml:space="preserve">2016                         A  fines de Sep* </v>
      </c>
      <c r="CU4" s="1081" t="str">
        <f>entero!CU3</f>
        <v xml:space="preserve">2016                         A  fines de Oct* </v>
      </c>
      <c r="CV4" s="1081" t="str">
        <f>entero!CV3</f>
        <v xml:space="preserve">2016                         A  fines de Nov* </v>
      </c>
      <c r="CW4" s="1081" t="str">
        <f>entero!CW3</f>
        <v>2016                         A  fines de Dic* 15</v>
      </c>
      <c r="CX4" s="1081" t="str">
        <f>entero!CX3</f>
        <v xml:space="preserve">2017                         A  fines de Ene* </v>
      </c>
      <c r="CY4" s="1081" t="str">
        <f>entero!CY3</f>
        <v xml:space="preserve">2017                         A  fines de Feb* </v>
      </c>
      <c r="CZ4" s="1081" t="str">
        <f>entero!CZ3</f>
        <v xml:space="preserve">2017                         A  fines de Mar* </v>
      </c>
      <c r="DA4" s="1081" t="str">
        <f>entero!DA3</f>
        <v xml:space="preserve">2017                         A  fines de Abr* </v>
      </c>
      <c r="DB4" s="1081" t="str">
        <f>entero!DB3</f>
        <v xml:space="preserve">2017                         A  fines de May* </v>
      </c>
      <c r="DC4" s="1081" t="str">
        <f>entero!DC3</f>
        <v xml:space="preserve">2017                         A  fines de Jun* </v>
      </c>
      <c r="DD4" s="1081" t="str">
        <f>entero!DD3</f>
        <v xml:space="preserve">2017                         A  fines de Jul* </v>
      </c>
      <c r="DE4" s="1081" t="str">
        <f>entero!DE3</f>
        <v xml:space="preserve">2017                         A  fines de Ago* </v>
      </c>
      <c r="DF4" s="1081" t="str">
        <f>entero!DF3</f>
        <v xml:space="preserve">2017                         A  fines de Sep* </v>
      </c>
      <c r="DG4" s="1081" t="str">
        <f>entero!DG3</f>
        <v xml:space="preserve">2017                         A  fines de Oct* </v>
      </c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1080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876" t="e">
        <f>+entero!#REF!</f>
        <v>#REF!</v>
      </c>
      <c r="EO6" s="165"/>
      <c r="EP6" s="165"/>
      <c r="EQ6" s="165"/>
      <c r="ER6" s="165"/>
      <c r="ES6" s="165"/>
      <c r="ET6" s="165"/>
      <c r="EU6" s="165"/>
      <c r="EV6" s="165"/>
    </row>
    <row r="7" spans="1:15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876" t="e">
        <f>+entero!#REF!</f>
        <v>#REF!</v>
      </c>
      <c r="EO7" s="165"/>
      <c r="EP7" s="165"/>
      <c r="EQ7" s="165"/>
      <c r="ER7" s="165"/>
      <c r="ES7" s="165"/>
      <c r="ET7" s="165"/>
      <c r="EU7" s="165"/>
      <c r="EV7" s="165"/>
    </row>
    <row r="8" spans="1:15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876" t="e">
        <f>+entero!#REF!</f>
        <v>#REF!</v>
      </c>
      <c r="EO8" s="165"/>
      <c r="EP8" s="165"/>
      <c r="EQ8" s="165"/>
      <c r="ER8" s="165"/>
      <c r="ES8" s="165"/>
      <c r="ET8" s="165"/>
      <c r="EU8" s="165"/>
      <c r="EV8" s="165"/>
    </row>
    <row r="9" spans="1:15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876" t="e">
        <f>+entero!#REF!</f>
        <v>#REF!</v>
      </c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651.29558381188144</v>
      </c>
      <c r="EF10" s="770">
        <f>+entero!EF95</f>
        <v>663.72272630160944</v>
      </c>
      <c r="EG10" s="770">
        <f>+entero!EG95</f>
        <v>660.62957370064305</v>
      </c>
      <c r="EH10" s="918">
        <f>+entero!EH95</f>
        <v>660.62957370064305</v>
      </c>
      <c r="EI10" s="1045">
        <f>+entero!EI95</f>
        <v>660.62957370064305</v>
      </c>
      <c r="EJ10" s="918">
        <f>+entero!EJ95</f>
        <v>660.62957370064305</v>
      </c>
      <c r="EK10" s="918">
        <f>+entero!EK95</f>
        <v>660.62957370064305</v>
      </c>
      <c r="EL10" s="918">
        <f>+entero!EL95</f>
        <v>650.58973135820293</v>
      </c>
      <c r="EM10" s="1054">
        <f>+entero!EM95</f>
        <v>-10.039842342440124</v>
      </c>
      <c r="EN10" s="964">
        <f>+entero!EN95</f>
        <v>-1.5126561054167988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</row>
    <row r="12" spans="1:15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</row>
    <row r="75" spans="1:15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</sheetData>
  <mergeCells count="136">
    <mergeCell ref="EM3:EN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H3:EL3"/>
    <mergeCell ref="DI3:DI4"/>
    <mergeCell ref="DS3:DS4"/>
    <mergeCell ref="EC3:EC4"/>
    <mergeCell ref="CS3:CS4"/>
    <mergeCell ref="CP3:CP4"/>
    <mergeCell ref="CO3:CO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L3:AL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</mergeCells>
  <phoneticPr fontId="0" type="noConversion"/>
  <pageMargins left="0.25" right="0.25" top="0.75" bottom="0.75" header="0.3" footer="0.3"/>
  <pageSetup scale="1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opLeftCell="B1" zoomScaleNormal="100" workbookViewId="0">
      <pane xSplit="39" ySplit="4" topLeftCell="DW5" activePane="bottomRight" state="frozen"/>
      <selection activeCell="B1" sqref="B1"/>
      <selection pane="topRight" activeCell="AO1" sqref="AO1"/>
      <selection pane="bottomLeft" activeCell="B5" sqref="B5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2" width="8" style="809" customWidth="1"/>
    <col min="143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M2" s="165"/>
      <c r="EN2" s="165"/>
    </row>
    <row r="3" spans="1:144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65"/>
      <c r="EN3" s="165"/>
    </row>
    <row r="4" spans="1:144" ht="24.7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70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59"/>
      <c r="EB4" s="1059"/>
      <c r="EC4" s="1059"/>
      <c r="ED4" s="1059"/>
      <c r="EE4" s="1079"/>
      <c r="EF4" s="1079"/>
      <c r="EG4" s="1079"/>
      <c r="EH4" s="1041">
        <f>+entero!EH4</f>
        <v>43759</v>
      </c>
      <c r="EI4" s="941">
        <f>+entero!EI4</f>
        <v>43760</v>
      </c>
      <c r="EJ4" s="941">
        <f>+entero!EJ4</f>
        <v>43761</v>
      </c>
      <c r="EK4" s="941">
        <f>+entero!EK4</f>
        <v>43762</v>
      </c>
      <c r="EL4" s="966">
        <f>+entero!EL4</f>
        <v>43763</v>
      </c>
      <c r="EM4" s="165"/>
      <c r="EN4" s="165"/>
    </row>
    <row r="5" spans="1:144" x14ac:dyDescent="0.2">
      <c r="A5" s="3"/>
      <c r="B5" s="106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51"/>
      <c r="EF5" s="51"/>
      <c r="EG5" s="51"/>
      <c r="EH5" s="19"/>
      <c r="EI5" s="30"/>
      <c r="EJ5" s="30"/>
      <c r="EK5" s="30"/>
      <c r="EL5" s="1026"/>
      <c r="EM5" s="165"/>
      <c r="EN5" s="165"/>
    </row>
    <row r="6" spans="1:144" ht="12.75" hidden="1" customHeight="1" x14ac:dyDescent="0.2">
      <c r="A6" s="3"/>
      <c r="B6" s="106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1027"/>
      <c r="EI6" s="890"/>
      <c r="EJ6" s="890"/>
      <c r="EK6" s="890"/>
      <c r="EL6" s="920"/>
      <c r="EM6" s="165"/>
      <c r="EN6" s="165"/>
    </row>
    <row r="7" spans="1:144" x14ac:dyDescent="0.2">
      <c r="A7" s="3"/>
      <c r="B7" s="106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1027"/>
      <c r="EF7" s="1027"/>
      <c r="EG7" s="1027"/>
      <c r="EH7" s="1027"/>
      <c r="EI7" s="890"/>
      <c r="EJ7" s="890"/>
      <c r="EK7" s="890"/>
      <c r="EL7" s="920"/>
      <c r="EM7" s="165"/>
      <c r="EN7" s="165"/>
    </row>
    <row r="8" spans="1:144" x14ac:dyDescent="0.2">
      <c r="A8" s="3"/>
      <c r="B8" s="106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1027"/>
      <c r="EF8" s="1027"/>
      <c r="EG8" s="1027"/>
      <c r="EH8" s="1027"/>
      <c r="EI8" s="890"/>
      <c r="EJ8" s="890"/>
      <c r="EK8" s="890"/>
      <c r="EL8" s="920"/>
      <c r="EM8" s="165"/>
      <c r="EN8" s="165"/>
    </row>
    <row r="9" spans="1:144" x14ac:dyDescent="0.2">
      <c r="A9" s="3"/>
      <c r="B9" s="106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1027"/>
      <c r="EF9" s="1027"/>
      <c r="EG9" s="1027"/>
      <c r="EH9" s="1027"/>
      <c r="EI9" s="890"/>
      <c r="EJ9" s="890"/>
      <c r="EK9" s="890"/>
      <c r="EL9" s="920"/>
      <c r="EM9" s="165"/>
      <c r="EN9" s="165"/>
    </row>
    <row r="10" spans="1:144" ht="12.75" hidden="1" customHeight="1" x14ac:dyDescent="0.2">
      <c r="A10" s="3"/>
      <c r="B10" s="106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1027"/>
      <c r="EF10" s="1027"/>
      <c r="EG10" s="1027"/>
      <c r="EH10" s="1027"/>
      <c r="EI10" s="890"/>
      <c r="EJ10" s="890"/>
      <c r="EK10" s="890"/>
      <c r="EL10" s="920"/>
      <c r="EM10" s="165"/>
      <c r="EN10" s="165"/>
    </row>
    <row r="11" spans="1:144" x14ac:dyDescent="0.2">
      <c r="A11" s="3"/>
      <c r="B11" s="106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1027"/>
      <c r="EF11" s="1027"/>
      <c r="EG11" s="1027"/>
      <c r="EH11" s="1027"/>
      <c r="EI11" s="890"/>
      <c r="EJ11" s="890"/>
      <c r="EK11" s="890"/>
      <c r="EL11" s="920"/>
      <c r="EM11" s="165"/>
      <c r="EN11" s="165"/>
    </row>
    <row r="12" spans="1:144" x14ac:dyDescent="0.2">
      <c r="A12" s="3"/>
      <c r="B12" s="106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1027"/>
      <c r="EF12" s="1027"/>
      <c r="EG12" s="1027"/>
      <c r="EH12" s="1027"/>
      <c r="EI12" s="890"/>
      <c r="EJ12" s="890"/>
      <c r="EK12" s="890"/>
      <c r="EL12" s="920"/>
      <c r="EM12" s="165"/>
      <c r="EN12" s="165"/>
    </row>
    <row r="13" spans="1:144" x14ac:dyDescent="0.2">
      <c r="A13" s="3"/>
      <c r="B13" s="106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1027"/>
      <c r="EF13" s="1027"/>
      <c r="EG13" s="1027"/>
      <c r="EH13" s="1027"/>
      <c r="EI13" s="890"/>
      <c r="EJ13" s="890"/>
      <c r="EK13" s="890"/>
      <c r="EL13" s="920"/>
      <c r="EM13" s="165"/>
      <c r="EN13" s="165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1027"/>
      <c r="EF14" s="1027"/>
      <c r="EG14" s="1027"/>
      <c r="EH14" s="1027"/>
      <c r="EI14" s="890"/>
      <c r="EJ14" s="890"/>
      <c r="EK14" s="890"/>
      <c r="EL14" s="920"/>
      <c r="EM14" s="165"/>
      <c r="EN14" s="165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1027"/>
      <c r="EF15" s="1027"/>
      <c r="EG15" s="1027"/>
      <c r="EH15" s="1027"/>
      <c r="EI15" s="890"/>
      <c r="EJ15" s="890"/>
      <c r="EK15" s="890"/>
      <c r="EL15" s="920"/>
      <c r="EM15" s="165"/>
      <c r="EN15" s="165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1027"/>
      <c r="EF16" s="1027"/>
      <c r="EG16" s="1027"/>
      <c r="EH16" s="1027"/>
      <c r="EI16" s="890"/>
      <c r="EJ16" s="890"/>
      <c r="EK16" s="890"/>
      <c r="EL16" s="920"/>
      <c r="EM16" s="165"/>
      <c r="EN16" s="165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1037"/>
      <c r="EF17" s="1037"/>
      <c r="EG17" s="1037"/>
      <c r="EH17" s="1037"/>
      <c r="EI17" s="1025"/>
      <c r="EJ17" s="1025"/>
      <c r="EK17" s="1025"/>
      <c r="EL17" s="926"/>
      <c r="EM17" s="165"/>
      <c r="EN17" s="165"/>
    </row>
    <row r="18" spans="1:14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828"/>
      <c r="EI18" s="455"/>
      <c r="EJ18" s="455"/>
      <c r="EK18" s="455"/>
      <c r="EL18" s="889"/>
      <c r="EM18" s="165"/>
      <c r="EN18" s="165"/>
    </row>
    <row r="19" spans="1:14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828">
        <f>+entero!EH110</f>
        <v>2.5</v>
      </c>
      <c r="EI19" s="455">
        <f>+entero!EI110</f>
        <v>2.5</v>
      </c>
      <c r="EJ19" s="455">
        <f>+entero!EJ110</f>
        <v>2.5</v>
      </c>
      <c r="EK19" s="455">
        <f>+entero!EK110</f>
        <v>2.5</v>
      </c>
      <c r="EL19" s="889">
        <f>+entero!EL110</f>
        <v>2.5</v>
      </c>
      <c r="EM19" s="165"/>
      <c r="EN19" s="165"/>
    </row>
    <row r="20" spans="1:14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1038">
        <f>+entero!EH111</f>
        <v>4</v>
      </c>
      <c r="EI20" s="629">
        <f>+entero!EI111</f>
        <v>4</v>
      </c>
      <c r="EJ20" s="629">
        <f>+entero!EJ111</f>
        <v>4</v>
      </c>
      <c r="EK20" s="629">
        <f>+entero!EK111</f>
        <v>4</v>
      </c>
      <c r="EL20" s="927">
        <f>+entero!EL111</f>
        <v>4</v>
      </c>
      <c r="EM20" s="165"/>
      <c r="EN20" s="165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M21" s="165"/>
      <c r="EN21" s="165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M22" s="165"/>
      <c r="EN22" s="165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M23" s="165"/>
      <c r="EN23" s="165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M25" s="165"/>
      <c r="EN25" s="165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M26" s="165"/>
      <c r="EN26" s="165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M27" s="165"/>
      <c r="EN27" s="165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M28" s="165"/>
      <c r="EN28" s="165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M29" s="165"/>
      <c r="EN29" s="165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165"/>
      <c r="EN87" s="165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6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H3:EL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E3:EE4"/>
    <mergeCell ref="ED3:ED4"/>
    <mergeCell ref="EF3:EF4"/>
    <mergeCell ref="EG3:EG4"/>
  </mergeCells>
  <phoneticPr fontId="0" type="noConversion"/>
  <pageMargins left="0.25" right="0.25" top="0.75" bottom="0.75" header="0.3" footer="0.3"/>
  <pageSetup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compaq</cp:lastModifiedBy>
  <cp:lastPrinted>2019-11-16T00:39:32Z</cp:lastPrinted>
  <dcterms:created xsi:type="dcterms:W3CDTF">2002-08-27T17:11:09Z</dcterms:created>
  <dcterms:modified xsi:type="dcterms:W3CDTF">2019-11-16T00:48:42Z</dcterms:modified>
</cp:coreProperties>
</file>