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2" i="9" l="1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8" i="8"/>
  <c r="DI7" i="8"/>
  <c r="DI9" i="8" l="1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3" i="7"/>
  <c r="DH14" i="7"/>
  <c r="DH10" i="8"/>
  <c r="DH9" i="8"/>
  <c r="DH8" i="8"/>
  <c r="DH7" i="8"/>
  <c r="DH6" i="8"/>
  <c r="DH17" i="9"/>
  <c r="DH17" i="7" l="1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5" i="9"/>
  <c r="DM24" i="9"/>
  <c r="DM23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<sst xmlns="http://schemas.openxmlformats.org/spreadsheetml/2006/main" count="444" uniqueCount="255">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</sst>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5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3" fillId="9" borderId="0" applyNumberFormat="0" applyBorder="0" applyAlignment="0" applyProtection="0"/>
    <xf numFmtId="173" fontId="20" fillId="0" borderId="0" applyNumberFormat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176" fontId="7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5" fillId="13" borderId="20" applyNumberFormat="0" applyAlignment="0" applyProtection="0"/>
    <xf numFmtId="0" fontId="86" fillId="0" borderId="25" applyNumberFormat="0" applyFill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28" borderId="26" applyNumberFormat="0" applyFont="0" applyAlignment="0" applyProtection="0"/>
    <xf numFmtId="0" fontId="87" fillId="26" borderId="27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8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101" fillId="35" borderId="0" applyNumberFormat="0" applyBorder="0" applyAlignment="0" applyProtection="0"/>
    <xf numFmtId="0" fontId="101" fillId="36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101" fillId="34" borderId="0" applyNumberFormat="0" applyBorder="0" applyAlignment="0" applyProtection="0"/>
    <xf numFmtId="0" fontId="101" fillId="35" borderId="0" applyNumberFormat="0" applyBorder="0" applyAlignment="0" applyProtection="0"/>
    <xf numFmtId="0" fontId="45" fillId="30" borderId="0" applyNumberFormat="0" applyBorder="0" applyAlignment="0" applyProtection="0"/>
    <xf numFmtId="0" fontId="45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2" borderId="0" applyNumberFormat="0" applyBorder="0" applyAlignment="0" applyProtection="0"/>
    <xf numFmtId="0" fontId="45" fillId="38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9" borderId="0" applyNumberFormat="0" applyBorder="0" applyAlignment="0" applyProtection="0"/>
    <xf numFmtId="0" fontId="45" fillId="33" borderId="0" applyNumberFormat="0" applyBorder="0" applyAlignment="0" applyProtection="0"/>
    <xf numFmtId="0" fontId="45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87" fillId="26" borderId="27" applyNumberFormat="0" applyAlignment="0" applyProtection="0"/>
    <xf numFmtId="0" fontId="74" fillId="26" borderId="20" applyNumberFormat="0" applyAlignment="0" applyProtection="0"/>
    <xf numFmtId="173" fontId="20" fillId="0" borderId="0" applyNumberFormat="0"/>
    <xf numFmtId="0" fontId="20" fillId="0" borderId="0" applyNumberForma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4" fontId="79" fillId="0" borderId="0">
      <protection locked="0"/>
    </xf>
    <xf numFmtId="190" fontId="103" fillId="0" borderId="0">
      <protection locked="0"/>
    </xf>
    <xf numFmtId="0" fontId="76" fillId="0" borderId="0">
      <protection locked="0"/>
    </xf>
    <xf numFmtId="181" fontId="79" fillId="0" borderId="0">
      <protection locked="0"/>
    </xf>
    <xf numFmtId="186" fontId="79" fillId="0" borderId="0">
      <protection locked="0"/>
    </xf>
    <xf numFmtId="191" fontId="103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0" fontId="103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104" fillId="0" borderId="28"/>
    <xf numFmtId="0" fontId="85" fillId="13" borderId="20" applyNumberFormat="0" applyAlignment="0" applyProtection="0"/>
    <xf numFmtId="0" fontId="102" fillId="42" borderId="0" applyNumberFormat="0" applyBorder="0" applyAlignment="0" applyProtection="0"/>
    <xf numFmtId="0" fontId="102" fillId="43" borderId="0" applyNumberFormat="0" applyBorder="0" applyAlignment="0" applyProtection="0"/>
    <xf numFmtId="0" fontId="102" fillId="4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100" fillId="0" borderId="29" applyNumberFormat="0" applyFill="0" applyAlignment="0" applyProtection="0"/>
    <xf numFmtId="0" fontId="78" fillId="0" borderId="0" applyNumberFormat="0" applyFill="0" applyBorder="0" applyAlignment="0" applyProtection="0"/>
    <xf numFmtId="187" fontId="20" fillId="0" borderId="0" applyFont="0" applyFill="0" applyBorder="0" applyAlignment="0" applyProtection="0"/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84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9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111" fillId="0" borderId="0">
      <protection locked="0"/>
    </xf>
    <xf numFmtId="182" fontId="79" fillId="0" borderId="0">
      <protection locked="0"/>
    </xf>
    <xf numFmtId="192" fontId="103" fillId="0" borderId="0">
      <protection locked="0"/>
    </xf>
    <xf numFmtId="182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4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4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43" fontId="71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20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0" fillId="0" borderId="0"/>
    <xf numFmtId="0" fontId="1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08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10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45" fillId="0" borderId="0"/>
    <xf numFmtId="0" fontId="108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77" fillId="0" borderId="0"/>
    <xf numFmtId="0" fontId="20" fillId="0" borderId="0"/>
    <xf numFmtId="0" fontId="108" fillId="0" borderId="0"/>
    <xf numFmtId="0" fontId="20" fillId="0" borderId="0">
      <alignment wrapText="1"/>
    </xf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37" fontId="77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108" fillId="0" borderId="0"/>
    <xf numFmtId="0" fontId="18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20" fillId="0" borderId="0"/>
    <xf numFmtId="0" fontId="18" fillId="0" borderId="0"/>
    <xf numFmtId="0" fontId="20" fillId="0" borderId="0"/>
    <xf numFmtId="0" fontId="108" fillId="0" borderId="0"/>
    <xf numFmtId="0" fontId="109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10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71" fillId="28" borderId="26" applyNumberFormat="0" applyFont="0" applyAlignment="0" applyProtection="0"/>
    <xf numFmtId="0" fontId="71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184" fontId="79" fillId="0" borderId="0">
      <protection locked="0"/>
    </xf>
    <xf numFmtId="197" fontId="103" fillId="0" borderId="0">
      <protection locked="0"/>
    </xf>
    <xf numFmtId="0" fontId="76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73" fillId="9" borderId="0" applyNumberFormat="0" applyBorder="0" applyAlignment="0" applyProtection="0"/>
    <xf numFmtId="183" fontId="20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9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3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9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8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75" fillId="27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" fillId="0" borderId="0"/>
    <xf numFmtId="43" fontId="7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83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3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2" fillId="0" borderId="0"/>
    <xf numFmtId="0" fontId="1" fillId="0" borderId="0"/>
    <xf numFmtId="0" fontId="1" fillId="0" borderId="0"/>
  </cellStyleXfs>
  <cellXfs count="1035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167" fontId="26" fillId="0" borderId="0" xfId="0" applyNumberFormat="1" applyFont="1"/>
    <xf numFmtId="167" fontId="22" fillId="0" borderId="0" xfId="0" applyNumberFormat="1" applyFont="1"/>
    <xf numFmtId="0" fontId="30" fillId="0" borderId="0" xfId="0" applyFont="1" applyAlignment="1">
      <alignment vertical="justify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67" fontId="25" fillId="2" borderId="0" xfId="0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Fill="1" applyBorder="1" applyProtection="1">
      <protection locked="0"/>
    </xf>
    <xf numFmtId="167" fontId="25" fillId="2" borderId="1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Protection="1">
      <protection locked="0"/>
    </xf>
    <xf numFmtId="0" fontId="0" fillId="0" borderId="2" xfId="0" applyBorder="1"/>
    <xf numFmtId="0" fontId="24" fillId="0" borderId="2" xfId="0" applyFont="1" applyBorder="1"/>
    <xf numFmtId="0" fontId="25" fillId="0" borderId="1" xfId="0" applyFont="1" applyBorder="1"/>
    <xf numFmtId="0" fontId="24" fillId="0" borderId="1" xfId="0" applyFont="1" applyBorder="1"/>
    <xf numFmtId="0" fontId="26" fillId="0" borderId="1" xfId="0" applyFont="1" applyBorder="1"/>
    <xf numFmtId="0" fontId="0" fillId="0" borderId="3" xfId="0" applyBorder="1"/>
    <xf numFmtId="0" fontId="25" fillId="0" borderId="4" xfId="0" applyFont="1" applyBorder="1"/>
    <xf numFmtId="0" fontId="25" fillId="0" borderId="4" xfId="0" applyFont="1" applyFill="1" applyBorder="1"/>
    <xf numFmtId="0" fontId="0" fillId="0" borderId="1" xfId="0" applyBorder="1"/>
    <xf numFmtId="0" fontId="24" fillId="0" borderId="1" xfId="0" applyFont="1" applyBorder="1" applyProtection="1"/>
    <xf numFmtId="0" fontId="25" fillId="0" borderId="1" xfId="0" applyFont="1" applyBorder="1" applyProtection="1"/>
    <xf numFmtId="0" fontId="29" fillId="0" borderId="1" xfId="0" applyFont="1" applyBorder="1"/>
    <xf numFmtId="0" fontId="25" fillId="0" borderId="3" xfId="0" applyFont="1" applyBorder="1"/>
    <xf numFmtId="0" fontId="25" fillId="0" borderId="5" xfId="0" applyFont="1" applyBorder="1"/>
    <xf numFmtId="0" fontId="25" fillId="0" borderId="4" xfId="0" applyFont="1" applyBorder="1" applyProtection="1"/>
    <xf numFmtId="167" fontId="25" fillId="2" borderId="3" xfId="0" applyNumberFormat="1" applyFont="1" applyFill="1" applyBorder="1" applyProtection="1">
      <protection locked="0"/>
    </xf>
    <xf numFmtId="170" fontId="22" fillId="0" borderId="0" xfId="0" applyNumberFormat="1" applyFont="1"/>
    <xf numFmtId="170" fontId="26" fillId="0" borderId="0" xfId="0" applyNumberFormat="1" applyFont="1"/>
    <xf numFmtId="167" fontId="25" fillId="0" borderId="0" xfId="0" applyNumberFormat="1" applyFont="1" applyFill="1" applyBorder="1"/>
    <xf numFmtId="167" fontId="25" fillId="0" borderId="4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Protection="1">
      <protection locked="0"/>
    </xf>
    <xf numFmtId="167" fontId="25" fillId="0" borderId="4" xfId="0" applyNumberFormat="1" applyFont="1" applyFill="1" applyBorder="1" applyAlignment="1" applyProtection="1">
      <alignment horizontal="right"/>
      <protection locked="0"/>
    </xf>
    <xf numFmtId="0" fontId="21" fillId="0" borderId="7" xfId="0" applyFont="1" applyFill="1" applyBorder="1"/>
    <xf numFmtId="0" fontId="21" fillId="0" borderId="8" xfId="0" applyFont="1" applyFill="1" applyBorder="1" applyAlignment="1">
      <alignment horizontal="right"/>
    </xf>
    <xf numFmtId="0" fontId="25" fillId="0" borderId="7" xfId="0" applyFont="1" applyBorder="1"/>
    <xf numFmtId="0" fontId="25" fillId="0" borderId="0" xfId="0" applyFont="1" applyBorder="1"/>
    <xf numFmtId="0" fontId="0" fillId="0" borderId="0" xfId="0" applyBorder="1"/>
    <xf numFmtId="2" fontId="25" fillId="3" borderId="0" xfId="0" applyNumberFormat="1" applyFont="1" applyFill="1" applyBorder="1" applyAlignment="1" applyProtection="1">
      <alignment horizontal="right"/>
    </xf>
    <xf numFmtId="2" fontId="25" fillId="3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71" fontId="37" fillId="0" borderId="0" xfId="0" applyNumberFormat="1" applyFont="1"/>
    <xf numFmtId="0" fontId="31" fillId="0" borderId="0" xfId="0" applyFont="1" applyFill="1" applyBorder="1" applyAlignment="1" applyProtection="1">
      <alignment vertical="center" textRotation="255"/>
      <protection locked="0"/>
    </xf>
    <xf numFmtId="0" fontId="25" fillId="0" borderId="3" xfId="0" applyFont="1" applyBorder="1" applyProtection="1"/>
    <xf numFmtId="171" fontId="38" fillId="0" borderId="0" xfId="0" applyNumberFormat="1" applyFont="1"/>
    <xf numFmtId="0" fontId="21" fillId="0" borderId="0" xfId="0" quotePrefix="1" applyFont="1" applyAlignment="1">
      <alignment horizontal="right"/>
    </xf>
    <xf numFmtId="0" fontId="26" fillId="0" borderId="3" xfId="0" applyFont="1" applyBorder="1"/>
    <xf numFmtId="167" fontId="25" fillId="0" borderId="7" xfId="0" applyNumberFormat="1" applyFont="1" applyFill="1" applyBorder="1"/>
    <xf numFmtId="167" fontId="25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29" fillId="0" borderId="2" xfId="0" applyFont="1" applyBorder="1"/>
    <xf numFmtId="0" fontId="29" fillId="0" borderId="1" xfId="0" applyFont="1" applyBorder="1" applyProtection="1"/>
    <xf numFmtId="167" fontId="25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5" fillId="2" borderId="11" xfId="0" applyNumberFormat="1" applyFont="1" applyFill="1" applyBorder="1" applyAlignment="1">
      <alignment horizontal="right"/>
    </xf>
    <xf numFmtId="167" fontId="21" fillId="0" borderId="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/>
    <xf numFmtId="167" fontId="25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0" fontId="23" fillId="0" borderId="1" xfId="0" applyFont="1" applyBorder="1"/>
    <xf numFmtId="2" fontId="23" fillId="0" borderId="1" xfId="0" applyNumberFormat="1" applyFont="1" applyBorder="1"/>
    <xf numFmtId="167" fontId="25" fillId="0" borderId="1" xfId="0" applyNumberFormat="1" applyFont="1" applyFill="1" applyBorder="1" applyAlignment="1" applyProtection="1">
      <alignment horizontal="right"/>
      <protection locked="0"/>
    </xf>
    <xf numFmtId="0" fontId="34" fillId="0" borderId="13" xfId="0" applyFont="1" applyBorder="1" applyAlignment="1">
      <alignment horizontal="center" vertical="center" wrapText="1"/>
    </xf>
    <xf numFmtId="167" fontId="25" fillId="0" borderId="2" xfId="0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 vertical="center" wrapText="1"/>
    </xf>
    <xf numFmtId="0" fontId="24" fillId="0" borderId="4" xfId="0" applyFont="1" applyFill="1" applyBorder="1"/>
    <xf numFmtId="0" fontId="25" fillId="0" borderId="5" xfId="0" applyFont="1" applyFill="1" applyBorder="1" applyProtection="1"/>
    <xf numFmtId="0" fontId="25" fillId="0" borderId="5" xfId="0" applyFont="1" applyFill="1" applyBorder="1"/>
    <xf numFmtId="0" fontId="34" fillId="0" borderId="4" xfId="0" applyFont="1" applyFill="1" applyBorder="1"/>
    <xf numFmtId="10" fontId="25" fillId="2" borderId="10" xfId="1" applyNumberFormat="1" applyFont="1" applyFill="1" applyBorder="1" applyAlignment="1">
      <alignment horizontal="right"/>
    </xf>
    <xf numFmtId="10" fontId="25" fillId="2" borderId="0" xfId="1" applyNumberFormat="1" applyFont="1" applyFill="1" applyBorder="1" applyAlignment="1">
      <alignment horizontal="right"/>
    </xf>
    <xf numFmtId="167" fontId="25" fillId="2" borderId="3" xfId="0" applyNumberFormat="1" applyFont="1" applyFill="1" applyBorder="1" applyAlignment="1">
      <alignment horizontal="right"/>
    </xf>
    <xf numFmtId="167" fontId="25" fillId="2" borderId="6" xfId="0" applyNumberFormat="1" applyFont="1" applyFill="1" applyBorder="1" applyAlignment="1">
      <alignment horizontal="right"/>
    </xf>
    <xf numFmtId="2" fontId="42" fillId="0" borderId="0" xfId="0" applyNumberFormat="1" applyFont="1" applyFill="1" applyBorder="1" applyAlignment="1" applyProtection="1">
      <alignment horizontal="left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2" fontId="25" fillId="2" borderId="7" xfId="0" applyNumberFormat="1" applyFont="1" applyFill="1" applyBorder="1" applyAlignment="1" applyProtection="1">
      <alignment horizontal="right"/>
      <protection locked="0"/>
    </xf>
    <xf numFmtId="0" fontId="25" fillId="0" borderId="8" xfId="0" applyFont="1" applyFill="1" applyBorder="1"/>
    <xf numFmtId="0" fontId="26" fillId="0" borderId="4" xfId="0" applyFont="1" applyFill="1" applyBorder="1"/>
    <xf numFmtId="0" fontId="34" fillId="0" borderId="5" xfId="0" applyFont="1" applyBorder="1" applyAlignment="1">
      <alignment horizontal="center" vertical="center" wrapText="1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0" fontId="36" fillId="0" borderId="5" xfId="0" applyFont="1" applyBorder="1" applyAlignment="1">
      <alignment horizontal="center" vertical="center"/>
    </xf>
    <xf numFmtId="17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5" fillId="0" borderId="4" xfId="0" applyFont="1" applyBorder="1" applyAlignment="1" applyProtection="1">
      <alignment horizontal="left" indent="1"/>
    </xf>
    <xf numFmtId="172" fontId="44" fillId="0" borderId="11" xfId="0" applyNumberFormat="1" applyFont="1" applyFill="1" applyBorder="1" applyAlignment="1">
      <alignment horizontal="center" vertical="center"/>
    </xf>
    <xf numFmtId="167" fontId="26" fillId="2" borderId="1" xfId="0" applyNumberFormat="1" applyFont="1" applyFill="1" applyBorder="1" applyAlignment="1" applyProtection="1">
      <alignment horizontal="right"/>
      <protection locked="0"/>
    </xf>
    <xf numFmtId="167" fontId="26" fillId="2" borderId="10" xfId="0" applyNumberFormat="1" applyFont="1" applyFill="1" applyBorder="1" applyAlignment="1" applyProtection="1">
      <alignment horizontal="right"/>
      <protection locked="0"/>
    </xf>
    <xf numFmtId="167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0" xfId="0" applyNumberFormat="1" applyFont="1" applyFill="1" applyBorder="1" applyProtection="1"/>
    <xf numFmtId="167" fontId="47" fillId="0" borderId="10" xfId="0" applyNumberFormat="1" applyFont="1" applyFill="1" applyBorder="1" applyAlignment="1" applyProtection="1">
      <alignment horizontal="right" vertical="center" wrapText="1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7" fillId="0" borderId="10" xfId="0" applyNumberFormat="1" applyFont="1" applyFill="1" applyBorder="1"/>
    <xf numFmtId="167" fontId="26" fillId="2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Protection="1">
      <protection locked="0"/>
    </xf>
    <xf numFmtId="167" fontId="48" fillId="0" borderId="10" xfId="0" applyNumberFormat="1" applyFont="1" applyFill="1" applyBorder="1"/>
    <xf numFmtId="167" fontId="26" fillId="2" borderId="10" xfId="0" applyNumberFormat="1" applyFont="1" applyFill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0" fontId="26" fillId="2" borderId="10" xfId="1" applyNumberFormat="1" applyFont="1" applyFill="1" applyBorder="1" applyAlignment="1">
      <alignment horizontal="right"/>
    </xf>
    <xf numFmtId="10" fontId="26" fillId="2" borderId="1" xfId="1" applyNumberFormat="1" applyFont="1" applyFill="1" applyBorder="1" applyAlignment="1">
      <alignment horizontal="right"/>
    </xf>
    <xf numFmtId="169" fontId="47" fillId="0" borderId="10" xfId="0" applyNumberFormat="1" applyFont="1" applyFill="1" applyBorder="1" applyProtection="1">
      <protection locked="0"/>
    </xf>
    <xf numFmtId="2" fontId="26" fillId="2" borderId="0" xfId="0" applyNumberFormat="1" applyFont="1" applyFill="1" applyBorder="1" applyProtection="1">
      <protection locked="0"/>
    </xf>
    <xf numFmtId="2" fontId="26" fillId="2" borderId="1" xfId="0" applyNumberFormat="1" applyFont="1" applyFill="1" applyBorder="1" applyProtection="1">
      <protection locked="0"/>
    </xf>
    <xf numFmtId="166" fontId="26" fillId="2" borderId="10" xfId="0" applyNumberFormat="1" applyFont="1" applyFill="1" applyBorder="1" applyAlignment="1" applyProtection="1">
      <alignment horizontal="right"/>
      <protection locked="0"/>
    </xf>
    <xf numFmtId="166" fontId="26" fillId="2" borderId="1" xfId="0" applyNumberFormat="1" applyFont="1" applyFill="1" applyBorder="1" applyAlignment="1" applyProtection="1">
      <alignment horizontal="right"/>
      <protection locked="0"/>
    </xf>
    <xf numFmtId="2" fontId="26" fillId="2" borderId="1" xfId="0" applyNumberFormat="1" applyFont="1" applyFill="1" applyBorder="1" applyAlignment="1" applyProtection="1">
      <alignment horizontal="right"/>
      <protection locked="0"/>
    </xf>
    <xf numFmtId="168" fontId="26" fillId="2" borderId="1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2" fontId="45" fillId="2" borderId="10" xfId="0" applyNumberFormat="1" applyFont="1" applyFill="1" applyBorder="1" applyProtection="1">
      <protection locked="0"/>
    </xf>
    <xf numFmtId="2" fontId="47" fillId="0" borderId="12" xfId="0" applyNumberFormat="1" applyFont="1" applyFill="1" applyBorder="1" applyAlignment="1" applyProtection="1">
      <alignment horizontal="right"/>
    </xf>
    <xf numFmtId="168" fontId="45" fillId="2" borderId="10" xfId="0" applyNumberFormat="1" applyFont="1" applyFill="1" applyBorder="1" applyProtection="1">
      <protection locked="0"/>
    </xf>
    <xf numFmtId="2" fontId="45" fillId="2" borderId="10" xfId="0" applyNumberFormat="1" applyFont="1" applyFill="1" applyBorder="1" applyAlignment="1" applyProtection="1">
      <alignment horizontal="right"/>
      <protection locked="0"/>
    </xf>
    <xf numFmtId="167" fontId="45" fillId="2" borderId="10" xfId="0" applyNumberFormat="1" applyFont="1" applyFill="1" applyBorder="1" applyAlignment="1">
      <alignment horizontal="right"/>
    </xf>
    <xf numFmtId="10" fontId="45" fillId="2" borderId="10" xfId="1" applyNumberFormat="1" applyFont="1" applyFill="1" applyBorder="1" applyAlignment="1">
      <alignment horizontal="right"/>
    </xf>
    <xf numFmtId="167" fontId="47" fillId="0" borderId="0" xfId="0" applyNumberFormat="1" applyFont="1" applyBorder="1"/>
    <xf numFmtId="170" fontId="46" fillId="0" borderId="0" xfId="0" applyNumberFormat="1" applyFont="1" applyBorder="1"/>
    <xf numFmtId="170" fontId="46" fillId="0" borderId="0" xfId="0" applyNumberFormat="1" applyFont="1"/>
    <xf numFmtId="0" fontId="49" fillId="0" borderId="0" xfId="0" applyFont="1"/>
    <xf numFmtId="167" fontId="47" fillId="0" borderId="0" xfId="0" applyNumberFormat="1" applyFont="1"/>
    <xf numFmtId="167" fontId="46" fillId="0" borderId="0" xfId="0" applyNumberFormat="1" applyFont="1"/>
    <xf numFmtId="0" fontId="46" fillId="0" borderId="0" xfId="0" applyFont="1"/>
    <xf numFmtId="166" fontId="45" fillId="2" borderId="10" xfId="0" applyNumberFormat="1" applyFont="1" applyFill="1" applyBorder="1" applyAlignment="1" applyProtection="1">
      <alignment horizontal="right"/>
      <protection locked="0"/>
    </xf>
    <xf numFmtId="2" fontId="25" fillId="6" borderId="0" xfId="0" applyNumberFormat="1" applyFont="1" applyFill="1" applyBorder="1" applyAlignment="1" applyProtection="1">
      <alignment horizontal="right"/>
    </xf>
    <xf numFmtId="167" fontId="47" fillId="0" borderId="1" xfId="0" applyNumberFormat="1" applyFont="1" applyFill="1" applyBorder="1"/>
    <xf numFmtId="167" fontId="48" fillId="0" borderId="1" xfId="0" applyNumberFormat="1" applyFont="1" applyFill="1" applyBorder="1"/>
    <xf numFmtId="0" fontId="25" fillId="0" borderId="4" xfId="0" applyFont="1" applyFill="1" applyBorder="1" applyAlignment="1">
      <alignment vertical="center"/>
    </xf>
    <xf numFmtId="167" fontId="47" fillId="0" borderId="1" xfId="0" applyNumberFormat="1" applyFont="1" applyFill="1" applyBorder="1" applyAlignment="1">
      <alignment horizontal="right" vertical="center" wrapText="1"/>
    </xf>
    <xf numFmtId="169" fontId="45" fillId="0" borderId="10" xfId="0" applyNumberFormat="1" applyFont="1" applyFill="1" applyBorder="1" applyProtection="1">
      <protection locked="0"/>
    </xf>
    <xf numFmtId="169" fontId="47" fillId="0" borderId="1" xfId="0" applyNumberFormat="1" applyFont="1" applyFill="1" applyBorder="1" applyProtection="1">
      <protection locked="0"/>
    </xf>
    <xf numFmtId="166" fontId="42" fillId="2" borderId="10" xfId="0" applyNumberFormat="1" applyFont="1" applyFill="1" applyBorder="1" applyAlignment="1" applyProtection="1">
      <alignment horizontal="right"/>
      <protection locked="0"/>
    </xf>
    <xf numFmtId="166" fontId="45" fillId="2" borderId="10" xfId="0" applyNumberFormat="1" applyFont="1" applyFill="1" applyBorder="1" applyProtection="1">
      <protection locked="0"/>
    </xf>
    <xf numFmtId="167" fontId="47" fillId="0" borderId="1" xfId="0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>
      <alignment horizontal="center"/>
    </xf>
    <xf numFmtId="172" fontId="52" fillId="0" borderId="11" xfId="0" applyNumberFormat="1" applyFont="1" applyFill="1" applyBorder="1" applyAlignment="1">
      <alignment horizontal="center" vertical="center"/>
    </xf>
    <xf numFmtId="17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5" fillId="2" borderId="1" xfId="0" applyNumberFormat="1" applyFont="1" applyFill="1" applyBorder="1" applyAlignment="1" applyProtection="1">
      <alignment horizontal="right"/>
      <protection locked="0"/>
    </xf>
    <xf numFmtId="172" fontId="52" fillId="0" borderId="3" xfId="0" applyNumberFormat="1" applyFont="1" applyFill="1" applyBorder="1" applyAlignment="1">
      <alignment horizontal="center" vertical="center"/>
    </xf>
    <xf numFmtId="1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7" fillId="0" borderId="2" xfId="0" applyNumberFormat="1" applyFont="1" applyFill="1" applyBorder="1" applyAlignment="1" applyProtection="1">
      <alignment horizontal="right"/>
    </xf>
    <xf numFmtId="167" fontId="47" fillId="0" borderId="10" xfId="0" applyNumberFormat="1" applyFont="1" applyFill="1" applyBorder="1" applyAlignment="1">
      <alignment horizontal="right" vertical="center" wrapText="1"/>
    </xf>
    <xf numFmtId="167" fontId="45" fillId="2" borderId="1" xfId="0" applyNumberFormat="1" applyFont="1" applyFill="1" applyBorder="1" applyAlignment="1">
      <alignment horizontal="right"/>
    </xf>
    <xf numFmtId="10" fontId="45" fillId="2" borderId="1" xfId="1" applyNumberFormat="1" applyFont="1" applyFill="1" applyBorder="1" applyAlignment="1">
      <alignment horizontal="right"/>
    </xf>
    <xf numFmtId="2" fontId="45" fillId="2" borderId="1" xfId="0" applyNumberFormat="1" applyFont="1" applyFill="1" applyBorder="1" applyProtection="1">
      <protection locked="0"/>
    </xf>
    <xf numFmtId="167" fontId="45" fillId="2" borderId="1" xfId="0" applyNumberFormat="1" applyFont="1" applyFill="1" applyBorder="1" applyProtection="1">
      <protection locked="0"/>
    </xf>
    <xf numFmtId="168" fontId="45" fillId="2" borderId="1" xfId="0" applyNumberFormat="1" applyFont="1" applyFill="1" applyBorder="1" applyProtection="1">
      <protection locked="0"/>
    </xf>
    <xf numFmtId="2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2" xfId="0" applyNumberFormat="1" applyFont="1" applyFill="1" applyBorder="1" applyProtection="1"/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54" fillId="2" borderId="10" xfId="0" applyNumberFormat="1" applyFont="1" applyFill="1" applyBorder="1" applyAlignment="1" applyProtection="1">
      <alignment horizontal="right"/>
      <protection locked="0"/>
    </xf>
    <xf numFmtId="167" fontId="55" fillId="0" borderId="0" xfId="0" applyNumberFormat="1" applyFont="1" applyFill="1" applyBorder="1" applyAlignment="1" applyProtection="1">
      <alignment horizontal="right" vertical="center" wrapText="1"/>
    </xf>
    <xf numFmtId="167" fontId="55" fillId="0" borderId="0" xfId="0" applyNumberFormat="1" applyFont="1" applyFill="1" applyBorder="1"/>
    <xf numFmtId="167" fontId="57" fillId="0" borderId="0" xfId="0" applyNumberFormat="1" applyFont="1" applyFill="1" applyBorder="1"/>
    <xf numFmtId="169" fontId="56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5" fillId="0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54" fillId="2" borderId="10" xfId="0" applyNumberFormat="1" applyFont="1" applyFill="1" applyBorder="1" applyProtection="1">
      <protection locked="0"/>
    </xf>
    <xf numFmtId="167" fontId="57" fillId="0" borderId="10" xfId="0" applyNumberFormat="1" applyFont="1" applyFill="1" applyBorder="1"/>
    <xf numFmtId="10" fontId="5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Protection="1">
      <protection locked="0"/>
    </xf>
    <xf numFmtId="0" fontId="54" fillId="0" borderId="0" xfId="0" applyFont="1"/>
    <xf numFmtId="0" fontId="54" fillId="0" borderId="2" xfId="0" applyFont="1" applyBorder="1"/>
    <xf numFmtId="0" fontId="54" fillId="0" borderId="3" xfId="0" applyFont="1" applyBorder="1"/>
    <xf numFmtId="0" fontId="61" fillId="0" borderId="13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169" fontId="56" fillId="0" borderId="12" xfId="0" applyNumberFormat="1" applyFont="1" applyFill="1" applyBorder="1" applyProtection="1"/>
    <xf numFmtId="169" fontId="55" fillId="0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6" fontId="54" fillId="2" borderId="1" xfId="0" applyNumberFormat="1" applyFont="1" applyFill="1" applyBorder="1" applyAlignment="1" applyProtection="1">
      <alignment horizontal="right"/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2" fontId="5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0" fillId="0" borderId="0" xfId="0" applyFill="1"/>
    <xf numFmtId="0" fontId="22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3" fillId="0" borderId="0" xfId="0" applyFont="1" applyFill="1" applyBorder="1"/>
    <xf numFmtId="9" fontId="0" fillId="0" borderId="0" xfId="1" applyFont="1" applyFill="1" applyProtection="1">
      <protection locked="0"/>
    </xf>
    <xf numFmtId="0" fontId="5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9" fillId="0" borderId="0" xfId="0" applyFont="1" applyAlignment="1">
      <alignment horizontal="center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Border="1"/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12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>
      <alignment horizontal="right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26" fillId="2" borderId="1" xfId="0" applyNumberFormat="1" applyFont="1" applyFill="1" applyBorder="1" applyAlignment="1" applyProtection="1">
      <alignment horizontal="right"/>
      <protection locked="0"/>
    </xf>
    <xf numFmtId="3" fontId="45" fillId="2" borderId="1" xfId="0" applyNumberFormat="1" applyFont="1" applyFill="1" applyBorder="1" applyAlignment="1" applyProtection="1">
      <alignment horizontal="right"/>
      <protection locked="0"/>
    </xf>
    <xf numFmtId="3" fontId="45" fillId="2" borderId="11" xfId="0" applyNumberFormat="1" applyFont="1" applyFill="1" applyBorder="1" applyAlignment="1" applyProtection="1">
      <alignment horizontal="right"/>
      <protection locked="0"/>
    </xf>
    <xf numFmtId="3" fontId="26" fillId="2" borderId="3" xfId="0" applyNumberFormat="1" applyFont="1" applyFill="1" applyBorder="1" applyAlignment="1" applyProtection="1">
      <alignment horizontal="right"/>
      <protection locked="0"/>
    </xf>
    <xf numFmtId="3" fontId="45" fillId="2" borderId="3" xfId="0" applyNumberFormat="1" applyFont="1" applyFill="1" applyBorder="1" applyAlignment="1" applyProtection="1">
      <alignment horizontal="right"/>
      <protection locked="0"/>
    </xf>
    <xf numFmtId="3" fontId="45" fillId="2" borderId="10" xfId="0" applyNumberFormat="1" applyFont="1" applyFill="1" applyBorder="1"/>
    <xf numFmtId="3" fontId="26" fillId="2" borderId="1" xfId="0" applyNumberFormat="1" applyFont="1" applyFill="1" applyBorder="1"/>
    <xf numFmtId="3" fontId="45" fillId="2" borderId="1" xfId="0" applyNumberFormat="1" applyFont="1" applyFill="1" applyBorder="1"/>
    <xf numFmtId="3" fontId="45" fillId="2" borderId="10" xfId="0" applyNumberFormat="1" applyFont="1" applyFill="1" applyBorder="1" applyProtection="1">
      <protection locked="0"/>
    </xf>
    <xf numFmtId="3" fontId="26" fillId="2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</xf>
    <xf numFmtId="3" fontId="26" fillId="2" borderId="10" xfId="0" applyNumberFormat="1" applyFont="1" applyFill="1" applyBorder="1" applyAlignment="1" applyProtection="1">
      <alignment horizontal="right" vertical="center" wrapText="1"/>
    </xf>
    <xf numFmtId="3" fontId="26" fillId="2" borderId="1" xfId="0" applyNumberFormat="1" applyFont="1" applyFill="1" applyBorder="1" applyAlignment="1" applyProtection="1">
      <alignment horizontal="right" vertical="center" wrapText="1"/>
    </xf>
    <xf numFmtId="3" fontId="45" fillId="2" borderId="1" xfId="0" applyNumberFormat="1" applyFont="1" applyFill="1" applyBorder="1" applyAlignment="1" applyProtection="1">
      <alignment horizontal="right" vertical="center" wrapText="1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 vertical="center" wrapText="1"/>
    </xf>
    <xf numFmtId="3" fontId="47" fillId="0" borderId="10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7" fillId="0" borderId="1" xfId="0" applyNumberFormat="1" applyFont="1" applyFill="1" applyBorder="1" applyAlignment="1" applyProtection="1">
      <alignment horizontal="right"/>
      <protection locked="0"/>
    </xf>
    <xf numFmtId="3" fontId="45" fillId="0" borderId="1" xfId="0" applyNumberFormat="1" applyFont="1" applyFill="1" applyBorder="1" applyAlignment="1" applyProtection="1">
      <alignment horizontal="right"/>
      <protection locked="0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174" fontId="4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0" xfId="0" applyFont="1" applyAlignment="1">
      <alignment horizontal="center"/>
    </xf>
    <xf numFmtId="167" fontId="55" fillId="0" borderId="1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0" fillId="0" borderId="0" xfId="0" applyNumberFormat="1"/>
    <xf numFmtId="0" fontId="29" fillId="0" borderId="0" xfId="0" applyFont="1" applyAlignment="1">
      <alignment horizontal="center"/>
    </xf>
    <xf numFmtId="169" fontId="6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/>
      <protection locked="0"/>
    </xf>
    <xf numFmtId="175" fontId="45" fillId="2" borderId="10" xfId="1" applyNumberFormat="1" applyFont="1" applyFill="1" applyBorder="1" applyAlignment="1">
      <alignment horizontal="right"/>
    </xf>
    <xf numFmtId="175" fontId="5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9" fillId="0" borderId="0" xfId="0" applyFont="1" applyAlignment="1">
      <alignment horizontal="center"/>
    </xf>
    <xf numFmtId="0" fontId="66" fillId="0" borderId="4" xfId="0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2" fontId="54" fillId="0" borderId="12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/>
    </xf>
    <xf numFmtId="0" fontId="61" fillId="0" borderId="4" xfId="0" applyFont="1" applyBorder="1" applyAlignment="1">
      <alignment horizontal="center" vertical="center" wrapText="1"/>
    </xf>
    <xf numFmtId="167" fontId="54" fillId="0" borderId="0" xfId="0" applyNumberFormat="1" applyFont="1"/>
    <xf numFmtId="170" fontId="54" fillId="0" borderId="0" xfId="0" applyNumberFormat="1" applyFont="1"/>
    <xf numFmtId="171" fontId="69" fillId="0" borderId="0" xfId="0" applyNumberFormat="1" applyFont="1"/>
    <xf numFmtId="167" fontId="65" fillId="0" borderId="0" xfId="0" applyNumberFormat="1" applyFont="1"/>
    <xf numFmtId="0" fontId="65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64" fillId="0" borderId="6" xfId="0" applyNumberFormat="1" applyFont="1" applyFill="1" applyBorder="1" applyAlignment="1">
      <alignment horizontal="center" vertical="center"/>
    </xf>
    <xf numFmtId="172" fontId="64" fillId="0" borderId="5" xfId="0" applyNumberFormat="1" applyFont="1" applyFill="1" applyBorder="1" applyAlignment="1">
      <alignment horizontal="center" vertical="center"/>
    </xf>
    <xf numFmtId="170" fontId="65" fillId="0" borderId="0" xfId="0" applyNumberFormat="1" applyFont="1" applyBorder="1"/>
    <xf numFmtId="170" fontId="65" fillId="0" borderId="0" xfId="0" applyNumberFormat="1" applyFont="1"/>
    <xf numFmtId="0" fontId="29" fillId="0" borderId="0" xfId="0" applyFont="1" applyAlignment="1">
      <alignment horizontal="center"/>
    </xf>
    <xf numFmtId="167" fontId="54" fillId="7" borderId="10" xfId="0" applyNumberFormat="1" applyFont="1" applyFill="1" applyBorder="1" applyProtection="1">
      <protection locked="0"/>
    </xf>
    <xf numFmtId="3" fontId="70" fillId="2" borderId="10" xfId="0" applyNumberFormat="1" applyFont="1" applyFill="1" applyBorder="1" applyAlignment="1">
      <alignment horizontal="right"/>
    </xf>
    <xf numFmtId="175" fontId="70" fillId="2" borderId="10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20" fillId="2" borderId="10" xfId="0" applyNumberFormat="1" applyFont="1" applyFill="1" applyBorder="1" applyProtection="1">
      <protection locked="0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10" fontId="25" fillId="2" borderId="1" xfId="1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169" fontId="54" fillId="0" borderId="10" xfId="0" applyNumberFormat="1" applyFont="1" applyFill="1" applyBorder="1" applyProtection="1">
      <protection locked="0"/>
    </xf>
    <xf numFmtId="169" fontId="55" fillId="0" borderId="0" xfId="0" applyNumberFormat="1" applyFont="1" applyFill="1" applyBorder="1" applyProtection="1">
      <protection locked="0"/>
    </xf>
    <xf numFmtId="3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2" fontId="55" fillId="3" borderId="14" xfId="0" applyNumberFormat="1" applyFont="1" applyFill="1" applyBorder="1" applyAlignment="1" applyProtection="1">
      <alignment horizontal="right"/>
    </xf>
    <xf numFmtId="172" fontId="64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10" fontId="20" fillId="2" borderId="10" xfId="0" applyNumberFormat="1" applyFont="1" applyFill="1" applyBorder="1" applyProtection="1">
      <protection locked="0"/>
    </xf>
    <xf numFmtId="175" fontId="20" fillId="2" borderId="10" xfId="1" applyNumberFormat="1" applyFont="1" applyFill="1" applyBorder="1" applyAlignment="1">
      <alignment horizontal="right"/>
    </xf>
    <xf numFmtId="2" fontId="20" fillId="2" borderId="10" xfId="0" applyNumberFormat="1" applyFont="1" applyFill="1" applyBorder="1" applyProtection="1">
      <protection locked="0"/>
    </xf>
    <xf numFmtId="173" fontId="20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/>
      <protection locked="0"/>
    </xf>
    <xf numFmtId="167" fontId="54" fillId="2" borderId="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 applyProtection="1">
      <alignment horizontal="right"/>
      <protection locked="0"/>
    </xf>
    <xf numFmtId="0" fontId="61" fillId="0" borderId="0" xfId="0" applyFont="1" applyBorder="1" applyAlignment="1">
      <alignment horizontal="center" vertical="center" wrapText="1"/>
    </xf>
    <xf numFmtId="172" fontId="64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167" fontId="55" fillId="0" borderId="2" xfId="0" applyNumberFormat="1" applyFont="1" applyFill="1" applyBorder="1" applyAlignment="1">
      <alignment horizontal="right" vertical="center" wrapText="1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" xfId="0" applyNumberFormat="1" applyFont="1" applyFill="1" applyBorder="1" applyProtection="1"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67" fontId="54" fillId="7" borderId="1" xfId="0" applyNumberFormat="1" applyFont="1" applyFill="1" applyBorder="1" applyProtection="1">
      <protection locked="0"/>
    </xf>
    <xf numFmtId="167" fontId="57" fillId="0" borderId="1" xfId="0" applyNumberFormat="1" applyFont="1" applyFill="1" applyBorder="1"/>
    <xf numFmtId="3" fontId="54" fillId="2" borderId="1" xfId="0" applyNumberFormat="1" applyFont="1" applyFill="1" applyBorder="1" applyAlignment="1">
      <alignment horizontal="right"/>
    </xf>
    <xf numFmtId="175" fontId="54" fillId="2" borderId="1" xfId="1" applyNumberFormat="1" applyFont="1" applyFill="1" applyBorder="1" applyAlignment="1">
      <alignment horizontal="right"/>
    </xf>
    <xf numFmtId="169" fontId="55" fillId="0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Protection="1">
      <protection locked="0"/>
    </xf>
    <xf numFmtId="3" fontId="20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5" fillId="0" borderId="12" xfId="0" applyFont="1" applyFill="1" applyBorder="1" applyAlignment="1">
      <alignment horizontal="center" vertical="center" wrapText="1"/>
    </xf>
    <xf numFmtId="169" fontId="56" fillId="0" borderId="4" xfId="0" applyNumberFormat="1" applyFont="1" applyFill="1" applyBorder="1" applyProtection="1"/>
    <xf numFmtId="167" fontId="55" fillId="0" borderId="4" xfId="0" applyNumberFormat="1" applyFont="1" applyFill="1" applyBorder="1" applyAlignment="1" applyProtection="1">
      <alignment horizontal="right" vertical="center" wrapText="1"/>
    </xf>
    <xf numFmtId="167" fontId="55" fillId="0" borderId="4" xfId="0" applyNumberFormat="1" applyFont="1" applyFill="1" applyBorder="1" applyAlignment="1" applyProtection="1">
      <alignment horizontal="right"/>
      <protection locked="0"/>
    </xf>
    <xf numFmtId="167" fontId="55" fillId="0" borderId="4" xfId="0" applyNumberFormat="1" applyFont="1" applyFill="1" applyBorder="1"/>
    <xf numFmtId="167" fontId="57" fillId="0" borderId="4" xfId="0" applyNumberFormat="1" applyFont="1" applyFill="1" applyBorder="1"/>
    <xf numFmtId="10" fontId="20" fillId="2" borderId="1" xfId="0" applyNumberFormat="1" applyFont="1" applyFill="1" applyBorder="1" applyProtection="1">
      <protection locked="0"/>
    </xf>
    <xf numFmtId="169" fontId="55" fillId="0" borderId="4" xfId="0" applyNumberFormat="1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right"/>
    </xf>
    <xf numFmtId="2" fontId="20" fillId="3" borderId="0" xfId="0" applyNumberFormat="1" applyFont="1" applyFill="1" applyBorder="1" applyAlignment="1" applyProtection="1">
      <alignment horizontal="right"/>
    </xf>
    <xf numFmtId="2" fontId="20" fillId="0" borderId="8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54" fillId="2" borderId="0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55" fillId="0" borderId="2" xfId="0" applyNumberFormat="1" applyFont="1" applyFill="1" applyBorder="1" applyAlignment="1" applyProtection="1">
      <alignment horizontal="right"/>
    </xf>
    <xf numFmtId="3" fontId="20" fillId="2" borderId="10" xfId="0" applyNumberFormat="1" applyFont="1" applyFill="1" applyBorder="1"/>
    <xf numFmtId="3" fontId="20" fillId="2" borderId="10" xfId="0" applyNumberFormat="1" applyFont="1" applyFill="1" applyBorder="1" applyProtection="1">
      <protection locked="0"/>
    </xf>
    <xf numFmtId="167" fontId="20" fillId="7" borderId="10" xfId="0" applyNumberFormat="1" applyFont="1" applyFill="1" applyBorder="1" applyProtection="1">
      <protection locked="0"/>
    </xf>
    <xf numFmtId="2" fontId="20" fillId="0" borderId="12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3" fontId="54" fillId="2" borderId="0" xfId="0" applyNumberFormat="1" applyFont="1" applyFill="1" applyBorder="1"/>
    <xf numFmtId="3" fontId="54" fillId="2" borderId="0" xfId="0" applyNumberFormat="1" applyFont="1" applyFill="1" applyBorder="1" applyProtection="1">
      <protection locked="0"/>
    </xf>
    <xf numFmtId="167" fontId="54" fillId="2" borderId="0" xfId="0" applyNumberFormat="1" applyFont="1" applyFill="1" applyBorder="1" applyAlignment="1" applyProtection="1">
      <alignment horizontal="right"/>
      <protection locked="0"/>
    </xf>
    <xf numFmtId="167" fontId="54" fillId="2" borderId="0" xfId="0" applyNumberFormat="1" applyFont="1" applyFill="1" applyBorder="1" applyProtection="1">
      <protection locked="0"/>
    </xf>
    <xf numFmtId="167" fontId="54" fillId="7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>
      <alignment horizontal="right"/>
    </xf>
    <xf numFmtId="175" fontId="54" fillId="2" borderId="0" xfId="1" applyNumberFormat="1" applyFont="1" applyFill="1" applyBorder="1" applyAlignment="1">
      <alignment horizontal="right"/>
    </xf>
    <xf numFmtId="2" fontId="54" fillId="2" borderId="0" xfId="0" applyNumberFormat="1" applyFont="1" applyFill="1" applyBorder="1" applyProtection="1"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5" fontId="20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2" borderId="0" xfId="0" applyNumberFormat="1" applyFont="1" applyFill="1" applyBorder="1" applyProtection="1">
      <protection locked="0"/>
    </xf>
    <xf numFmtId="2" fontId="20" fillId="2" borderId="4" xfId="0" applyNumberFormat="1" applyFont="1" applyFill="1" applyBorder="1" applyProtection="1">
      <protection locked="0"/>
    </xf>
    <xf numFmtId="173" fontId="20" fillId="2" borderId="0" xfId="0" applyNumberFormat="1" applyFont="1" applyFill="1" applyBorder="1" applyAlignment="1" applyProtection="1">
      <alignment horizontal="right"/>
      <protection locked="0"/>
    </xf>
    <xf numFmtId="3" fontId="20" fillId="7" borderId="0" xfId="0" applyNumberFormat="1" applyFont="1" applyFill="1" applyBorder="1" applyAlignment="1" applyProtection="1">
      <alignment horizontal="right"/>
      <protection locked="0"/>
    </xf>
    <xf numFmtId="175" fontId="20" fillId="7" borderId="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0" xfId="0" applyNumberFormat="1" applyFont="1" applyFill="1" applyBorder="1" applyAlignment="1" applyProtection="1">
      <alignment horizontal="right" vertical="center" wrapText="1"/>
    </xf>
    <xf numFmtId="10" fontId="20" fillId="7" borderId="0" xfId="0" applyNumberFormat="1" applyFont="1" applyFill="1" applyBorder="1" applyProtection="1">
      <protection locked="0"/>
    </xf>
    <xf numFmtId="10" fontId="20" fillId="7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5" fillId="29" borderId="1" xfId="0" applyFont="1" applyFill="1" applyBorder="1"/>
    <xf numFmtId="10" fontId="47" fillId="29" borderId="10" xfId="0" applyNumberFormat="1" applyFont="1" applyFill="1" applyBorder="1" applyAlignment="1" applyProtection="1">
      <alignment horizontal="right"/>
      <protection locked="0"/>
    </xf>
    <xf numFmtId="10" fontId="47" fillId="29" borderId="1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55" fillId="29" borderId="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/>
      <protection locked="0"/>
    </xf>
    <xf numFmtId="10" fontId="54" fillId="2" borderId="4" xfId="1" applyNumberFormat="1" applyFont="1" applyFill="1" applyBorder="1" applyAlignment="1" applyProtection="1">
      <alignment horizontal="right"/>
      <protection locked="0"/>
    </xf>
    <xf numFmtId="10" fontId="54" fillId="29" borderId="4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>
      <alignment horizontal="left" indent="1"/>
    </xf>
    <xf numFmtId="0" fontId="25" fillId="0" borderId="4" xfId="0" applyFont="1" applyFill="1" applyBorder="1" applyAlignment="1">
      <alignment horizontal="left" indent="4"/>
    </xf>
    <xf numFmtId="3" fontId="25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9" fontId="20" fillId="0" borderId="0" xfId="0" applyNumberFormat="1" applyFont="1" applyFill="1" applyBorder="1" applyAlignment="1" applyProtection="1">
      <alignment horizontal="left"/>
    </xf>
    <xf numFmtId="173" fontId="20" fillId="2" borderId="4" xfId="0" applyNumberFormat="1" applyFont="1" applyFill="1" applyBorder="1" applyAlignment="1" applyProtection="1">
      <alignment horizontal="right"/>
      <protection locked="0"/>
    </xf>
    <xf numFmtId="10" fontId="55" fillId="29" borderId="4" xfId="0" applyNumberFormat="1" applyFont="1" applyFill="1" applyBorder="1" applyAlignment="1" applyProtection="1">
      <alignment horizontal="right"/>
      <protection locked="0"/>
    </xf>
    <xf numFmtId="3" fontId="20" fillId="7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0" borderId="8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68" fontId="45" fillId="29" borderId="10" xfId="0" applyNumberFormat="1" applyFont="1" applyFill="1" applyBorder="1" applyProtection="1">
      <protection locked="0"/>
    </xf>
    <xf numFmtId="168" fontId="26" fillId="29" borderId="1" xfId="0" applyNumberFormat="1" applyFont="1" applyFill="1" applyBorder="1" applyProtection="1">
      <protection locked="0"/>
    </xf>
    <xf numFmtId="168" fontId="45" fillId="29" borderId="1" xfId="0" applyNumberFormat="1" applyFont="1" applyFill="1" applyBorder="1" applyProtection="1">
      <protection locked="0"/>
    </xf>
    <xf numFmtId="168" fontId="54" fillId="29" borderId="1" xfId="0" applyNumberFormat="1" applyFont="1" applyFill="1" applyBorder="1" applyProtection="1">
      <protection locked="0"/>
    </xf>
    <xf numFmtId="168" fontId="54" fillId="29" borderId="10" xfId="0" applyNumberFormat="1" applyFont="1" applyFill="1" applyBorder="1" applyProtection="1">
      <protection locked="0"/>
    </xf>
    <xf numFmtId="168" fontId="20" fillId="29" borderId="10" xfId="0" applyNumberFormat="1" applyFont="1" applyFill="1" applyBorder="1" applyProtection="1">
      <protection locked="0"/>
    </xf>
    <xf numFmtId="168" fontId="54" fillId="29" borderId="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20" fillId="29" borderId="0" xfId="0" applyNumberFormat="1" applyFont="1" applyFill="1" applyBorder="1" applyProtection="1">
      <protection locked="0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5" fillId="0" borderId="4" xfId="0" applyFont="1" applyFill="1" applyBorder="1" applyAlignment="1" applyProtection="1">
      <alignment horizontal="left" inden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4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center"/>
    </xf>
    <xf numFmtId="2" fontId="22" fillId="0" borderId="8" xfId="0" applyNumberFormat="1" applyFont="1" applyFill="1" applyBorder="1" applyAlignment="1">
      <alignment horizontal="right"/>
    </xf>
    <xf numFmtId="2" fontId="20" fillId="0" borderId="8" xfId="0" applyNumberFormat="1" applyFont="1" applyFill="1" applyBorder="1" applyAlignment="1">
      <alignment horizontal="right"/>
    </xf>
    <xf numFmtId="2" fontId="20" fillId="2" borderId="5" xfId="1" applyNumberFormat="1" applyFont="1" applyFill="1" applyBorder="1" applyAlignment="1">
      <alignment horizontal="right" vertical="center" wrapText="1"/>
    </xf>
    <xf numFmtId="2" fontId="25" fillId="2" borderId="4" xfId="0" applyNumberFormat="1" applyFont="1" applyFill="1" applyBorder="1" applyProtection="1">
      <protection locked="0"/>
    </xf>
    <xf numFmtId="2" fontId="25" fillId="2" borderId="5" xfId="1" applyNumberFormat="1" applyFont="1" applyFill="1" applyBorder="1" applyAlignment="1">
      <alignment horizontal="right" vertical="center" wrapText="1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25" fillId="2" borderId="4" xfId="64" applyNumberFormat="1" applyFont="1" applyFill="1" applyBorder="1" applyAlignment="1" applyProtection="1">
      <alignment horizontal="right"/>
      <protection locked="0"/>
    </xf>
    <xf numFmtId="2" fontId="25" fillId="2" borderId="10" xfId="64" applyNumberFormat="1" applyFont="1" applyFill="1" applyBorder="1" applyAlignment="1" applyProtection="1">
      <alignment horizontal="right"/>
      <protection locked="0"/>
    </xf>
    <xf numFmtId="2" fontId="54" fillId="2" borderId="4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4" xfId="1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54" fillId="2" borderId="1" xfId="1" applyNumberFormat="1" applyFont="1" applyFill="1" applyBorder="1" applyAlignment="1" applyProtection="1">
      <alignment horizontal="right"/>
      <protection locked="0"/>
    </xf>
    <xf numFmtId="2" fontId="20" fillId="2" borderId="1" xfId="1" applyNumberFormat="1" applyFont="1" applyFill="1" applyBorder="1" applyAlignment="1" applyProtection="1">
      <alignment horizontal="right"/>
      <protection locked="0"/>
    </xf>
    <xf numFmtId="2" fontId="20" fillId="2" borderId="10" xfId="1" applyNumberFormat="1" applyFont="1" applyFill="1" applyBorder="1" applyAlignment="1" applyProtection="1">
      <alignment horizontal="right"/>
      <protection locked="0"/>
    </xf>
    <xf numFmtId="2" fontId="26" fillId="2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45" fillId="2" borderId="11" xfId="0" applyNumberFormat="1" applyFont="1" applyFill="1" applyBorder="1" applyAlignment="1" applyProtection="1">
      <alignment horizontal="right"/>
      <protection locked="0"/>
    </xf>
    <xf numFmtId="2" fontId="26" fillId="2" borderId="11" xfId="0" applyNumberFormat="1" applyFont="1" applyFill="1" applyBorder="1" applyAlignment="1" applyProtection="1">
      <alignment horizontal="right"/>
      <protection locked="0"/>
    </xf>
    <xf numFmtId="2" fontId="26" fillId="2" borderId="3" xfId="0" applyNumberFormat="1" applyFont="1" applyFill="1" applyBorder="1" applyAlignment="1" applyProtection="1">
      <alignment horizontal="right"/>
      <protection locked="0"/>
    </xf>
    <xf numFmtId="2" fontId="45" fillId="2" borderId="3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54" fillId="2" borderId="6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20" fillId="7" borderId="11" xfId="0" applyNumberFormat="1" applyFont="1" applyFill="1" applyBorder="1" applyAlignment="1" applyProtection="1">
      <alignment horizontal="right"/>
      <protection locked="0"/>
    </xf>
    <xf numFmtId="2" fontId="45" fillId="2" borderId="10" xfId="0" applyNumberFormat="1" applyFont="1" applyFill="1" applyBorder="1" applyAlignment="1" applyProtection="1">
      <alignment horizontal="right"/>
    </xf>
    <xf numFmtId="2" fontId="26" fillId="2" borderId="1" xfId="0" applyNumberFormat="1" applyFont="1" applyFill="1" applyBorder="1" applyAlignment="1" applyProtection="1">
      <alignment horizontal="right"/>
    </xf>
    <xf numFmtId="2" fontId="45" fillId="2" borderId="1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Alignment="1" applyProtection="1">
      <alignment horizontal="right"/>
    </xf>
    <xf numFmtId="2" fontId="54" fillId="2" borderId="0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20" fillId="2" borderId="10" xfId="0" applyNumberFormat="1" applyFont="1" applyFill="1" applyBorder="1" applyAlignment="1" applyProtection="1">
      <alignment horizontal="right"/>
    </xf>
    <xf numFmtId="2" fontId="20" fillId="2" borderId="0" xfId="0" applyNumberFormat="1" applyFont="1" applyFill="1" applyBorder="1" applyAlignment="1" applyProtection="1">
      <alignment horizontal="right"/>
    </xf>
    <xf numFmtId="2" fontId="20" fillId="2" borderId="4" xfId="0" applyNumberFormat="1" applyFont="1" applyFill="1" applyBorder="1" applyAlignment="1" applyProtection="1">
      <alignment horizontal="right"/>
    </xf>
    <xf numFmtId="2" fontId="45" fillId="2" borderId="11" xfId="0" applyNumberFormat="1" applyFont="1" applyFill="1" applyBorder="1" applyAlignment="1" applyProtection="1">
      <alignment horizontal="right"/>
    </xf>
    <xf numFmtId="2" fontId="26" fillId="2" borderId="3" xfId="0" applyNumberFormat="1" applyFont="1" applyFill="1" applyBorder="1" applyAlignment="1" applyProtection="1">
      <alignment horizontal="right"/>
    </xf>
    <xf numFmtId="2" fontId="45" fillId="2" borderId="3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54" fillId="2" borderId="6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20" fillId="2" borderId="11" xfId="0" applyNumberFormat="1" applyFont="1" applyFill="1" applyBorder="1" applyAlignment="1" applyProtection="1">
      <alignment horizontal="right"/>
    </xf>
    <xf numFmtId="2" fontId="20" fillId="2" borderId="5" xfId="0" applyNumberFormat="1" applyFont="1" applyFill="1" applyBorder="1" applyAlignment="1" applyProtection="1">
      <alignment horizontal="right"/>
    </xf>
    <xf numFmtId="2" fontId="20" fillId="2" borderId="6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6" xfId="0" applyNumberFormat="1" applyFont="1" applyFill="1" applyBorder="1" applyProtection="1">
      <protection locked="0"/>
    </xf>
    <xf numFmtId="10" fontId="2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45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Protection="1">
      <protection locked="0"/>
    </xf>
    <xf numFmtId="2" fontId="25" fillId="2" borderId="10" xfId="1" applyNumberFormat="1" applyFont="1" applyFill="1" applyBorder="1" applyAlignment="1">
      <alignment horizontal="right"/>
    </xf>
    <xf numFmtId="2" fontId="25" fillId="2" borderId="1" xfId="1" applyNumberFormat="1" applyFont="1" applyFill="1" applyBorder="1" applyAlignment="1">
      <alignment horizontal="right"/>
    </xf>
    <xf numFmtId="2" fontId="25" fillId="2" borderId="0" xfId="1" applyNumberFormat="1" applyFont="1" applyFill="1" applyBorder="1" applyAlignment="1">
      <alignment horizontal="right"/>
    </xf>
    <xf numFmtId="2" fontId="25" fillId="2" borderId="4" xfId="1" applyNumberFormat="1" applyFont="1" applyFill="1" applyBorder="1" applyAlignment="1">
      <alignment horizontal="right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>
      <alignment horizontal="right"/>
    </xf>
    <xf numFmtId="3" fontId="54" fillId="0" borderId="2" xfId="0" applyNumberFormat="1" applyFont="1" applyFill="1" applyBorder="1" applyAlignment="1" applyProtection="1">
      <alignment horizontal="right"/>
    </xf>
    <xf numFmtId="3" fontId="54" fillId="3" borderId="1" xfId="0" applyNumberFormat="1" applyFont="1" applyFill="1" applyBorder="1" applyAlignment="1" applyProtection="1">
      <alignment horizontal="right"/>
    </xf>
    <xf numFmtId="3" fontId="54" fillId="0" borderId="2" xfId="0" applyNumberFormat="1" applyFont="1" applyFill="1" applyBorder="1" applyAlignment="1">
      <alignment horizontal="right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2" borderId="0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" xfId="0" applyNumberFormat="1" applyFont="1" applyFill="1" applyBorder="1"/>
    <xf numFmtId="3" fontId="25" fillId="2" borderId="0" xfId="0" applyNumberFormat="1" applyFont="1" applyFill="1" applyBorder="1"/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Border="1" applyAlignment="1">
      <alignment horizontal="right"/>
    </xf>
    <xf numFmtId="3" fontId="25" fillId="2" borderId="10" xfId="64" applyNumberFormat="1" applyFont="1" applyFill="1" applyBorder="1" applyAlignment="1">
      <alignment horizontal="right"/>
    </xf>
    <xf numFmtId="2" fontId="25" fillId="0" borderId="1" xfId="0" applyNumberFormat="1" applyFont="1" applyBorder="1" applyProtection="1"/>
    <xf numFmtId="173" fontId="25" fillId="0" borderId="4" xfId="0" applyNumberFormat="1" applyFont="1" applyFill="1" applyBorder="1" applyAlignment="1" applyProtection="1">
      <alignment vertical="center"/>
    </xf>
    <xf numFmtId="173" fontId="45" fillId="2" borderId="10" xfId="0" applyNumberFormat="1" applyFont="1" applyFill="1" applyBorder="1" applyAlignment="1">
      <alignment horizontal="right" vertical="center" wrapText="1"/>
    </xf>
    <xf numFmtId="173" fontId="26" fillId="2" borderId="1" xfId="0" applyNumberFormat="1" applyFont="1" applyFill="1" applyBorder="1" applyAlignment="1">
      <alignment horizontal="right" vertical="center" wrapText="1"/>
    </xf>
    <xf numFmtId="173" fontId="45" fillId="2" borderId="1" xfId="0" applyNumberFormat="1" applyFont="1" applyFill="1" applyBorder="1" applyAlignment="1">
      <alignment horizontal="right" vertical="center" wrapText="1"/>
    </xf>
    <xf numFmtId="173" fontId="54" fillId="2" borderId="10" xfId="0" applyNumberFormat="1" applyFont="1" applyFill="1" applyBorder="1" applyAlignment="1">
      <alignment horizontal="right" vertical="center" wrapText="1"/>
    </xf>
    <xf numFmtId="173" fontId="20" fillId="2" borderId="10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54" fillId="2" borderId="0" xfId="0" applyNumberFormat="1" applyFont="1" applyFill="1" applyBorder="1" applyAlignment="1">
      <alignment horizontal="right" vertical="center" wrapText="1"/>
    </xf>
    <xf numFmtId="173" fontId="20" fillId="2" borderId="0" xfId="0" applyNumberFormat="1" applyFont="1" applyFill="1" applyBorder="1" applyAlignment="1">
      <alignment horizontal="right" vertical="center" wrapText="1"/>
    </xf>
    <xf numFmtId="173" fontId="20" fillId="2" borderId="4" xfId="0" applyNumberFormat="1" applyFont="1" applyFill="1" applyBorder="1" applyAlignment="1">
      <alignment horizontal="right" vertical="center" wrapText="1"/>
    </xf>
    <xf numFmtId="173" fontId="25" fillId="0" borderId="4" xfId="0" applyNumberFormat="1" applyFont="1" applyFill="1" applyBorder="1" applyAlignment="1" applyProtection="1"/>
    <xf numFmtId="173" fontId="45" fillId="2" borderId="11" xfId="0" applyNumberFormat="1" applyFont="1" applyFill="1" applyBorder="1" applyAlignment="1">
      <alignment horizontal="right" vertical="center" wrapText="1"/>
    </xf>
    <xf numFmtId="173" fontId="26" fillId="2" borderId="3" xfId="0" applyNumberFormat="1" applyFont="1" applyFill="1" applyBorder="1" applyAlignment="1">
      <alignment horizontal="right" vertical="center" wrapText="1"/>
    </xf>
    <xf numFmtId="173" fontId="45" fillId="2" borderId="3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20" fillId="2" borderId="11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54" fillId="2" borderId="6" xfId="0" applyNumberFormat="1" applyFont="1" applyFill="1" applyBorder="1" applyAlignment="1">
      <alignment horizontal="right" vertical="center" wrapText="1"/>
    </xf>
    <xf numFmtId="173" fontId="20" fillId="2" borderId="6" xfId="0" applyNumberFormat="1" applyFont="1" applyFill="1" applyBorder="1" applyAlignment="1">
      <alignment horizontal="right" vertical="center" wrapText="1"/>
    </xf>
    <xf numFmtId="173" fontId="20" fillId="2" borderId="5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Protection="1">
      <protection locked="0"/>
    </xf>
    <xf numFmtId="4" fontId="25" fillId="2" borderId="4" xfId="0" applyNumberFormat="1" applyFont="1" applyFill="1" applyBorder="1"/>
    <xf numFmtId="4" fontId="25" fillId="2" borderId="4" xfId="0" applyNumberFormat="1" applyFont="1" applyFill="1" applyBorder="1" applyProtection="1">
      <protection locked="0"/>
    </xf>
    <xf numFmtId="4" fontId="26" fillId="0" borderId="0" xfId="0" applyNumberFormat="1" applyFont="1"/>
    <xf numFmtId="4" fontId="25" fillId="0" borderId="4" xfId="0" applyNumberFormat="1" applyFont="1" applyFill="1" applyBorder="1" applyAlignment="1">
      <alignment horizontal="left" indent="1"/>
    </xf>
    <xf numFmtId="4" fontId="25" fillId="2" borderId="10" xfId="64" applyNumberFormat="1" applyFont="1" applyFill="1" applyBorder="1" applyAlignment="1">
      <alignment horizontal="right"/>
    </xf>
    <xf numFmtId="4" fontId="25" fillId="2" borderId="1" xfId="64" applyNumberFormat="1" applyFont="1" applyFill="1" applyBorder="1" applyAlignment="1">
      <alignment horizontal="right"/>
    </xf>
    <xf numFmtId="4" fontId="25" fillId="2" borderId="0" xfId="64" applyNumberFormat="1" applyFont="1" applyFill="1" applyBorder="1" applyAlignment="1">
      <alignment horizontal="right"/>
    </xf>
    <xf numFmtId="4" fontId="25" fillId="2" borderId="4" xfId="64" applyNumberFormat="1" applyFont="1" applyFill="1" applyBorder="1" applyAlignment="1">
      <alignment horizontal="right"/>
    </xf>
    <xf numFmtId="4" fontId="25" fillId="2" borderId="10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>
      <alignment horizontal="left" indent="4"/>
    </xf>
    <xf numFmtId="2" fontId="25" fillId="2" borderId="5" xfId="0" applyNumberFormat="1" applyFont="1" applyFill="1" applyBorder="1" applyAlignment="1">
      <alignment horizontal="right"/>
    </xf>
    <xf numFmtId="3" fontId="25" fillId="0" borderId="4" xfId="0" applyNumberFormat="1" applyFont="1" applyFill="1" applyBorder="1"/>
    <xf numFmtId="2" fontId="25" fillId="0" borderId="4" xfId="0" applyNumberFormat="1" applyFont="1" applyFill="1" applyBorder="1" applyAlignment="1">
      <alignment horizontal="left" indent="4"/>
    </xf>
    <xf numFmtId="2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20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20" fillId="2" borderId="5" xfId="0" applyNumberFormat="1" applyFont="1" applyFill="1" applyBorder="1" applyAlignment="1" applyProtection="1">
      <alignment horizontal="right"/>
      <protection locked="0"/>
    </xf>
    <xf numFmtId="2" fontId="25" fillId="0" borderId="4" xfId="0" applyNumberFormat="1" applyFont="1" applyFill="1" applyBorder="1"/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5" fillId="0" borderId="6" xfId="0" applyNumberFormat="1" applyFont="1" applyFill="1" applyBorder="1"/>
    <xf numFmtId="2" fontId="25" fillId="2" borderId="11" xfId="0" applyNumberFormat="1" applyFont="1" applyFill="1" applyBorder="1" applyProtection="1">
      <protection locked="0"/>
    </xf>
    <xf numFmtId="1" fontId="25" fillId="2" borderId="1" xfId="0" applyNumberFormat="1" applyFont="1" applyFill="1" applyBorder="1" applyAlignment="1" applyProtection="1">
      <alignment horizontal="right"/>
      <protection locked="0"/>
    </xf>
    <xf numFmtId="1" fontId="25" fillId="2" borderId="3" xfId="0" applyNumberFormat="1" applyFont="1" applyFill="1" applyBorder="1" applyAlignment="1" applyProtection="1">
      <alignment horizontal="right"/>
      <protection locked="0"/>
    </xf>
    <xf numFmtId="3" fontId="25" fillId="0" borderId="5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3" fontId="25" fillId="2" borderId="3" xfId="0" applyNumberFormat="1" applyFont="1" applyFill="1" applyBorder="1" applyAlignment="1">
      <alignment horizontal="right"/>
    </xf>
    <xf numFmtId="3" fontId="34" fillId="0" borderId="4" xfId="0" applyNumberFormat="1" applyFont="1" applyFill="1" applyBorder="1"/>
    <xf numFmtId="2" fontId="34" fillId="0" borderId="4" xfId="0" applyNumberFormat="1" applyFont="1" applyFill="1" applyBorder="1"/>
    <xf numFmtId="2" fontId="25" fillId="0" borderId="4" xfId="0" applyNumberFormat="1" applyFont="1" applyBorder="1"/>
    <xf numFmtId="2" fontId="25" fillId="0" borderId="5" xfId="0" applyNumberFormat="1" applyFont="1" applyBorder="1"/>
    <xf numFmtId="0" fontId="20" fillId="0" borderId="0" xfId="0" applyFont="1"/>
    <xf numFmtId="0" fontId="35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3" fillId="2" borderId="4" xfId="0" applyNumberFormat="1" applyFont="1" applyFill="1" applyBorder="1" applyProtection="1">
      <protection locked="0"/>
    </xf>
    <xf numFmtId="4" fontId="93" fillId="2" borderId="5" xfId="0" applyNumberFormat="1" applyFont="1" applyFill="1" applyBorder="1" applyProtection="1">
      <protection locked="0"/>
    </xf>
    <xf numFmtId="4" fontId="20" fillId="0" borderId="0" xfId="0" applyNumberFormat="1" applyFont="1"/>
    <xf numFmtId="0" fontId="35" fillId="0" borderId="12" xfId="0" applyFont="1" applyFill="1" applyBorder="1" applyAlignment="1">
      <alignment horizontal="center" vertical="center" wrapText="1"/>
    </xf>
    <xf numFmtId="2" fontId="20" fillId="7" borderId="10" xfId="64" applyNumberFormat="1" applyFont="1" applyFill="1" applyBorder="1" applyAlignment="1" applyProtection="1">
      <alignment horizontal="right"/>
      <protection locked="0"/>
    </xf>
    <xf numFmtId="2" fontId="20" fillId="7" borderId="11" xfId="64" applyNumberFormat="1" applyFont="1" applyFill="1" applyBorder="1" applyAlignment="1" applyProtection="1">
      <alignment horizontal="right"/>
      <protection locked="0"/>
    </xf>
    <xf numFmtId="175" fontId="55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68" fontId="55" fillId="29" borderId="10" xfId="0" applyNumberFormat="1" applyFont="1" applyFill="1" applyBorder="1" applyProtection="1">
      <protection locked="0"/>
    </xf>
    <xf numFmtId="169" fontId="56" fillId="0" borderId="8" xfId="0" applyNumberFormat="1" applyFont="1" applyFill="1" applyBorder="1" applyProtection="1"/>
    <xf numFmtId="0" fontId="35" fillId="0" borderId="12" xfId="0" applyFont="1" applyFill="1" applyBorder="1" applyAlignment="1">
      <alignment horizontal="center" vertical="center" wrapText="1"/>
    </xf>
    <xf numFmtId="3" fontId="54" fillId="7" borderId="10" xfId="0" applyNumberFormat="1" applyFont="1" applyFill="1" applyBorder="1" applyAlignment="1" applyProtection="1">
      <alignment horizontal="right"/>
      <protection locked="0"/>
    </xf>
    <xf numFmtId="3" fontId="54" fillId="7" borderId="1" xfId="0" applyNumberFormat="1" applyFont="1" applyFill="1" applyBorder="1" applyAlignment="1" applyProtection="1">
      <alignment horizontal="right"/>
      <protection locked="0"/>
    </xf>
    <xf numFmtId="3" fontId="54" fillId="7" borderId="0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 applyProtection="1">
      <alignment horizontal="right"/>
    </xf>
    <xf numFmtId="2" fontId="20" fillId="7" borderId="5" xfId="0" applyNumberFormat="1" applyFont="1" applyFill="1" applyBorder="1" applyAlignment="1" applyProtection="1">
      <alignment horizontal="right"/>
    </xf>
    <xf numFmtId="2" fontId="94" fillId="0" borderId="0" xfId="0" applyNumberFormat="1" applyFont="1" applyBorder="1" applyProtection="1">
      <protection locked="0"/>
    </xf>
    <xf numFmtId="2" fontId="20" fillId="0" borderId="10" xfId="0" applyNumberFormat="1" applyFont="1" applyFill="1" applyBorder="1" applyAlignment="1" applyProtection="1">
      <alignment horizontal="right"/>
    </xf>
    <xf numFmtId="168" fontId="55" fillId="29" borderId="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29" borderId="0" xfId="0" applyNumberFormat="1" applyFont="1" applyFill="1" applyBorder="1" applyAlignment="1" applyProtection="1">
      <alignment horizontal="right" vertical="center" wrapText="1"/>
    </xf>
    <xf numFmtId="167" fontId="55" fillId="29" borderId="31" xfId="0" applyNumberFormat="1" applyFont="1" applyFill="1" applyBorder="1" applyAlignment="1" applyProtection="1">
      <alignment horizontal="right" vertical="center" wrapText="1"/>
    </xf>
    <xf numFmtId="4" fontId="20" fillId="7" borderId="3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</xf>
    <xf numFmtId="173" fontId="20" fillId="7" borderId="5" xfId="0" applyNumberFormat="1" applyFont="1" applyFill="1" applyBorder="1" applyAlignment="1">
      <alignment horizontal="right" vertical="center" wrapText="1"/>
    </xf>
    <xf numFmtId="167" fontId="55" fillId="0" borderId="7" xfId="0" applyNumberFormat="1" applyFont="1" applyFill="1" applyBorder="1" applyAlignment="1">
      <alignment horizontal="right" vertical="center" wrapText="1"/>
    </xf>
    <xf numFmtId="167" fontId="55" fillId="0" borderId="31" xfId="0" applyNumberFormat="1" applyFont="1" applyFill="1" applyBorder="1" applyAlignment="1" applyProtection="1">
      <alignment horizontal="right"/>
      <protection locked="0"/>
    </xf>
    <xf numFmtId="167" fontId="55" fillId="0" borderId="31" xfId="0" applyNumberFormat="1" applyFont="1" applyFill="1" applyBorder="1"/>
    <xf numFmtId="3" fontId="20" fillId="7" borderId="31" xfId="0" applyNumberFormat="1" applyFont="1" applyFill="1" applyBorder="1" applyAlignment="1" applyProtection="1">
      <alignment horizontal="right"/>
      <protection locked="0"/>
    </xf>
    <xf numFmtId="173" fontId="20" fillId="7" borderId="31" xfId="0" applyNumberFormat="1" applyFont="1" applyFill="1" applyBorder="1" applyAlignment="1" applyProtection="1">
      <alignment horizontal="right"/>
      <protection locked="0"/>
    </xf>
    <xf numFmtId="10" fontId="20" fillId="7" borderId="31" xfId="0" applyNumberFormat="1" applyFont="1" applyFill="1" applyBorder="1" applyProtection="1">
      <protection locked="0"/>
    </xf>
    <xf numFmtId="175" fontId="55" fillId="7" borderId="31" xfId="1" applyNumberFormat="1" applyFont="1" applyFill="1" applyBorder="1" applyAlignment="1">
      <alignment horizontal="right"/>
    </xf>
    <xf numFmtId="3" fontId="20" fillId="7" borderId="1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31" xfId="0" applyNumberFormat="1" applyFont="1" applyFill="1" applyBorder="1" applyAlignment="1">
      <alignment horizontal="right" vertical="center" wrapText="1"/>
    </xf>
    <xf numFmtId="167" fontId="57" fillId="0" borderId="31" xfId="0" applyNumberFormat="1" applyFont="1" applyFill="1" applyBorder="1"/>
    <xf numFmtId="2" fontId="25" fillId="7" borderId="31" xfId="64" applyNumberFormat="1" applyFont="1" applyFill="1" applyBorder="1" applyAlignment="1" applyProtection="1">
      <alignment horizontal="right"/>
      <protection locked="0"/>
    </xf>
    <xf numFmtId="10" fontId="20" fillId="7" borderId="31" xfId="1" applyNumberFormat="1" applyFont="1" applyFill="1" applyBorder="1" applyAlignment="1" applyProtection="1">
      <alignment horizontal="right"/>
      <protection locked="0"/>
    </xf>
    <xf numFmtId="2" fontId="25" fillId="7" borderId="31" xfId="1" applyNumberFormat="1" applyFont="1" applyFill="1" applyBorder="1" applyAlignment="1" applyProtection="1">
      <alignment horizontal="right"/>
      <protection locked="0"/>
    </xf>
    <xf numFmtId="10" fontId="55" fillId="29" borderId="31" xfId="0" applyNumberFormat="1" applyFont="1" applyFill="1" applyBorder="1" applyAlignment="1" applyProtection="1">
      <alignment horizontal="right"/>
      <protection locked="0"/>
    </xf>
    <xf numFmtId="169" fontId="55" fillId="0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31" xfId="0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Protection="1">
      <protection locked="0"/>
    </xf>
    <xf numFmtId="168" fontId="55" fillId="29" borderId="31" xfId="0" applyNumberFormat="1" applyFont="1" applyFill="1" applyBorder="1" applyProtection="1">
      <protection locked="0"/>
    </xf>
    <xf numFmtId="167" fontId="54" fillId="0" borderId="0" xfId="0" applyNumberFormat="1" applyFont="1" applyFill="1"/>
    <xf numFmtId="0" fontId="54" fillId="0" borderId="0" xfId="0" applyFont="1" applyFill="1"/>
    <xf numFmtId="2" fontId="20" fillId="7" borderId="31" xfId="0" applyNumberFormat="1" applyFont="1" applyFill="1" applyBorder="1" applyAlignment="1" applyProtection="1">
      <alignment horizontal="right"/>
    </xf>
    <xf numFmtId="3" fontId="20" fillId="7" borderId="0" xfId="0" applyNumberFormat="1" applyFont="1" applyFill="1" applyBorder="1" applyAlignment="1" applyProtection="1">
      <alignment horizontal="right" vertical="center" wrapText="1"/>
    </xf>
    <xf numFmtId="4" fontId="20" fillId="7" borderId="0" xfId="0" applyNumberFormat="1" applyFont="1" applyFill="1" applyBorder="1" applyAlignment="1" applyProtection="1">
      <alignment horizontal="right"/>
      <protection locked="0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0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7" borderId="5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1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2" fontId="20" fillId="3" borderId="31" xfId="0" applyNumberFormat="1" applyFont="1" applyFill="1" applyBorder="1" applyAlignment="1" applyProtection="1">
      <alignment horizontal="right"/>
    </xf>
    <xf numFmtId="175" fontId="20" fillId="7" borderId="31" xfId="1" applyNumberFormat="1" applyFont="1" applyFill="1" applyBorder="1" applyAlignment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54" fillId="2" borderId="4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 vertical="center" wrapText="1"/>
    </xf>
    <xf numFmtId="173" fontId="54" fillId="2" borderId="31" xfId="0" applyNumberFormat="1" applyFont="1" applyFill="1" applyBorder="1" applyAlignment="1" applyProtection="1">
      <alignment horizontal="right"/>
      <protection locked="0"/>
    </xf>
    <xf numFmtId="173" fontId="20" fillId="2" borderId="31" xfId="0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 applyProtection="1">
      <alignment horizontal="left"/>
    </xf>
    <xf numFmtId="0" fontId="24" fillId="0" borderId="31" xfId="0" applyFont="1" applyFill="1" applyBorder="1" applyAlignment="1" applyProtection="1">
      <alignment horizontal="left"/>
    </xf>
    <xf numFmtId="0" fontId="35" fillId="0" borderId="12" xfId="0" applyFont="1" applyFill="1" applyBorder="1" applyAlignment="1">
      <alignment horizontal="center" vertical="center" wrapText="1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2" fontId="20" fillId="7" borderId="11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 applyProtection="1">
      <alignment horizontal="right" vertical="center" wrapText="1"/>
    </xf>
    <xf numFmtId="1" fontId="20" fillId="0" borderId="0" xfId="1" applyNumberFormat="1" applyFont="1" applyAlignment="1">
      <alignment horizontal="left"/>
    </xf>
    <xf numFmtId="173" fontId="0" fillId="0" borderId="0" xfId="0" applyNumberFormat="1"/>
    <xf numFmtId="10" fontId="20" fillId="46" borderId="0" xfId="0" applyNumberFormat="1" applyFont="1" applyFill="1" applyBorder="1" applyProtection="1">
      <protection locked="0"/>
    </xf>
    <xf numFmtId="175" fontId="20" fillId="46" borderId="0" xfId="1" applyNumberFormat="1" applyFont="1" applyFill="1" applyBorder="1" applyAlignment="1">
      <alignment horizontal="right"/>
    </xf>
    <xf numFmtId="4" fontId="20" fillId="7" borderId="0" xfId="0" applyNumberFormat="1" applyFont="1" applyFill="1" applyBorder="1" applyAlignment="1" applyProtection="1">
      <alignment horizontal="right" vertical="center" wrapText="1"/>
    </xf>
    <xf numFmtId="2" fontId="20" fillId="7" borderId="0" xfId="0" applyNumberFormat="1" applyFont="1" applyFill="1" applyBorder="1" applyProtection="1">
      <protection locked="0"/>
    </xf>
    <xf numFmtId="2" fontId="20" fillId="7" borderId="14" xfId="0" applyNumberFormat="1" applyFont="1" applyFill="1" applyBorder="1" applyProtection="1">
      <protection locked="0"/>
    </xf>
    <xf numFmtId="167" fontId="20" fillId="0" borderId="0" xfId="0" applyNumberFormat="1" applyFont="1" applyFill="1" applyBorder="1"/>
    <xf numFmtId="49" fontId="20" fillId="0" borderId="0" xfId="0" applyNumberFormat="1" applyFont="1"/>
    <xf numFmtId="2" fontId="20" fillId="2" borderId="31" xfId="1" applyNumberFormat="1" applyFont="1" applyFill="1" applyBorder="1" applyAlignment="1">
      <alignment horizontal="right" vertical="center" wrapText="1"/>
    </xf>
    <xf numFmtId="10" fontId="55" fillId="0" borderId="0" xfId="0" applyNumberFormat="1" applyFont="1" applyFill="1" applyBorder="1" applyAlignment="1" applyProtection="1">
      <alignment horizontal="right"/>
      <protection locked="0"/>
    </xf>
    <xf numFmtId="3" fontId="65" fillId="0" borderId="2" xfId="0" applyNumberFormat="1" applyFont="1" applyFill="1" applyBorder="1" applyAlignment="1">
      <alignment horizontal="center"/>
    </xf>
    <xf numFmtId="173" fontId="20" fillId="7" borderId="4" xfId="0" applyNumberFormat="1" applyFont="1" applyFill="1" applyBorder="1" applyAlignment="1" applyProtection="1">
      <alignment horizontal="right"/>
      <protection locked="0"/>
    </xf>
    <xf numFmtId="167" fontId="55" fillId="29" borderId="4" xfId="0" applyNumberFormat="1" applyFont="1" applyFill="1" applyBorder="1" applyAlignment="1" applyProtection="1">
      <alignment horizontal="right" vertical="center" wrapText="1"/>
    </xf>
    <xf numFmtId="4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Protection="1">
      <protection locked="0"/>
    </xf>
    <xf numFmtId="2" fontId="20" fillId="2" borderId="4" xfId="0" applyNumberFormat="1" applyFont="1" applyFill="1" applyBorder="1" applyAlignment="1" applyProtection="1">
      <alignment horizontal="right"/>
      <protection locked="0"/>
    </xf>
    <xf numFmtId="2" fontId="20" fillId="2" borderId="4" xfId="1" applyNumberFormat="1" applyFont="1" applyFill="1" applyBorder="1" applyAlignment="1" applyProtection="1">
      <alignment horizontal="right"/>
      <protection locked="0"/>
    </xf>
    <xf numFmtId="2" fontId="20" fillId="7" borderId="4" xfId="64" applyNumberFormat="1" applyFont="1" applyFill="1" applyBorder="1" applyAlignment="1" applyProtection="1">
      <alignment horizontal="right"/>
      <protection locked="0"/>
    </xf>
    <xf numFmtId="2" fontId="20" fillId="7" borderId="5" xfId="64" applyNumberFormat="1" applyFont="1" applyFill="1" applyBorder="1" applyAlignment="1" applyProtection="1">
      <alignment horizontal="right"/>
      <protection locked="0"/>
    </xf>
    <xf numFmtId="2" fontId="20" fillId="7" borderId="4" xfId="1" applyNumberFormat="1" applyFont="1" applyFill="1" applyBorder="1" applyAlignment="1">
      <alignment horizontal="right" vertical="center" wrapText="1"/>
    </xf>
    <xf numFmtId="2" fontId="20" fillId="0" borderId="4" xfId="1" applyNumberFormat="1" applyFont="1" applyFill="1" applyBorder="1" applyAlignment="1">
      <alignment horizontal="right" vertical="center" wrapText="1"/>
    </xf>
    <xf numFmtId="10" fontId="20" fillId="7" borderId="0" xfId="0" applyNumberFormat="1" applyFont="1" applyFill="1" applyBorder="1" applyAlignment="1" applyProtection="1">
      <alignment horizontal="right"/>
      <protection locked="0"/>
    </xf>
    <xf numFmtId="10" fontId="20" fillId="7" borderId="4" xfId="1" applyNumberFormat="1" applyFont="1" applyFill="1" applyBorder="1" applyAlignment="1" applyProtection="1">
      <alignment horizontal="right"/>
      <protection locked="0"/>
    </xf>
    <xf numFmtId="10" fontId="20" fillId="7" borderId="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Fill="1" applyAlignment="1">
      <alignment horizontal="center"/>
    </xf>
    <xf numFmtId="0" fontId="25" fillId="0" borderId="31" xfId="0" applyFont="1" applyFill="1" applyBorder="1"/>
    <xf numFmtId="2" fontId="25" fillId="7" borderId="31" xfId="0" applyNumberFormat="1" applyFont="1" applyFill="1" applyBorder="1" applyAlignment="1" applyProtection="1">
      <alignment horizontal="right"/>
      <protection locked="0"/>
    </xf>
    <xf numFmtId="2" fontId="45" fillId="2" borderId="11" xfId="1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54" fillId="2" borderId="32" xfId="0" applyNumberFormat="1" applyFont="1" applyFill="1" applyBorder="1" applyAlignment="1" applyProtection="1">
      <alignment horizontal="right"/>
      <protection locked="0"/>
    </xf>
    <xf numFmtId="2" fontId="25" fillId="2" borderId="32" xfId="0" applyNumberFormat="1" applyFont="1" applyFill="1" applyBorder="1" applyAlignment="1" applyProtection="1">
      <alignment horizontal="right"/>
      <protection locked="0"/>
    </xf>
    <xf numFmtId="2" fontId="25" fillId="7" borderId="5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4" fontId="20" fillId="7" borderId="5" xfId="0" applyNumberFormat="1" applyFont="1" applyFill="1" applyBorder="1" applyAlignment="1" applyProtection="1">
      <alignment horizontal="right"/>
      <protection locked="0"/>
    </xf>
    <xf numFmtId="4" fontId="20" fillId="7" borderId="11" xfId="0" applyNumberFormat="1" applyFont="1" applyFill="1" applyBorder="1" applyAlignment="1" applyProtection="1">
      <alignment horizontal="right"/>
      <protection locked="0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2" fontId="20" fillId="7" borderId="5" xfId="1" applyNumberFormat="1" applyFont="1" applyFill="1" applyBorder="1" applyAlignment="1">
      <alignment horizontal="right" vertical="center" wrapText="1"/>
    </xf>
    <xf numFmtId="167" fontId="45" fillId="2" borderId="11" xfId="0" applyNumberFormat="1" applyFont="1" applyFill="1" applyBorder="1" applyProtection="1">
      <protection locked="0"/>
    </xf>
    <xf numFmtId="167" fontId="26" fillId="2" borderId="3" xfId="0" applyNumberFormat="1" applyFont="1" applyFill="1" applyBorder="1" applyProtection="1">
      <protection locked="0"/>
    </xf>
    <xf numFmtId="167" fontId="45" fillId="2" borderId="3" xfId="0" applyNumberFormat="1" applyFont="1" applyFill="1" applyBorder="1" applyProtection="1">
      <protection locked="0"/>
    </xf>
    <xf numFmtId="167" fontId="54" fillId="2" borderId="11" xfId="0" applyNumberFormat="1" applyFont="1" applyFill="1" applyBorder="1" applyProtection="1">
      <protection locked="0"/>
    </xf>
    <xf numFmtId="167" fontId="20" fillId="2" borderId="11" xfId="0" applyNumberFormat="1" applyFont="1" applyFill="1" applyBorder="1" applyProtection="1">
      <protection locked="0"/>
    </xf>
    <xf numFmtId="167" fontId="54" fillId="2" borderId="3" xfId="0" applyNumberFormat="1" applyFont="1" applyFill="1" applyBorder="1" applyProtection="1">
      <protection locked="0"/>
    </xf>
    <xf numFmtId="167" fontId="54" fillId="2" borderId="32" xfId="0" applyNumberFormat="1" applyFont="1" applyFill="1" applyBorder="1" applyProtection="1">
      <protection locked="0"/>
    </xf>
    <xf numFmtId="173" fontId="20" fillId="2" borderId="11" xfId="0" applyNumberFormat="1" applyFont="1" applyFill="1" applyBorder="1" applyAlignment="1" applyProtection="1">
      <alignment horizontal="right"/>
      <protection locked="0"/>
    </xf>
    <xf numFmtId="173" fontId="20" fillId="2" borderId="32" xfId="0" applyNumberFormat="1" applyFont="1" applyFill="1" applyBorder="1" applyAlignment="1" applyProtection="1">
      <alignment horizontal="right"/>
      <protection locked="0"/>
    </xf>
    <xf numFmtId="173" fontId="20" fillId="2" borderId="5" xfId="0" applyNumberFormat="1" applyFont="1" applyFill="1" applyBorder="1" applyAlignment="1" applyProtection="1">
      <alignment horizontal="right"/>
      <protection locked="0"/>
    </xf>
    <xf numFmtId="173" fontId="20" fillId="7" borderId="5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 applyProtection="1">
      <alignment horizontal="right"/>
      <protection locked="0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Fill="1" applyBorder="1" applyAlignment="1">
      <alignment horizontal="left" indent="4"/>
    </xf>
    <xf numFmtId="2" fontId="45" fillId="2" borderId="11" xfId="1" applyNumberFormat="1" applyFont="1" applyFill="1" applyBorder="1" applyAlignment="1">
      <alignment horizontal="right"/>
    </xf>
    <xf numFmtId="2" fontId="26" fillId="2" borderId="11" xfId="1" applyNumberFormat="1" applyFont="1" applyFill="1" applyBorder="1" applyAlignment="1">
      <alignment horizontal="right"/>
    </xf>
    <xf numFmtId="2" fontId="26" fillId="2" borderId="3" xfId="1" applyNumberFormat="1" applyFont="1" applyFill="1" applyBorder="1" applyAlignment="1">
      <alignment horizontal="right"/>
    </xf>
    <xf numFmtId="2" fontId="45" fillId="2" borderId="3" xfId="1" applyNumberFormat="1" applyFont="1" applyFill="1" applyBorder="1" applyAlignment="1">
      <alignment horizontal="right"/>
    </xf>
    <xf numFmtId="2" fontId="54" fillId="2" borderId="11" xfId="1" applyNumberFormat="1" applyFont="1" applyFill="1" applyBorder="1" applyAlignment="1">
      <alignment horizontal="right"/>
    </xf>
    <xf numFmtId="2" fontId="70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54" fillId="2" borderId="32" xfId="1" applyNumberFormat="1" applyFont="1" applyFill="1" applyBorder="1" applyAlignment="1">
      <alignment horizontal="right"/>
    </xf>
    <xf numFmtId="2" fontId="20" fillId="7" borderId="11" xfId="1" applyNumberFormat="1" applyFont="1" applyFill="1" applyBorder="1" applyAlignment="1">
      <alignment horizontal="right"/>
    </xf>
    <xf numFmtId="2" fontId="20" fillId="7" borderId="32" xfId="1" applyNumberFormat="1" applyFont="1" applyFill="1" applyBorder="1" applyAlignment="1">
      <alignment horizontal="right"/>
    </xf>
    <xf numFmtId="2" fontId="20" fillId="7" borderId="5" xfId="1" applyNumberFormat="1" applyFont="1" applyFill="1" applyBorder="1" applyAlignment="1">
      <alignment horizontal="right"/>
    </xf>
    <xf numFmtId="0" fontId="25" fillId="29" borderId="31" xfId="0" applyFont="1" applyFill="1" applyBorder="1"/>
    <xf numFmtId="168" fontId="20" fillId="29" borderId="31" xfId="0" applyNumberFormat="1" applyFont="1" applyFill="1" applyBorder="1" applyProtection="1">
      <protection locked="0"/>
    </xf>
    <xf numFmtId="168" fontId="55" fillId="0" borderId="0" xfId="0" applyNumberFormat="1" applyFont="1" applyFill="1" applyBorder="1" applyProtection="1">
      <protection locked="0"/>
    </xf>
    <xf numFmtId="168" fontId="45" fillId="2" borderId="11" xfId="0" applyNumberFormat="1" applyFont="1" applyFill="1" applyBorder="1" applyProtection="1">
      <protection locked="0"/>
    </xf>
    <xf numFmtId="168" fontId="26" fillId="2" borderId="3" xfId="0" applyNumberFormat="1" applyFont="1" applyFill="1" applyBorder="1" applyProtection="1">
      <protection locked="0"/>
    </xf>
    <xf numFmtId="168" fontId="45" fillId="2" borderId="3" xfId="0" applyNumberFormat="1" applyFont="1" applyFill="1" applyBorder="1" applyProtection="1">
      <protection locked="0"/>
    </xf>
    <xf numFmtId="2" fontId="45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54" fillId="2" borderId="11" xfId="0" applyNumberFormat="1" applyFont="1" applyFill="1" applyBorder="1" applyProtection="1">
      <protection locked="0"/>
    </xf>
    <xf numFmtId="2" fontId="20" fillId="2" borderId="11" xfId="0" applyNumberFormat="1" applyFont="1" applyFill="1" applyBorder="1" applyProtection="1">
      <protection locked="0"/>
    </xf>
    <xf numFmtId="2" fontId="54" fillId="2" borderId="32" xfId="0" applyNumberFormat="1" applyFont="1" applyFill="1" applyBorder="1" applyProtection="1">
      <protection locked="0"/>
    </xf>
    <xf numFmtId="2" fontId="20" fillId="2" borderId="3" xfId="0" applyNumberFormat="1" applyFont="1" applyFill="1" applyBorder="1" applyProtection="1">
      <protection locked="0"/>
    </xf>
    <xf numFmtId="2" fontId="20" fillId="2" borderId="32" xfId="0" applyNumberFormat="1" applyFont="1" applyFill="1" applyBorder="1" applyProtection="1">
      <protection locked="0"/>
    </xf>
    <xf numFmtId="2" fontId="20" fillId="2" borderId="5" xfId="0" applyNumberFormat="1" applyFont="1" applyFill="1" applyBorder="1" applyProtection="1">
      <protection locked="0"/>
    </xf>
    <xf numFmtId="2" fontId="20" fillId="7" borderId="11" xfId="0" applyNumberFormat="1" applyFont="1" applyFill="1" applyBorder="1" applyProtection="1">
      <protection locked="0"/>
    </xf>
    <xf numFmtId="2" fontId="20" fillId="7" borderId="5" xfId="0" applyNumberFormat="1" applyFont="1" applyFill="1" applyBorder="1" applyProtection="1">
      <protection locked="0"/>
    </xf>
    <xf numFmtId="0" fontId="49" fillId="0" borderId="10" xfId="0" applyFont="1" applyBorder="1"/>
    <xf numFmtId="0" fontId="47" fillId="0" borderId="1" xfId="0" applyFont="1" applyBorder="1"/>
    <xf numFmtId="2" fontId="47" fillId="0" borderId="10" xfId="0" applyNumberFormat="1" applyFont="1" applyFill="1" applyBorder="1" applyAlignment="1" applyProtection="1">
      <alignment horizontal="right"/>
    </xf>
    <xf numFmtId="2" fontId="47" fillId="0" borderId="1" xfId="0" applyNumberFormat="1" applyFont="1" applyFill="1" applyBorder="1" applyAlignment="1" applyProtection="1">
      <alignment horizontal="right"/>
    </xf>
    <xf numFmtId="2" fontId="55" fillId="0" borderId="10" xfId="0" applyNumberFormat="1" applyFont="1" applyFill="1" applyBorder="1" applyAlignment="1" applyProtection="1">
      <alignment horizontal="right"/>
    </xf>
    <xf numFmtId="2" fontId="55" fillId="0" borderId="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20" fillId="0" borderId="0" xfId="0" applyNumberFormat="1" applyFont="1" applyFill="1" applyBorder="1" applyAlignment="1" applyProtection="1">
      <alignment horizontal="right"/>
    </xf>
    <xf numFmtId="2" fontId="20" fillId="0" borderId="31" xfId="0" applyNumberFormat="1" applyFont="1" applyFill="1" applyBorder="1" applyAlignment="1" applyProtection="1">
      <alignment horizontal="right"/>
    </xf>
    <xf numFmtId="0" fontId="29" fillId="0" borderId="11" xfId="0" applyFont="1" applyFill="1" applyBorder="1"/>
    <xf numFmtId="0" fontId="29" fillId="0" borderId="5" xfId="0" applyFont="1" applyFill="1" applyBorder="1"/>
    <xf numFmtId="3" fontId="54" fillId="2" borderId="32" xfId="0" applyNumberFormat="1" applyFont="1" applyFill="1" applyBorder="1" applyAlignment="1" applyProtection="1">
      <alignment horizontal="right"/>
      <protection locked="0"/>
    </xf>
    <xf numFmtId="3" fontId="20" fillId="2" borderId="32" xfId="0" applyNumberFormat="1" applyFont="1" applyFill="1" applyBorder="1" applyAlignment="1" applyProtection="1">
      <alignment horizontal="right"/>
      <protection locked="0"/>
    </xf>
    <xf numFmtId="4" fontId="20" fillId="0" borderId="0" xfId="0" applyNumberFormat="1" applyFont="1" applyFill="1"/>
    <xf numFmtId="1" fontId="2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0" fillId="7" borderId="5" xfId="0" applyNumberFormat="1" applyFont="1" applyFill="1" applyBorder="1" applyAlignment="1" applyProtection="1">
      <alignment horizontal="right" vertical="center" wrapText="1"/>
    </xf>
    <xf numFmtId="167" fontId="20" fillId="0" borderId="31" xfId="0" applyNumberFormat="1" applyFont="1" applyFill="1" applyBorder="1"/>
    <xf numFmtId="10" fontId="20" fillId="7" borderId="31" xfId="0" applyNumberFormat="1" applyFont="1" applyFill="1" applyBorder="1" applyAlignment="1" applyProtection="1">
      <alignment horizontal="right"/>
      <protection locked="0"/>
    </xf>
    <xf numFmtId="10" fontId="55" fillId="0" borderId="31" xfId="0" applyNumberFormat="1" applyFont="1" applyFill="1" applyBorder="1" applyAlignment="1" applyProtection="1">
      <alignment horizontal="right"/>
      <protection locked="0"/>
    </xf>
    <xf numFmtId="10" fontId="20" fillId="46" borderId="31" xfId="0" applyNumberFormat="1" applyFont="1" applyFill="1" applyBorder="1" applyProtection="1">
      <protection locked="0"/>
    </xf>
    <xf numFmtId="175" fontId="20" fillId="47" borderId="31" xfId="1" applyNumberFormat="1" applyFont="1" applyFill="1" applyBorder="1" applyAlignment="1">
      <alignment horizontal="right"/>
    </xf>
    <xf numFmtId="168" fontId="55" fillId="0" borderId="3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10" xfId="0" applyNumberFormat="1" applyFont="1" applyFill="1" applyBorder="1" applyAlignment="1">
      <alignment horizontal="right" vertical="center" wrapText="1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4" fontId="20" fillId="7" borderId="11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4" fontId="25" fillId="7" borderId="10" xfId="1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0" fontId="55" fillId="46" borderId="10" xfId="0" applyNumberFormat="1" applyFont="1" applyFill="1" applyBorder="1" applyProtection="1">
      <protection locked="0"/>
    </xf>
    <xf numFmtId="175" fontId="20" fillId="46" borderId="10" xfId="1" applyNumberFormat="1" applyFont="1" applyFill="1" applyBorder="1" applyAlignment="1">
      <alignment horizontal="right"/>
    </xf>
    <xf numFmtId="2" fontId="92" fillId="2" borderId="4" xfId="1" applyNumberFormat="1" applyFont="1" applyFill="1" applyBorder="1" applyAlignment="1">
      <alignment horizontal="right" vertical="center" wrapText="1"/>
    </xf>
    <xf numFmtId="1" fontId="20" fillId="7" borderId="11" xfId="0" applyNumberFormat="1" applyFont="1" applyFill="1" applyBorder="1" applyProtection="1">
      <protection locked="0"/>
    </xf>
    <xf numFmtId="1" fontId="20" fillId="7" borderId="5" xfId="0" applyNumberFormat="1" applyFont="1" applyFill="1" applyBorder="1" applyProtection="1">
      <protection locked="0"/>
    </xf>
    <xf numFmtId="1" fontId="20" fillId="7" borderId="32" xfId="0" applyNumberFormat="1" applyFont="1" applyFill="1" applyBorder="1" applyProtection="1"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3" fontId="25" fillId="0" borderId="1" xfId="0" applyNumberFormat="1" applyFont="1" applyFill="1" applyBorder="1" applyAlignment="1" applyProtection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1" xfId="0" applyNumberFormat="1" applyFont="1" applyFill="1" applyBorder="1" applyAlignment="1" applyProtection="1">
      <alignment horizontal="right" vertical="center" wrapText="1"/>
    </xf>
    <xf numFmtId="10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4" xfId="0" applyNumberFormat="1" applyFont="1" applyFill="1" applyBorder="1" applyAlignment="1" applyProtection="1">
      <alignment horizontal="right" vertical="center" wrapText="1"/>
    </xf>
    <xf numFmtId="2" fontId="25" fillId="2" borderId="1" xfId="0" applyNumberFormat="1" applyFont="1" applyFill="1" applyBorder="1" applyAlignment="1" applyProtection="1">
      <alignment horizontal="right" vertical="center" wrapText="1"/>
    </xf>
    <xf numFmtId="2" fontId="25" fillId="2" borderId="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 vertical="center" wrapText="1"/>
    </xf>
    <xf numFmtId="2" fontId="25" fillId="2" borderId="3" xfId="0" applyNumberFormat="1" applyFont="1" applyFill="1" applyBorder="1" applyAlignment="1" applyProtection="1">
      <alignment horizontal="right" vertical="center" wrapText="1"/>
    </xf>
    <xf numFmtId="2" fontId="25" fillId="2" borderId="5" xfId="0" applyNumberFormat="1" applyFont="1" applyFill="1" applyBorder="1" applyAlignment="1" applyProtection="1">
      <alignment horizontal="right" vertical="center" wrapText="1"/>
    </xf>
    <xf numFmtId="167" fontId="25" fillId="2" borderId="32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92" fillId="7" borderId="4" xfId="1" applyNumberFormat="1" applyFont="1" applyFill="1" applyBorder="1" applyAlignment="1">
      <alignment horizontal="right" vertical="center" wrapText="1"/>
    </xf>
    <xf numFmtId="2" fontId="92" fillId="7" borderId="5" xfId="1" applyNumberFormat="1" applyFont="1" applyFill="1" applyBorder="1" applyAlignment="1">
      <alignment horizontal="right" vertical="center" wrapText="1"/>
    </xf>
    <xf numFmtId="3" fontId="93" fillId="2" borderId="1" xfId="0" applyNumberFormat="1" applyFont="1" applyFill="1" applyBorder="1" applyProtection="1">
      <protection locked="0"/>
    </xf>
    <xf numFmtId="1" fontId="93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5" fillId="2" borderId="4" xfId="0" applyNumberFormat="1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 applyProtection="1">
      <alignment horizontal="right" vertical="center" wrapText="1"/>
    </xf>
    <xf numFmtId="4" fontId="25" fillId="2" borderId="4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4" fontId="54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0" fillId="47" borderId="10" xfId="1" applyNumberFormat="1" applyFont="1" applyFill="1" applyBorder="1" applyAlignment="1">
      <alignment horizontal="right"/>
    </xf>
    <xf numFmtId="167" fontId="25" fillId="2" borderId="32" xfId="0" applyNumberFormat="1" applyFont="1" applyFill="1" applyBorder="1" applyAlignment="1">
      <alignment horizontal="right"/>
    </xf>
    <xf numFmtId="4" fontId="20" fillId="7" borderId="4" xfId="0" applyNumberFormat="1" applyFont="1" applyFill="1" applyBorder="1" applyAlignment="1" applyProtection="1">
      <alignment horizontal="right" vertical="center" wrapText="1"/>
    </xf>
    <xf numFmtId="167" fontId="25" fillId="2" borderId="3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 wrapText="1"/>
    </xf>
    <xf numFmtId="167" fontId="25" fillId="2" borderId="6" xfId="0" applyNumberFormat="1" applyFont="1" applyFill="1" applyBorder="1" applyAlignment="1">
      <alignment horizontal="right" vertical="center" wrapText="1"/>
    </xf>
    <xf numFmtId="2" fontId="25" fillId="2" borderId="6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72" fontId="21" fillId="0" borderId="33" xfId="0" applyNumberFormat="1" applyFont="1" applyFill="1" applyBorder="1" applyAlignment="1">
      <alignment horizontal="center" vertical="center"/>
    </xf>
    <xf numFmtId="172" fontId="21" fillId="0" borderId="3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6" xfId="0" applyFont="1" applyFill="1" applyBorder="1" applyAlignment="1">
      <alignment vertical="center"/>
    </xf>
    <xf numFmtId="172" fontId="60" fillId="0" borderId="35" xfId="0" applyNumberFormat="1" applyFont="1" applyFill="1" applyBorder="1" applyAlignment="1">
      <alignment horizontal="center" vertical="center"/>
    </xf>
    <xf numFmtId="172" fontId="21" fillId="0" borderId="35" xfId="0" applyNumberFormat="1" applyFont="1" applyFill="1" applyBorder="1" applyAlignment="1">
      <alignment horizontal="center" vertical="center"/>
    </xf>
    <xf numFmtId="3" fontId="25" fillId="2" borderId="32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54" fillId="0" borderId="4" xfId="0" applyNumberFormat="1" applyFont="1" applyFill="1" applyBorder="1" applyAlignment="1" applyProtection="1">
      <alignment horizontal="right"/>
      <protection locked="0"/>
    </xf>
    <xf numFmtId="3" fontId="54" fillId="0" borderId="4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Protection="1">
      <protection locked="0"/>
    </xf>
    <xf numFmtId="172" fontId="21" fillId="0" borderId="36" xfId="0" applyNumberFormat="1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4" fontId="5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7" borderId="6" xfId="0" applyNumberFormat="1" applyFont="1" applyFill="1" applyBorder="1" applyAlignment="1" applyProtection="1">
      <alignment horizontal="right" vertical="center" wrapText="1"/>
    </xf>
    <xf numFmtId="173" fontId="20" fillId="7" borderId="6" xfId="0" applyNumberFormat="1" applyFont="1" applyFill="1" applyBorder="1" applyAlignment="1" applyProtection="1">
      <alignment horizontal="right"/>
      <protection locked="0"/>
    </xf>
    <xf numFmtId="2" fontId="20" fillId="7" borderId="6" xfId="1" applyNumberFormat="1" applyFont="1" applyFill="1" applyBorder="1" applyAlignment="1">
      <alignment horizontal="right"/>
    </xf>
    <xf numFmtId="1" fontId="20" fillId="7" borderId="6" xfId="0" applyNumberFormat="1" applyFont="1" applyFill="1" applyBorder="1" applyProtection="1">
      <protection locked="0"/>
    </xf>
    <xf numFmtId="2" fontId="20" fillId="3" borderId="6" xfId="0" applyNumberFormat="1" applyFont="1" applyFill="1" applyBorder="1" applyAlignment="1" applyProtection="1">
      <alignment horizontal="right"/>
    </xf>
    <xf numFmtId="2" fontId="20" fillId="7" borderId="6" xfId="0" applyNumberFormat="1" applyFont="1" applyFill="1" applyBorder="1" applyAlignment="1" applyProtection="1">
      <alignment horizontal="right"/>
    </xf>
    <xf numFmtId="0" fontId="35" fillId="0" borderId="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" fontId="20" fillId="7" borderId="39" xfId="0" applyNumberFormat="1" applyFont="1" applyFill="1" applyBorder="1" applyProtection="1">
      <protection locked="0"/>
    </xf>
    <xf numFmtId="2" fontId="20" fillId="7" borderId="39" xfId="0" applyNumberFormat="1" applyFont="1" applyFill="1" applyBorder="1" applyAlignment="1" applyProtection="1">
      <alignment horizontal="right"/>
    </xf>
    <xf numFmtId="172" fontId="64" fillId="0" borderId="32" xfId="0" applyNumberFormat="1" applyFont="1" applyFill="1" applyBorder="1" applyAlignment="1">
      <alignment horizontal="center" vertical="center"/>
    </xf>
    <xf numFmtId="167" fontId="25" fillId="2" borderId="40" xfId="0" applyNumberFormat="1" applyFont="1" applyFill="1" applyBorder="1" applyAlignment="1">
      <alignment horizontal="right" vertical="center" wrapText="1"/>
    </xf>
    <xf numFmtId="4" fontId="20" fillId="7" borderId="39" xfId="0" applyNumberFormat="1" applyFont="1" applyFill="1" applyBorder="1" applyAlignment="1" applyProtection="1">
      <alignment horizontal="right" vertical="center" wrapText="1"/>
    </xf>
    <xf numFmtId="172" fontId="64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/>
    <xf numFmtId="167" fontId="22" fillId="0" borderId="0" xfId="0" applyNumberFormat="1" applyFont="1"/>
    <xf numFmtId="0" fontId="29" fillId="0" borderId="0" xfId="0" applyFont="1" applyAlignment="1">
      <alignment horizontal="center"/>
    </xf>
    <xf numFmtId="170" fontId="22" fillId="0" borderId="0" xfId="0" applyNumberFormat="1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4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167" fontId="57" fillId="0" borderId="10" xfId="0" applyNumberFormat="1" applyFont="1" applyFill="1" applyBorder="1"/>
    <xf numFmtId="169" fontId="55" fillId="0" borderId="10" xfId="0" applyNumberFormat="1" applyFont="1" applyFill="1" applyBorder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22" fillId="0" borderId="0" xfId="0" applyFont="1" applyFill="1"/>
    <xf numFmtId="167" fontId="22" fillId="0" borderId="0" xfId="0" applyNumberFormat="1" applyFont="1" applyFill="1"/>
    <xf numFmtId="167" fontId="55" fillId="0" borderId="12" xfId="0" applyNumberFormat="1" applyFont="1" applyFill="1" applyBorder="1" applyAlignment="1">
      <alignment horizontal="right" vertical="center" wrapText="1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2" fontId="20" fillId="0" borderId="12" xfId="0" applyNumberFormat="1" applyFont="1" applyFill="1" applyBorder="1" applyAlignment="1" applyProtection="1">
      <alignment horizontal="right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>
      <alignment horizontal="right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" fontId="20" fillId="7" borderId="32" xfId="0" applyNumberFormat="1" applyFont="1" applyFill="1" applyBorder="1" applyProtection="1">
      <protection locked="0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167" fontId="25" fillId="2" borderId="32" xfId="0" applyNumberFormat="1" applyFont="1" applyFill="1" applyBorder="1" applyAlignment="1">
      <alignment horizontal="right"/>
    </xf>
    <xf numFmtId="2" fontId="25" fillId="3" borderId="10" xfId="0" applyNumberFormat="1" applyFont="1" applyFill="1" applyBorder="1" applyAlignment="1" applyProtection="1">
      <alignment horizontal="right"/>
    </xf>
    <xf numFmtId="2" fontId="25" fillId="3" borderId="11" xfId="0" applyNumberFormat="1" applyFont="1" applyFill="1" applyBorder="1" applyAlignment="1" applyProtection="1">
      <alignment horizontal="right"/>
    </xf>
    <xf numFmtId="2" fontId="55" fillId="3" borderId="37" xfId="0" applyNumberFormat="1" applyFont="1" applyFill="1" applyBorder="1" applyAlignment="1" applyProtection="1">
      <alignment horizontal="right"/>
    </xf>
    <xf numFmtId="2" fontId="20" fillId="7" borderId="37" xfId="0" applyNumberFormat="1" applyFont="1" applyFill="1" applyBorder="1" applyProtection="1">
      <protection locked="0"/>
    </xf>
    <xf numFmtId="2" fontId="20" fillId="3" borderId="10" xfId="0" applyNumberFormat="1" applyFont="1" applyFill="1" applyBorder="1" applyAlignment="1" applyProtection="1">
      <alignment horizontal="right"/>
    </xf>
    <xf numFmtId="173" fontId="20" fillId="7" borderId="39" xfId="0" applyNumberFormat="1" applyFont="1" applyFill="1" applyBorder="1" applyAlignment="1" applyProtection="1">
      <alignment horizontal="right"/>
      <protection locked="0"/>
    </xf>
    <xf numFmtId="2" fontId="20" fillId="3" borderId="39" xfId="0" applyNumberFormat="1" applyFont="1" applyFill="1" applyBorder="1" applyAlignment="1" applyProtection="1">
      <alignment horizontal="right"/>
    </xf>
    <xf numFmtId="2" fontId="20" fillId="7" borderId="39" xfId="1" applyNumberFormat="1" applyFont="1" applyFill="1" applyBorder="1" applyAlignment="1">
      <alignment horizontal="right"/>
    </xf>
    <xf numFmtId="175" fontId="20" fillId="46" borderId="10" xfId="1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2" fontId="25" fillId="2" borderId="10" xfId="1" applyNumberFormat="1" applyFont="1" applyFill="1" applyBorder="1" applyAlignment="1">
      <alignment horizontal="right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left"/>
    </xf>
    <xf numFmtId="172" fontId="21" fillId="0" borderId="38" xfId="2258" applyNumberFormat="1" applyFont="1" applyFill="1" applyBorder="1" applyAlignment="1">
      <alignment horizontal="center" vertical="center"/>
    </xf>
    <xf numFmtId="2" fontId="20" fillId="7" borderId="32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2" fontId="20" fillId="3" borderId="11" xfId="0" applyNumberFormat="1" applyFont="1" applyFill="1" applyBorder="1" applyAlignment="1" applyProtection="1">
      <alignment horizontal="right"/>
    </xf>
    <xf numFmtId="2" fontId="20" fillId="7" borderId="45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5" fillId="4" borderId="37" xfId="0" applyNumberFormat="1" applyFont="1" applyFill="1" applyBorder="1" applyAlignment="1" applyProtection="1">
      <alignment horizontal="right"/>
      <protection locked="0"/>
    </xf>
    <xf numFmtId="2" fontId="20" fillId="7" borderId="10" xfId="2258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7" borderId="32" xfId="0" applyNumberFormat="1" applyFont="1" applyFill="1" applyBorder="1" applyAlignment="1" applyProtection="1">
      <alignment horizontal="right"/>
      <protection locked="0"/>
    </xf>
    <xf numFmtId="2" fontId="20" fillId="7" borderId="46" xfId="0" applyNumberFormat="1" applyFont="1" applyFill="1" applyBorder="1" applyAlignment="1" applyProtection="1">
      <alignment horizontal="right"/>
      <protection locked="0"/>
    </xf>
    <xf numFmtId="2" fontId="20" fillId="7" borderId="40" xfId="0" applyNumberFormat="1" applyFont="1" applyFill="1" applyBorder="1" applyAlignment="1" applyProtection="1">
      <alignment horizontal="right"/>
      <protection locked="0"/>
    </xf>
    <xf numFmtId="173" fontId="25" fillId="0" borderId="31" xfId="0" applyNumberFormat="1" applyFont="1" applyFill="1" applyBorder="1" applyAlignment="1" applyProtection="1">
      <alignment vertical="center"/>
    </xf>
    <xf numFmtId="173" fontId="20" fillId="2" borderId="31" xfId="0" applyNumberFormat="1" applyFont="1" applyFill="1" applyBorder="1" applyAlignment="1">
      <alignment horizontal="right" vertical="center" wrapText="1"/>
    </xf>
    <xf numFmtId="2" fontId="92" fillId="2" borderId="31" xfId="1" applyNumberFormat="1" applyFont="1" applyFill="1" applyBorder="1" applyAlignment="1">
      <alignment horizontal="right" vertical="center" wrapText="1"/>
    </xf>
    <xf numFmtId="173" fontId="20" fillId="7" borderId="1" xfId="0" applyNumberFormat="1" applyFont="1" applyFill="1" applyBorder="1" applyAlignment="1" applyProtection="1">
      <alignment horizontal="right"/>
      <protection locked="0"/>
    </xf>
    <xf numFmtId="173" fontId="20" fillId="7" borderId="4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0" fillId="7" borderId="46" xfId="0" applyNumberFormat="1" applyFont="1" applyFill="1" applyBorder="1" applyAlignment="1" applyProtection="1">
      <alignment horizontal="right"/>
      <protection locked="0"/>
    </xf>
    <xf numFmtId="4" fontId="93" fillId="2" borderId="31" xfId="0" applyNumberFormat="1" applyFont="1" applyFill="1" applyBorder="1" applyProtection="1">
      <protection locked="0"/>
    </xf>
    <xf numFmtId="4" fontId="54" fillId="2" borderId="1" xfId="0" applyNumberFormat="1" applyFont="1" applyFill="1" applyBorder="1" applyAlignment="1" applyProtection="1">
      <alignment horizontal="right"/>
      <protection locked="0"/>
    </xf>
    <xf numFmtId="4" fontId="54" fillId="2" borderId="3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0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7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vertical="center" textRotation="255"/>
      <protection locked="0"/>
    </xf>
    <xf numFmtId="0" fontId="36" fillId="0" borderId="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171" fontId="68" fillId="0" borderId="0" xfId="0" applyNumberFormat="1" applyFont="1" applyAlignment="1">
      <alignment horizontal="center"/>
    </xf>
    <xf numFmtId="0" fontId="35" fillId="5" borderId="1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41" fillId="0" borderId="15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0" fontId="59" fillId="5" borderId="12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</cellXfs>
  <cellStyles count="659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00" xfId="6594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rmal 99" xfId="659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CK51" activePane="bottomRight" state="frozen"/>
      <selection pane="topRight" activeCell="CK1" sqref="CK1"/>
      <selection pane="bottomLeft" activeCell="A6" sqref="A6"/>
      <selection pane="bottomRight" activeCell="CZ58" sqref="CZ58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997" t="s">
        <v>98</v>
      </c>
      <c r="M3" s="999" t="s">
        <v>99</v>
      </c>
      <c r="N3" s="997" t="s">
        <v>100</v>
      </c>
      <c r="O3" s="997" t="s">
        <v>101</v>
      </c>
      <c r="P3" s="999" t="s">
        <v>102</v>
      </c>
      <c r="Q3" s="997" t="s">
        <v>103</v>
      </c>
      <c r="R3" s="997" t="s">
        <v>104</v>
      </c>
      <c r="S3" s="997" t="s">
        <v>105</v>
      </c>
      <c r="T3" s="997" t="s">
        <v>106</v>
      </c>
      <c r="U3" s="997" t="s">
        <v>114</v>
      </c>
      <c r="V3" s="997" t="s">
        <v>115</v>
      </c>
      <c r="W3" s="997" t="s">
        <v>116</v>
      </c>
      <c r="X3" s="997" t="s">
        <v>117</v>
      </c>
      <c r="Y3" s="997" t="s">
        <v>118</v>
      </c>
      <c r="Z3" s="997" t="s">
        <v>119</v>
      </c>
      <c r="AA3" s="997" t="s">
        <v>120</v>
      </c>
      <c r="AB3" s="997" t="s">
        <v>121</v>
      </c>
      <c r="AC3" s="997" t="s">
        <v>122</v>
      </c>
      <c r="AD3" s="997" t="s">
        <v>123</v>
      </c>
      <c r="AE3" s="997" t="s">
        <v>124</v>
      </c>
      <c r="AF3" s="997" t="s">
        <v>125</v>
      </c>
      <c r="AG3" s="997" t="s">
        <v>126</v>
      </c>
      <c r="AH3" s="997" t="s">
        <v>127</v>
      </c>
      <c r="AI3" s="997" t="s">
        <v>128</v>
      </c>
      <c r="AJ3" s="997" t="s">
        <v>129</v>
      </c>
      <c r="AK3" s="997" t="s">
        <v>130</v>
      </c>
      <c r="AL3" s="997" t="s">
        <v>131</v>
      </c>
      <c r="AM3" s="997" t="s">
        <v>132</v>
      </c>
      <c r="AN3" s="997" t="s">
        <v>133</v>
      </c>
      <c r="AO3" s="997" t="s">
        <v>134</v>
      </c>
      <c r="AP3" s="997" t="s">
        <v>135</v>
      </c>
      <c r="AQ3" s="997" t="s">
        <v>136</v>
      </c>
      <c r="AR3" s="997" t="s">
        <v>137</v>
      </c>
      <c r="AS3" s="997" t="s">
        <v>138</v>
      </c>
      <c r="AT3" s="997" t="s">
        <v>139</v>
      </c>
      <c r="AU3" s="997" t="s">
        <v>140</v>
      </c>
      <c r="AV3" s="999" t="s">
        <v>141</v>
      </c>
      <c r="AW3" s="997" t="s">
        <v>142</v>
      </c>
      <c r="AX3" s="997" t="s">
        <v>143</v>
      </c>
      <c r="AY3" s="997" t="s">
        <v>144</v>
      </c>
      <c r="AZ3" s="997" t="s">
        <v>145</v>
      </c>
      <c r="BA3" s="997" t="s">
        <v>146</v>
      </c>
      <c r="BB3" s="997" t="s">
        <v>152</v>
      </c>
      <c r="BC3" s="997" t="s">
        <v>153</v>
      </c>
      <c r="BD3" s="997" t="s">
        <v>154</v>
      </c>
      <c r="BE3" s="997" t="s">
        <v>155</v>
      </c>
      <c r="BF3" s="997" t="s">
        <v>156</v>
      </c>
      <c r="BG3" s="997" t="s">
        <v>162</v>
      </c>
      <c r="BH3" s="997" t="s">
        <v>163</v>
      </c>
      <c r="BI3" s="997" t="s">
        <v>164</v>
      </c>
      <c r="BJ3" s="997" t="s">
        <v>165</v>
      </c>
      <c r="BK3" s="997" t="s">
        <v>167</v>
      </c>
      <c r="BL3" s="999" t="s">
        <v>168</v>
      </c>
      <c r="BM3" s="997" t="s">
        <v>169</v>
      </c>
      <c r="BN3" s="997" t="s">
        <v>170</v>
      </c>
      <c r="BO3" s="997" t="s">
        <v>171</v>
      </c>
      <c r="BP3" s="997" t="s">
        <v>172</v>
      </c>
      <c r="BQ3" s="997" t="s">
        <v>173</v>
      </c>
      <c r="BR3" s="997" t="s">
        <v>174</v>
      </c>
      <c r="BS3" s="1003" t="s">
        <v>175</v>
      </c>
      <c r="BT3" s="1003" t="s">
        <v>176</v>
      </c>
      <c r="BU3" s="1001" t="s">
        <v>185</v>
      </c>
      <c r="BV3" s="997" t="s">
        <v>186</v>
      </c>
      <c r="BW3" s="997" t="s">
        <v>192</v>
      </c>
      <c r="BX3" s="997" t="s">
        <v>193</v>
      </c>
      <c r="BY3" s="997" t="s">
        <v>196</v>
      </c>
      <c r="BZ3" s="999" t="s">
        <v>200</v>
      </c>
      <c r="CA3" s="999" t="s">
        <v>201</v>
      </c>
      <c r="CB3" s="999" t="s">
        <v>203</v>
      </c>
      <c r="CC3" s="999" t="s">
        <v>205</v>
      </c>
      <c r="CD3" s="999" t="s">
        <v>206</v>
      </c>
      <c r="CE3" s="999" t="s">
        <v>207</v>
      </c>
      <c r="CF3" s="999" t="s">
        <v>208</v>
      </c>
      <c r="CG3" s="999" t="s">
        <v>209</v>
      </c>
      <c r="CH3" s="999" t="s">
        <v>211</v>
      </c>
      <c r="CI3" s="999" t="s">
        <v>212</v>
      </c>
      <c r="CJ3" s="997" t="s">
        <v>213</v>
      </c>
      <c r="CK3" s="997" t="s">
        <v>214</v>
      </c>
      <c r="CL3" s="997" t="s">
        <v>215</v>
      </c>
      <c r="CM3" s="997" t="s">
        <v>216</v>
      </c>
      <c r="CN3" s="997" t="s">
        <v>218</v>
      </c>
      <c r="CO3" s="997" t="s">
        <v>219</v>
      </c>
      <c r="CP3" s="997" t="s">
        <v>226</v>
      </c>
      <c r="CQ3" s="997" t="s">
        <v>227</v>
      </c>
      <c r="CR3" s="997" t="s">
        <v>228</v>
      </c>
      <c r="CS3" s="997" t="s">
        <v>230</v>
      </c>
      <c r="CT3" s="997" t="s">
        <v>231</v>
      </c>
      <c r="CU3" s="997" t="s">
        <v>232</v>
      </c>
      <c r="CV3" s="997" t="s">
        <v>234</v>
      </c>
      <c r="CW3" s="997" t="s">
        <v>237</v>
      </c>
      <c r="CX3" s="997" t="s">
        <v>239</v>
      </c>
      <c r="CY3" s="997" t="s">
        <v>240</v>
      </c>
      <c r="CZ3" s="997" t="s">
        <v>241</v>
      </c>
      <c r="DA3" s="997" t="s">
        <v>242</v>
      </c>
      <c r="DB3" s="997" t="s">
        <v>243</v>
      </c>
      <c r="DC3" s="997" t="s">
        <v>244</v>
      </c>
      <c r="DD3" s="997" t="s">
        <v>245</v>
      </c>
      <c r="DE3" s="997" t="s">
        <v>246</v>
      </c>
      <c r="DF3" s="997" t="s">
        <v>247</v>
      </c>
      <c r="DG3" s="880" t="s">
        <v>238</v>
      </c>
      <c r="DH3" s="880" t="s">
        <v>248</v>
      </c>
      <c r="DI3" s="880" t="s">
        <v>250</v>
      </c>
      <c r="DJ3" s="994" t="s">
        <v>251</v>
      </c>
      <c r="DK3" s="995"/>
      <c r="DL3" s="995"/>
      <c r="DM3" s="995"/>
      <c r="DN3" s="996"/>
      <c r="DO3" s="856"/>
      <c r="DP3" s="857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998"/>
      <c r="M4" s="1000"/>
      <c r="N4" s="998"/>
      <c r="O4" s="998"/>
      <c r="P4" s="1000"/>
      <c r="Q4" s="998"/>
      <c r="R4" s="998"/>
      <c r="S4" s="998"/>
      <c r="T4" s="998"/>
      <c r="U4" s="998"/>
      <c r="V4" s="998"/>
      <c r="W4" s="998"/>
      <c r="X4" s="998"/>
      <c r="Y4" s="998"/>
      <c r="Z4" s="998"/>
      <c r="AA4" s="998"/>
      <c r="AB4" s="998"/>
      <c r="AC4" s="998"/>
      <c r="AD4" s="998"/>
      <c r="AE4" s="998"/>
      <c r="AF4" s="998"/>
      <c r="AG4" s="998"/>
      <c r="AH4" s="998"/>
      <c r="AI4" s="998"/>
      <c r="AJ4" s="998"/>
      <c r="AK4" s="998"/>
      <c r="AL4" s="998"/>
      <c r="AM4" s="998"/>
      <c r="AN4" s="998"/>
      <c r="AO4" s="998"/>
      <c r="AP4" s="998"/>
      <c r="AQ4" s="998"/>
      <c r="AR4" s="998"/>
      <c r="AS4" s="998"/>
      <c r="AT4" s="998"/>
      <c r="AU4" s="998"/>
      <c r="AV4" s="1000"/>
      <c r="AW4" s="998"/>
      <c r="AX4" s="998"/>
      <c r="AY4" s="998"/>
      <c r="AZ4" s="998"/>
      <c r="BA4" s="998"/>
      <c r="BB4" s="998"/>
      <c r="BC4" s="998"/>
      <c r="BD4" s="998"/>
      <c r="BE4" s="998"/>
      <c r="BF4" s="998"/>
      <c r="BG4" s="998"/>
      <c r="BH4" s="998"/>
      <c r="BI4" s="998"/>
      <c r="BJ4" s="998"/>
      <c r="BK4" s="998"/>
      <c r="BL4" s="1000"/>
      <c r="BM4" s="998"/>
      <c r="BN4" s="998"/>
      <c r="BO4" s="998"/>
      <c r="BP4" s="998"/>
      <c r="BQ4" s="998"/>
      <c r="BR4" s="998"/>
      <c r="BS4" s="1004"/>
      <c r="BT4" s="1004"/>
      <c r="BU4" s="1002"/>
      <c r="BV4" s="998"/>
      <c r="BW4" s="998"/>
      <c r="BX4" s="998"/>
      <c r="BY4" s="998"/>
      <c r="BZ4" s="1000"/>
      <c r="CA4" s="1000"/>
      <c r="CB4" s="1000"/>
      <c r="CC4" s="1000"/>
      <c r="CD4" s="1000"/>
      <c r="CE4" s="1000"/>
      <c r="CF4" s="1000"/>
      <c r="CG4" s="1000"/>
      <c r="CH4" s="1000"/>
      <c r="CI4" s="1000"/>
      <c r="CJ4" s="998"/>
      <c r="CK4" s="998"/>
      <c r="CL4" s="998"/>
      <c r="CM4" s="998"/>
      <c r="CN4" s="998"/>
      <c r="CO4" s="998"/>
      <c r="CP4" s="998"/>
      <c r="CQ4" s="998"/>
      <c r="CR4" s="998"/>
      <c r="CS4" s="998"/>
      <c r="CT4" s="998"/>
      <c r="CU4" s="998"/>
      <c r="CV4" s="998"/>
      <c r="CW4" s="998"/>
      <c r="CX4" s="998"/>
      <c r="CY4" s="998"/>
      <c r="CZ4" s="998"/>
      <c r="DA4" s="998"/>
      <c r="DB4" s="998"/>
      <c r="DC4" s="998"/>
      <c r="DD4" s="998"/>
      <c r="DE4" s="998"/>
      <c r="DF4" s="998"/>
      <c r="DG4" s="965">
        <v>43014</v>
      </c>
      <c r="DH4" s="965">
        <v>43021</v>
      </c>
      <c r="DI4" s="965">
        <v>43028</v>
      </c>
      <c r="DJ4" s="854">
        <v>43031</v>
      </c>
      <c r="DK4" s="854">
        <v>43032</v>
      </c>
      <c r="DL4" s="854">
        <v>43033</v>
      </c>
      <c r="DM4" s="854">
        <v>43034</v>
      </c>
      <c r="DN4" s="853">
        <v>43035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6"/>
      <c r="DH5" s="886"/>
      <c r="DI5" s="310"/>
      <c r="DJ5" s="883"/>
      <c r="DK5" s="285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20"/>
      <c r="DH6" s="920"/>
      <c r="DI6" s="920"/>
      <c r="DJ6" s="449"/>
      <c r="DK6" s="449"/>
      <c r="DL6" s="842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9">
        <v>10054.485926469999</v>
      </c>
      <c r="DH7" s="919">
        <v>9999.2707340400011</v>
      </c>
      <c r="DI7" s="919">
        <v>10072.478248490001</v>
      </c>
      <c r="DJ7" s="403">
        <v>10059.859168510002</v>
      </c>
      <c r="DK7" s="403">
        <v>10061.44802663</v>
      </c>
      <c r="DL7" s="403">
        <v>10065.11503323</v>
      </c>
      <c r="DM7" s="403">
        <v>10035.608335230001</v>
      </c>
      <c r="DN7" s="636">
        <v>9988.4203286000011</v>
      </c>
      <c r="DO7" s="330">
        <v>-84.057919889999539</v>
      </c>
      <c r="DP7" s="713">
        <v>-0.83453066679594068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9">
        <v>8039.90757261</v>
      </c>
      <c r="DH8" s="919">
        <v>7948.8885074300006</v>
      </c>
      <c r="DI8" s="919">
        <v>8029.5183697300008</v>
      </c>
      <c r="DJ8" s="403">
        <v>8027.2248220600004</v>
      </c>
      <c r="DK8" s="403">
        <v>8028.3009118400005</v>
      </c>
      <c r="DL8" s="403">
        <v>8037.4386248599994</v>
      </c>
      <c r="DM8" s="403">
        <v>8008.4232581200004</v>
      </c>
      <c r="DN8" s="636">
        <v>7974.0039528699999</v>
      </c>
      <c r="DO8" s="330">
        <v>-55.514416860000892</v>
      </c>
      <c r="DP8" s="713">
        <v>-0.69137916253210197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9">
        <v>235.13879179</v>
      </c>
      <c r="DH9" s="919">
        <v>236.09175719999999</v>
      </c>
      <c r="DI9" s="919">
        <v>235.72625907999998</v>
      </c>
      <c r="DJ9" s="403">
        <v>235.49928308</v>
      </c>
      <c r="DK9" s="403">
        <v>234.92016050000001</v>
      </c>
      <c r="DL9" s="403">
        <v>235.07537202</v>
      </c>
      <c r="DM9" s="403">
        <v>235.17050166999999</v>
      </c>
      <c r="DN9" s="636">
        <v>235.49260733</v>
      </c>
      <c r="DO9" s="330">
        <v>-0.23365174999997862</v>
      </c>
      <c r="DP9" s="713">
        <v>-9.9119949941883778E-2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9">
        <v>1742.7511272199999</v>
      </c>
      <c r="DH10" s="919">
        <v>1777.4533444699998</v>
      </c>
      <c r="DI10" s="919">
        <v>1770.45352299</v>
      </c>
      <c r="DJ10" s="403">
        <v>1760.3903814800001</v>
      </c>
      <c r="DK10" s="403">
        <v>1761.5726322300002</v>
      </c>
      <c r="DL10" s="403">
        <v>1755.9224968200001</v>
      </c>
      <c r="DM10" s="403">
        <v>1755.3211929399999</v>
      </c>
      <c r="DN10" s="636">
        <v>1742.1801281200001</v>
      </c>
      <c r="DO10" s="330">
        <v>-28.273394869999947</v>
      </c>
      <c r="DP10" s="713">
        <v>-1.5969577570300153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9">
        <v>36.68843485</v>
      </c>
      <c r="DH11" s="919">
        <v>36.837124940000002</v>
      </c>
      <c r="DI11" s="919">
        <v>36.780096690000001</v>
      </c>
      <c r="DJ11" s="403">
        <v>36.744681890000003</v>
      </c>
      <c r="DK11" s="403">
        <v>36.654322059999998</v>
      </c>
      <c r="DL11" s="403">
        <v>36.678539530000002</v>
      </c>
      <c r="DM11" s="403">
        <v>36.693382499999998</v>
      </c>
      <c r="DN11" s="636">
        <v>36.743640280000001</v>
      </c>
      <c r="DO11" s="330">
        <v>-3.6456409999999551E-2</v>
      </c>
      <c r="DP11" s="713">
        <v>-9.911994062242746E-2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9">
        <v>10054.485243669998</v>
      </c>
      <c r="DH12" s="919">
        <v>9999.1256676700013</v>
      </c>
      <c r="DI12" s="919">
        <v>10072.41027165</v>
      </c>
      <c r="DJ12" s="403">
        <v>10059.791191670001</v>
      </c>
      <c r="DK12" s="403">
        <v>10061.447213830001</v>
      </c>
      <c r="DL12" s="403">
        <v>10065.114220430001</v>
      </c>
      <c r="DM12" s="403">
        <v>10035.60673587</v>
      </c>
      <c r="DN12" s="636">
        <v>9988.3823585500013</v>
      </c>
      <c r="DO12" s="330">
        <v>-84.027913099998841</v>
      </c>
      <c r="DP12" s="713">
        <v>-0.83423838816917284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395">
        <v>2397.9718752696795</v>
      </c>
      <c r="DG13" s="919">
        <v>2419.0733835364431</v>
      </c>
      <c r="DH13" s="919">
        <v>2433.2702030816322</v>
      </c>
      <c r="DI13" s="919">
        <v>2470.9848307303205</v>
      </c>
      <c r="DJ13" s="403">
        <v>2467.6441097886295</v>
      </c>
      <c r="DK13" s="403">
        <v>2452.109657046647</v>
      </c>
      <c r="DL13" s="403">
        <v>2448.6591749037902</v>
      </c>
      <c r="DM13" s="403">
        <v>2359.2577864052473</v>
      </c>
      <c r="DN13" s="403">
        <v>2334.7126252857147</v>
      </c>
      <c r="DO13" s="330">
        <v>-136.27220544460579</v>
      </c>
      <c r="DP13" s="713">
        <v>-5.5148944562451785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9">
        <v>1458.0372163899999</v>
      </c>
      <c r="DH14" s="919">
        <v>1456.9519793600002</v>
      </c>
      <c r="DI14" s="919">
        <v>1459.4775008299996</v>
      </c>
      <c r="DJ14" s="403">
        <v>1459.4486581499998</v>
      </c>
      <c r="DK14" s="403">
        <v>1455.4069642500001</v>
      </c>
      <c r="DL14" s="403">
        <v>1455.3724543399999</v>
      </c>
      <c r="DM14" s="403">
        <v>1455.3598006700001</v>
      </c>
      <c r="DN14" s="403">
        <v>1455.4173173000004</v>
      </c>
      <c r="DO14" s="330">
        <v>-4.0601835299992217</v>
      </c>
      <c r="DP14" s="713">
        <v>-0.27819432143970646</v>
      </c>
      <c r="DQ14" s="964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9">
        <v>589.44881433</v>
      </c>
      <c r="DH15" s="919">
        <v>585.88280211999995</v>
      </c>
      <c r="DI15" s="919">
        <v>586.05643387999999</v>
      </c>
      <c r="DJ15" s="403">
        <v>586.10765456000001</v>
      </c>
      <c r="DK15" s="403">
        <v>586.15567734000001</v>
      </c>
      <c r="DL15" s="403">
        <v>586.18048695000004</v>
      </c>
      <c r="DM15" s="403">
        <v>586.20529563000002</v>
      </c>
      <c r="DN15" s="636">
        <v>586.23012632999996</v>
      </c>
      <c r="DO15" s="330">
        <v>0.17369244999997591</v>
      </c>
      <c r="DP15" s="713">
        <v>2.9637495633316746E-2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9">
        <v>735.04333113999996</v>
      </c>
      <c r="DH16" s="919">
        <v>735.246264</v>
      </c>
      <c r="DI16" s="919">
        <v>764.30001929999992</v>
      </c>
      <c r="DJ16" s="403">
        <v>764.36505895999994</v>
      </c>
      <c r="DK16" s="403">
        <v>764.42419118000009</v>
      </c>
      <c r="DL16" s="403">
        <v>764.45597155000007</v>
      </c>
      <c r="DM16" s="403">
        <v>764.48654541999997</v>
      </c>
      <c r="DN16" s="636">
        <v>764.52173508999999</v>
      </c>
      <c r="DO16" s="330">
        <v>0.22171579000007569</v>
      </c>
      <c r="DP16" s="713">
        <v>2.9008999659985157E-2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13851.733815809701</v>
      </c>
      <c r="DG17" s="919">
        <v>13798.050772676441</v>
      </c>
      <c r="DH17" s="919">
        <v>13753.524936871634</v>
      </c>
      <c r="DI17" s="919">
        <v>13893.75155556032</v>
      </c>
      <c r="DJ17" s="403">
        <v>13877.908014978631</v>
      </c>
      <c r="DK17" s="403">
        <v>13864.136739396648</v>
      </c>
      <c r="DL17" s="403">
        <v>13864.409853833791</v>
      </c>
      <c r="DM17" s="403">
        <v>13745.556363325248</v>
      </c>
      <c r="DN17" s="403">
        <v>13673.846845255715</v>
      </c>
      <c r="DO17" s="330">
        <v>-219.90471030460503</v>
      </c>
      <c r="DP17" s="713">
        <v>-1.5827597710036723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9">
        <v>27</v>
      </c>
      <c r="DB18" s="939">
        <v>0.7</v>
      </c>
      <c r="DC18" s="939">
        <v>3</v>
      </c>
      <c r="DD18" s="939">
        <v>0.2</v>
      </c>
      <c r="DE18" s="939">
        <v>0</v>
      </c>
      <c r="DF18" s="939">
        <v>0</v>
      </c>
      <c r="DG18" s="939">
        <v>0</v>
      </c>
      <c r="DH18" s="939">
        <v>8.8000000000000007</v>
      </c>
      <c r="DI18" s="939">
        <v>0.5</v>
      </c>
      <c r="DJ18" s="984">
        <v>0</v>
      </c>
      <c r="DK18" s="932">
        <v>0</v>
      </c>
      <c r="DL18" s="932">
        <v>0</v>
      </c>
      <c r="DM18" s="932">
        <v>0</v>
      </c>
      <c r="DN18" s="637">
        <v>20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9">
        <v>0.2</v>
      </c>
      <c r="DB19" s="939">
        <v>0.8</v>
      </c>
      <c r="DC19" s="939">
        <v>0</v>
      </c>
      <c r="DD19" s="939">
        <v>4</v>
      </c>
      <c r="DE19" s="939">
        <v>1.8</v>
      </c>
      <c r="DF19" s="939">
        <v>0.1</v>
      </c>
      <c r="DG19" s="939">
        <v>0</v>
      </c>
      <c r="DH19" s="939">
        <v>0.8</v>
      </c>
      <c r="DI19" s="939">
        <v>0.1</v>
      </c>
      <c r="DJ19" s="984">
        <v>0</v>
      </c>
      <c r="DK19" s="932">
        <v>0</v>
      </c>
      <c r="DL19" s="932">
        <v>0.4</v>
      </c>
      <c r="DM19" s="932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7" customFormat="1" ht="12.75" customHeight="1" x14ac:dyDescent="0.2">
      <c r="A20" s="200"/>
      <c r="C20" s="542"/>
      <c r="D20" s="981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2"/>
      <c r="BX20" s="982"/>
      <c r="BY20" s="548"/>
      <c r="BZ20" s="982"/>
      <c r="CA20" s="982"/>
      <c r="CB20" s="548"/>
      <c r="CC20" s="982"/>
      <c r="CD20" s="982"/>
      <c r="CE20" s="548"/>
      <c r="CF20" s="982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9"/>
      <c r="CQ20" s="939"/>
      <c r="CR20" s="642"/>
      <c r="CS20" s="939"/>
      <c r="CT20" s="637"/>
      <c r="CU20" s="800"/>
      <c r="CV20" s="939"/>
      <c r="CW20" s="800">
        <v>264.89999999999998</v>
      </c>
      <c r="CX20" s="939"/>
      <c r="CY20" s="642"/>
      <c r="CZ20" s="642">
        <v>316.89999999999998</v>
      </c>
      <c r="DA20" s="939">
        <v>258.8</v>
      </c>
      <c r="DB20" s="939">
        <v>134.30000000000001</v>
      </c>
      <c r="DC20" s="939">
        <v>63.9</v>
      </c>
      <c r="DD20" s="939">
        <v>111.1</v>
      </c>
      <c r="DE20" s="939">
        <v>145.80000000000001</v>
      </c>
      <c r="DF20" s="939">
        <v>163</v>
      </c>
      <c r="DG20" s="939">
        <v>31.1</v>
      </c>
      <c r="DH20" s="939">
        <v>17.899999999999999</v>
      </c>
      <c r="DI20" s="939">
        <v>36.299999999999997</v>
      </c>
      <c r="DJ20" s="984">
        <v>0.1</v>
      </c>
      <c r="DK20" s="932">
        <v>0</v>
      </c>
      <c r="DL20" s="932">
        <v>0.5</v>
      </c>
      <c r="DM20" s="932">
        <v>0.5</v>
      </c>
      <c r="DN20" s="637">
        <v>45</v>
      </c>
      <c r="DO20" s="653"/>
      <c r="DP20" s="983"/>
      <c r="DQ20" s="457"/>
      <c r="DR20" s="787"/>
      <c r="DS20" s="694"/>
      <c r="DT20" s="694"/>
      <c r="DU20" s="694"/>
      <c r="DV20" s="694"/>
    </row>
    <row r="21" spans="1:126" s="887" customFormat="1" ht="12.75" customHeight="1" x14ac:dyDescent="0.2">
      <c r="A21" s="200"/>
      <c r="C21" s="542"/>
      <c r="D21" s="981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2"/>
      <c r="BX21" s="982"/>
      <c r="BY21" s="548"/>
      <c r="BZ21" s="982"/>
      <c r="CA21" s="982"/>
      <c r="CB21" s="548"/>
      <c r="CC21" s="982"/>
      <c r="CD21" s="982"/>
      <c r="CE21" s="548"/>
      <c r="CF21" s="982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9"/>
      <c r="CQ21" s="939"/>
      <c r="CR21" s="642"/>
      <c r="CS21" s="939"/>
      <c r="CT21" s="637"/>
      <c r="CU21" s="800"/>
      <c r="CV21" s="939"/>
      <c r="CW21" s="800">
        <v>18.100000000000001</v>
      </c>
      <c r="CX21" s="939"/>
      <c r="CY21" s="642"/>
      <c r="CZ21" s="642">
        <v>25.900000000000006</v>
      </c>
      <c r="DA21" s="939">
        <v>2.8</v>
      </c>
      <c r="DB21" s="939">
        <v>7.3</v>
      </c>
      <c r="DC21" s="939">
        <v>5.6</v>
      </c>
      <c r="DD21" s="939">
        <v>4</v>
      </c>
      <c r="DE21" s="939">
        <v>7.2</v>
      </c>
      <c r="DF21" s="939">
        <v>7.5</v>
      </c>
      <c r="DG21" s="939">
        <v>1.4</v>
      </c>
      <c r="DH21" s="939">
        <v>0.5</v>
      </c>
      <c r="DI21" s="939">
        <v>2.9</v>
      </c>
      <c r="DJ21" s="984">
        <v>0</v>
      </c>
      <c r="DK21" s="932">
        <v>0</v>
      </c>
      <c r="DL21" s="932">
        <v>0</v>
      </c>
      <c r="DM21" s="932">
        <v>2.6</v>
      </c>
      <c r="DN21" s="637">
        <v>0</v>
      </c>
      <c r="DO21" s="653"/>
      <c r="DP21" s="983"/>
      <c r="DQ21" s="457"/>
      <c r="DR21" s="787"/>
      <c r="DS21" s="694"/>
      <c r="DT21" s="694"/>
      <c r="DU21" s="694"/>
      <c r="DV21" s="694"/>
    </row>
    <row r="22" spans="1:126" s="887" customFormat="1" ht="12.75" customHeight="1" x14ac:dyDescent="0.2">
      <c r="A22" s="200"/>
      <c r="C22" s="542"/>
      <c r="D22" s="981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2"/>
      <c r="BX22" s="982"/>
      <c r="BY22" s="548"/>
      <c r="BZ22" s="982"/>
      <c r="CA22" s="982"/>
      <c r="CB22" s="548"/>
      <c r="CC22" s="982"/>
      <c r="CD22" s="982"/>
      <c r="CE22" s="548"/>
      <c r="CF22" s="982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9"/>
      <c r="CQ22" s="939"/>
      <c r="CR22" s="642"/>
      <c r="CS22" s="939"/>
      <c r="CT22" s="637"/>
      <c r="CU22" s="800"/>
      <c r="CV22" s="939"/>
      <c r="CW22" s="800">
        <v>3.0023727299999998</v>
      </c>
      <c r="CX22" s="939"/>
      <c r="CY22" s="642"/>
      <c r="CZ22" s="642">
        <v>2.2063951900000003</v>
      </c>
      <c r="DA22" s="939">
        <v>1.7</v>
      </c>
      <c r="DB22" s="939">
        <v>1.6</v>
      </c>
      <c r="DC22" s="939">
        <v>1.6</v>
      </c>
      <c r="DD22" s="939">
        <v>1.5</v>
      </c>
      <c r="DE22" s="939">
        <v>2.1</v>
      </c>
      <c r="DF22" s="939">
        <v>2.1</v>
      </c>
      <c r="DG22" s="939">
        <v>0.4</v>
      </c>
      <c r="DH22" s="939">
        <v>0.4</v>
      </c>
      <c r="DI22" s="939">
        <v>0.5</v>
      </c>
      <c r="DJ22" s="984">
        <v>8.949E-2</v>
      </c>
      <c r="DK22" s="932">
        <v>6.5799999999999997E-2</v>
      </c>
      <c r="DL22" s="932">
        <v>3.5231999999999999E-2</v>
      </c>
      <c r="DM22" s="932">
        <v>0.12359961</v>
      </c>
      <c r="DN22" s="637">
        <v>8.2500000000000004E-2</v>
      </c>
      <c r="DO22" s="653"/>
      <c r="DP22" s="983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9">
        <v>0</v>
      </c>
      <c r="DB23" s="939">
        <v>0</v>
      </c>
      <c r="DC23" s="939">
        <v>0</v>
      </c>
      <c r="DD23" s="939">
        <v>0</v>
      </c>
      <c r="DE23" s="939">
        <v>0</v>
      </c>
      <c r="DF23" s="939">
        <v>0</v>
      </c>
      <c r="DG23" s="939">
        <v>0</v>
      </c>
      <c r="DH23" s="939">
        <v>0</v>
      </c>
      <c r="DI23" s="939">
        <v>0</v>
      </c>
      <c r="DJ23" s="984">
        <v>0</v>
      </c>
      <c r="DK23" s="932">
        <v>0</v>
      </c>
      <c r="DL23" s="932">
        <v>0</v>
      </c>
      <c r="DM23" s="932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9">
        <v>0</v>
      </c>
      <c r="DB24" s="939">
        <v>0</v>
      </c>
      <c r="DC24" s="939">
        <v>0</v>
      </c>
      <c r="DD24" s="939">
        <v>0</v>
      </c>
      <c r="DE24" s="939">
        <v>0</v>
      </c>
      <c r="DF24" s="939">
        <v>0</v>
      </c>
      <c r="DG24" s="939">
        <v>0</v>
      </c>
      <c r="DH24" s="939">
        <v>0</v>
      </c>
      <c r="DI24" s="939">
        <v>0</v>
      </c>
      <c r="DJ24" s="984">
        <v>0</v>
      </c>
      <c r="DK24" s="932">
        <v>0</v>
      </c>
      <c r="DL24" s="932">
        <v>0</v>
      </c>
      <c r="DM24" s="932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6">
        <v>215.3</v>
      </c>
      <c r="DB25" s="936">
        <v>71.2</v>
      </c>
      <c r="DC25" s="936">
        <v>30.7</v>
      </c>
      <c r="DD25" s="936">
        <v>35.299999999999997</v>
      </c>
      <c r="DE25" s="936">
        <v>28.7</v>
      </c>
      <c r="DF25" s="936">
        <v>75.099999999999994</v>
      </c>
      <c r="DG25" s="936">
        <v>19.2</v>
      </c>
      <c r="DH25" s="936">
        <v>12.5</v>
      </c>
      <c r="DI25" s="936">
        <v>9.6999999999999993</v>
      </c>
      <c r="DJ25" s="985">
        <v>0.5</v>
      </c>
      <c r="DK25" s="943">
        <v>0</v>
      </c>
      <c r="DL25" s="943">
        <v>0</v>
      </c>
      <c r="DM25" s="943">
        <v>0</v>
      </c>
      <c r="DN25" s="990">
        <v>8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4"/>
      <c r="DH26" s="914"/>
      <c r="DI26" s="914"/>
      <c r="DJ26" s="63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7">
        <v>63899.352552502794</v>
      </c>
      <c r="DH27" s="937">
        <v>63728.591651515424</v>
      </c>
      <c r="DI27" s="937">
        <v>62782.739826274781</v>
      </c>
      <c r="DJ27" s="660">
        <v>62586.417533712418</v>
      </c>
      <c r="DK27" s="660">
        <v>62613.699861041096</v>
      </c>
      <c r="DL27" s="660">
        <v>62835.540629525174</v>
      </c>
      <c r="DM27" s="660">
        <v>63378.182389785659</v>
      </c>
      <c r="DN27" s="660">
        <v>62773.140943420338</v>
      </c>
      <c r="DO27" s="330">
        <v>-9.5988828544432181</v>
      </c>
      <c r="DP27" s="713">
        <v>-1.5289047405386835E-2</v>
      </c>
      <c r="DQ27" s="457"/>
      <c r="DR27" s="701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7">
        <v>41890.949140900004</v>
      </c>
      <c r="DH28" s="937">
        <v>42219.575164400005</v>
      </c>
      <c r="DI28" s="937">
        <v>42283.266764400003</v>
      </c>
      <c r="DJ28" s="660">
        <v>42016.959502999998</v>
      </c>
      <c r="DK28" s="660">
        <v>41949.168736599997</v>
      </c>
      <c r="DL28" s="660">
        <v>41939.5616687</v>
      </c>
      <c r="DM28" s="660">
        <v>41886.4031283</v>
      </c>
      <c r="DN28" s="660">
        <v>41845.146380539998</v>
      </c>
      <c r="DO28" s="330">
        <v>-438.12038386000495</v>
      </c>
      <c r="DP28" s="713">
        <v>-1.0361554756428526</v>
      </c>
      <c r="DQ28" s="457"/>
      <c r="DR28" s="701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7">
        <v>-27082.819630844846</v>
      </c>
      <c r="DH29" s="937">
        <v>-26374.426915994416</v>
      </c>
      <c r="DI29" s="937">
        <v>-26813.467699195855</v>
      </c>
      <c r="DJ29" s="660">
        <v>-26993.208071980447</v>
      </c>
      <c r="DK29" s="660">
        <v>-27072.359150411219</v>
      </c>
      <c r="DL29" s="660">
        <v>-27107.121883538701</v>
      </c>
      <c r="DM29" s="660">
        <v>-26957.859079835576</v>
      </c>
      <c r="DN29" s="660">
        <v>-26675.156599167443</v>
      </c>
      <c r="DO29" s="330">
        <v>138.3111000284116</v>
      </c>
      <c r="DP29" s="713">
        <v>-0.51582697762199148</v>
      </c>
      <c r="DQ29" s="457"/>
      <c r="DR29" s="701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7">
        <v>-5437.2375030724743</v>
      </c>
      <c r="DH30" s="937">
        <v>-4988.2560135128733</v>
      </c>
      <c r="DI30" s="937">
        <v>-6545.3977140077259</v>
      </c>
      <c r="DJ30" s="660">
        <v>-6767.5488188474847</v>
      </c>
      <c r="DK30" s="660">
        <v>-6774.4882050584092</v>
      </c>
      <c r="DL30" s="660">
        <v>-6565.055532527138</v>
      </c>
      <c r="DM30" s="660">
        <v>-5840.5956262636628</v>
      </c>
      <c r="DN30" s="660">
        <v>-6431.7132112841737</v>
      </c>
      <c r="DO30" s="330">
        <v>113.68450272355221</v>
      </c>
      <c r="DP30" s="713">
        <v>-1.736861649831567</v>
      </c>
      <c r="DQ30" s="457"/>
      <c r="DR30" s="701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7">
        <v>7351.9936417924</v>
      </c>
      <c r="DH31" s="937">
        <v>7353.8114478790003</v>
      </c>
      <c r="DI31" s="937">
        <v>7352.1050746720002</v>
      </c>
      <c r="DJ31" s="660">
        <v>7352.0457981665995</v>
      </c>
      <c r="DK31" s="660">
        <v>7352.0260163275998</v>
      </c>
      <c r="DL31" s="660">
        <v>7352.0379176730003</v>
      </c>
      <c r="DM31" s="660">
        <v>7352.0711562938004</v>
      </c>
      <c r="DN31" s="660">
        <v>7351.9509673102002</v>
      </c>
      <c r="DO31" s="330">
        <v>-0.1541073618000155</v>
      </c>
      <c r="DP31" s="713">
        <v>-2.0960984675078009E-3</v>
      </c>
      <c r="DQ31" s="457"/>
      <c r="DR31" s="701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8"/>
      <c r="DH32" s="938"/>
      <c r="DI32" s="938"/>
      <c r="DJ32" s="628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7">
        <v>69918.902843064105</v>
      </c>
      <c r="DH33" s="937">
        <v>69864.82909701411</v>
      </c>
      <c r="DI33" s="937">
        <v>69635.440064844093</v>
      </c>
      <c r="DJ33" s="660">
        <v>69752.728918564098</v>
      </c>
      <c r="DK33" s="660">
        <v>69920.525240444098</v>
      </c>
      <c r="DL33" s="660">
        <v>70003.388600524107</v>
      </c>
      <c r="DM33" s="660">
        <v>69750.294778304102</v>
      </c>
      <c r="DN33" s="660">
        <v>69575.892019424107</v>
      </c>
      <c r="DO33" s="330">
        <v>-59.548045419986011</v>
      </c>
      <c r="DP33" s="713">
        <v>-8.5513993111174802E-2</v>
      </c>
      <c r="DQ33" s="693"/>
      <c r="DR33" s="788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7">
        <v>121679.85541578538</v>
      </c>
      <c r="DH34" s="937">
        <v>121021.65944628538</v>
      </c>
      <c r="DI34" s="937">
        <v>120354.98034441537</v>
      </c>
      <c r="DJ34" s="660">
        <v>120223.39101997539</v>
      </c>
      <c r="DK34" s="660">
        <v>120514.16555291536</v>
      </c>
      <c r="DL34" s="660">
        <v>120644.37750783536</v>
      </c>
      <c r="DM34" s="660">
        <v>120209.40857842538</v>
      </c>
      <c r="DN34" s="660">
        <v>120287.38425733539</v>
      </c>
      <c r="DO34" s="330">
        <v>-67.596087079975405</v>
      </c>
      <c r="DP34" s="713">
        <v>-5.6163930139441209E-2</v>
      </c>
      <c r="DQ34" s="693"/>
      <c r="DR34" s="788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7">
        <v>200626.80951059295</v>
      </c>
      <c r="DH35" s="937">
        <v>200109.8920801029</v>
      </c>
      <c r="DI35" s="937">
        <v>199410.63445565291</v>
      </c>
      <c r="DJ35" s="660">
        <v>199315.90164476293</v>
      </c>
      <c r="DK35" s="660">
        <v>199624.42553722297</v>
      </c>
      <c r="DL35" s="660">
        <v>199729.90644281293</v>
      </c>
      <c r="DM35" s="660">
        <v>199537.64153639294</v>
      </c>
      <c r="DN35" s="660">
        <v>199805.22818546294</v>
      </c>
      <c r="DO35" s="330">
        <v>394.59372981003253</v>
      </c>
      <c r="DP35" s="713">
        <v>0.1978799831248601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8"/>
      <c r="DH36" s="938"/>
      <c r="DI36" s="938"/>
      <c r="DJ36" s="628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4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4">
        <v>89.464691278345683</v>
      </c>
      <c r="DH37" s="944">
        <v>89.368905239034248</v>
      </c>
      <c r="DI37" s="944">
        <v>89.370735650800952</v>
      </c>
      <c r="DJ37" s="697">
        <v>89.3901377216215</v>
      </c>
      <c r="DK37" s="697">
        <v>89.281457801184644</v>
      </c>
      <c r="DL37" s="697">
        <v>89.281238586378691</v>
      </c>
      <c r="DM37" s="697">
        <v>89.126102153292209</v>
      </c>
      <c r="DN37" s="697">
        <v>89.14737963954191</v>
      </c>
      <c r="DO37" s="330">
        <v>-0.22335601125904248</v>
      </c>
      <c r="DP37" s="713">
        <v>-0.24992074825450628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4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4">
        <v>84.511569220628104</v>
      </c>
      <c r="DH38" s="944">
        <v>84.379188916811714</v>
      </c>
      <c r="DI38" s="944">
        <v>84.348357749212312</v>
      </c>
      <c r="DJ38" s="697">
        <v>84.335413683320013</v>
      </c>
      <c r="DK38" s="697">
        <v>84.273391611733857</v>
      </c>
      <c r="DL38" s="697">
        <v>84.274855702892921</v>
      </c>
      <c r="DM38" s="697">
        <v>84.160155710523043</v>
      </c>
      <c r="DN38" s="697">
        <v>84.185573541446686</v>
      </c>
      <c r="DO38" s="330">
        <v>-0.16278420776562541</v>
      </c>
      <c r="DP38" s="713">
        <v>-0.19299037006698105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5">
        <v>88.248955298091786</v>
      </c>
      <c r="DH39" s="802">
        <v>88.196731918576418</v>
      </c>
      <c r="DI39" s="802">
        <v>88.1925401145553</v>
      </c>
      <c r="DJ39" s="942">
        <v>88.208248447240976</v>
      </c>
      <c r="DK39" s="871">
        <v>88.161085992953701</v>
      </c>
      <c r="DL39" s="730">
        <v>88.158845285003125</v>
      </c>
      <c r="DM39" s="730">
        <v>88.122511338744374</v>
      </c>
      <c r="DN39" s="730">
        <v>88.146428809591498</v>
      </c>
      <c r="DO39" s="528">
        <v>-4.6111304963801558E-2</v>
      </c>
      <c r="DP39" s="731">
        <v>-5.2284813323111301E-2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8"/>
      <c r="DH40" s="948"/>
      <c r="DI40" s="948"/>
      <c r="DJ40" s="700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2445.2902333862967</v>
      </c>
      <c r="DF41" s="395">
        <v>2468.7174403833815</v>
      </c>
      <c r="DG41" s="919">
        <v>2449.9753091880461</v>
      </c>
      <c r="DH41" s="919">
        <v>2431.1831692463547</v>
      </c>
      <c r="DI41" s="919">
        <v>2424.2879914037894</v>
      </c>
      <c r="DJ41" s="403">
        <v>2424.2879914037894</v>
      </c>
      <c r="DK41" s="403">
        <v>2424.2879914037894</v>
      </c>
      <c r="DL41" s="403">
        <v>2424.2879914037894</v>
      </c>
      <c r="DM41" s="403">
        <v>2424.2879914037894</v>
      </c>
      <c r="DN41" s="403">
        <v>2425.5766211413988</v>
      </c>
      <c r="DO41" s="330">
        <v>1.2886297376094262</v>
      </c>
      <c r="DP41" s="713">
        <v>5.3154977551295168E-2</v>
      </c>
      <c r="DQ41" s="693"/>
      <c r="DR41" s="602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1865.3020408163268</v>
      </c>
      <c r="DF42" s="395">
        <v>1862.1453790087467</v>
      </c>
      <c r="DG42" s="919">
        <v>1861.5154927113704</v>
      </c>
      <c r="DH42" s="919">
        <v>1862.3431778425656</v>
      </c>
      <c r="DI42" s="919">
        <v>1861.713306122449</v>
      </c>
      <c r="DJ42" s="403">
        <v>1861.713306122449</v>
      </c>
      <c r="DK42" s="403">
        <v>1861.713306122449</v>
      </c>
      <c r="DL42" s="403">
        <v>1861.713306122449</v>
      </c>
      <c r="DM42" s="403">
        <v>1861.713306122449</v>
      </c>
      <c r="DN42" s="403">
        <v>1869.0019358600584</v>
      </c>
      <c r="DO42" s="330">
        <v>7.2886297376094262</v>
      </c>
      <c r="DP42" s="713">
        <v>0.39150118944952794</v>
      </c>
      <c r="DQ42" s="693"/>
      <c r="DR42" s="262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12795.972000000002</v>
      </c>
      <c r="DF43" s="395">
        <v>12774.317300000002</v>
      </c>
      <c r="DG43" s="919">
        <v>12769.996280000001</v>
      </c>
      <c r="DH43" s="919">
        <v>12775.674200000001</v>
      </c>
      <c r="DI43" s="919">
        <v>12771.353280000001</v>
      </c>
      <c r="DJ43" s="403">
        <v>12771.353280000001</v>
      </c>
      <c r="DK43" s="403">
        <v>12771.353280000001</v>
      </c>
      <c r="DL43" s="403">
        <v>12771.353280000001</v>
      </c>
      <c r="DM43" s="403">
        <v>12771.353280000001</v>
      </c>
      <c r="DN43" s="403">
        <v>12821.353280000001</v>
      </c>
      <c r="DO43" s="330">
        <v>50</v>
      </c>
      <c r="DP43" s="713">
        <v>0.39150118944952794</v>
      </c>
      <c r="DQ43" s="693"/>
      <c r="DR43" s="262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9">
        <v>0</v>
      </c>
      <c r="DH44" s="919">
        <v>0</v>
      </c>
      <c r="DI44" s="919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693"/>
      <c r="DR44" s="262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579.98819256997001</v>
      </c>
      <c r="DF45" s="395">
        <v>606.57206137463481</v>
      </c>
      <c r="DG45" s="919">
        <v>588.45981647667566</v>
      </c>
      <c r="DH45" s="919">
        <v>568.83999140378921</v>
      </c>
      <c r="DI45" s="919">
        <v>562.57468528134029</v>
      </c>
      <c r="DJ45" s="403">
        <v>562.57468528134029</v>
      </c>
      <c r="DK45" s="403">
        <v>562.57468528134029</v>
      </c>
      <c r="DL45" s="403">
        <v>562.57468528134029</v>
      </c>
      <c r="DM45" s="403">
        <v>562.57468528134029</v>
      </c>
      <c r="DN45" s="403">
        <v>556.57468528134029</v>
      </c>
      <c r="DO45" s="330">
        <v>-6</v>
      </c>
      <c r="DP45" s="713">
        <v>-1.0665250600459308</v>
      </c>
      <c r="DQ45" s="693"/>
      <c r="DR45" s="262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3978.7190010299946</v>
      </c>
      <c r="DF46" s="395">
        <v>4161.0843410299949</v>
      </c>
      <c r="DG46" s="919">
        <v>4036.8343410299949</v>
      </c>
      <c r="DH46" s="919">
        <v>3902.2423410299943</v>
      </c>
      <c r="DI46" s="919">
        <v>3859.2623410299948</v>
      </c>
      <c r="DJ46" s="403">
        <v>3859.2623410299948</v>
      </c>
      <c r="DK46" s="403">
        <v>3859.2623410299948</v>
      </c>
      <c r="DL46" s="403">
        <v>3859.2623410299948</v>
      </c>
      <c r="DM46" s="403">
        <v>3859.2623410299948</v>
      </c>
      <c r="DN46" s="403">
        <v>3818.1023410299949</v>
      </c>
      <c r="DO46" s="330">
        <v>-41.159999999999854</v>
      </c>
      <c r="DP46" s="713">
        <v>-1.0665250600459197</v>
      </c>
      <c r="DQ46" s="693"/>
      <c r="DR46" s="262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1316.4510010299996</v>
      </c>
      <c r="DF47" s="395">
        <v>1128.7073410299997</v>
      </c>
      <c r="DG47" s="919">
        <v>1149.4573410299997</v>
      </c>
      <c r="DH47" s="919">
        <v>1165.8653410299996</v>
      </c>
      <c r="DI47" s="919">
        <v>1173.8853410299996</v>
      </c>
      <c r="DJ47" s="403">
        <v>1173.8853410299996</v>
      </c>
      <c r="DK47" s="403">
        <v>1173.8853410299996</v>
      </c>
      <c r="DL47" s="403">
        <v>1173.8853410299996</v>
      </c>
      <c r="DM47" s="403">
        <v>1173.8853410299996</v>
      </c>
      <c r="DN47" s="403">
        <v>1184.2253410299995</v>
      </c>
      <c r="DO47" s="330">
        <v>10.339999999999918</v>
      </c>
      <c r="DP47" s="713">
        <v>0.88083560110967518</v>
      </c>
      <c r="DQ47" s="693"/>
      <c r="DR47" s="262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9">
        <v>0</v>
      </c>
      <c r="DH48" s="919">
        <v>0</v>
      </c>
      <c r="DI48" s="919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693"/>
      <c r="DR48" s="262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9">
        <v>0</v>
      </c>
      <c r="DH49" s="939">
        <v>0.25</v>
      </c>
      <c r="DI49" s="939">
        <v>0</v>
      </c>
      <c r="DJ49" s="662">
        <v>0</v>
      </c>
      <c r="DK49" s="662">
        <v>0</v>
      </c>
      <c r="DL49" s="662">
        <v>0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9">
        <v>0</v>
      </c>
      <c r="DH50" s="939">
        <v>0.25</v>
      </c>
      <c r="DI50" s="939">
        <v>0</v>
      </c>
      <c r="DJ50" s="662">
        <v>0</v>
      </c>
      <c r="DK50" s="662">
        <v>0</v>
      </c>
      <c r="DL50" s="662">
        <v>0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9">
        <v>0</v>
      </c>
      <c r="DH51" s="939">
        <v>0</v>
      </c>
      <c r="DI51" s="939">
        <v>0</v>
      </c>
      <c r="DJ51" s="662">
        <v>0</v>
      </c>
      <c r="DK51" s="662">
        <v>0</v>
      </c>
      <c r="DL51" s="662">
        <v>0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9">
        <v>0</v>
      </c>
      <c r="DH52" s="939">
        <v>0.25</v>
      </c>
      <c r="DI52" s="939">
        <v>0</v>
      </c>
      <c r="DJ52" s="662">
        <v>0</v>
      </c>
      <c r="DK52" s="662">
        <v>0</v>
      </c>
      <c r="DL52" s="662">
        <v>0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9">
        <v>0</v>
      </c>
      <c r="DH53" s="939">
        <v>0</v>
      </c>
      <c r="DI53" s="939">
        <v>0</v>
      </c>
      <c r="DJ53" s="662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9">
        <v>0</v>
      </c>
      <c r="DH54" s="939">
        <v>0</v>
      </c>
      <c r="DI54" s="939">
        <v>0</v>
      </c>
      <c r="DJ54" s="662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7">
        <v>0</v>
      </c>
      <c r="DH55" s="743">
        <v>0</v>
      </c>
      <c r="DI55" s="743">
        <v>0</v>
      </c>
      <c r="DJ55" s="943">
        <v>0</v>
      </c>
      <c r="DK55" s="872">
        <v>0</v>
      </c>
      <c r="DL55" s="744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8"/>
      <c r="DH56" s="908"/>
      <c r="DI56" s="908"/>
      <c r="DJ56" s="169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9">
        <v>25110.433339175353</v>
      </c>
      <c r="DH57" s="919">
        <v>25047.48157895232</v>
      </c>
      <c r="DI57" s="919">
        <v>24973.707603745323</v>
      </c>
      <c r="DJ57" s="403">
        <v>24946.717385825501</v>
      </c>
      <c r="DK57" s="403">
        <v>25000.518663968356</v>
      </c>
      <c r="DL57" s="403">
        <v>25022.860797500423</v>
      </c>
      <c r="DM57" s="403">
        <v>24997.007841598093</v>
      </c>
      <c r="DN57" s="403">
        <v>25027.587936114131</v>
      </c>
      <c r="DO57" s="330">
        <v>53.880332368808013</v>
      </c>
      <c r="DP57" s="713">
        <v>0.21574823099446139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5">
        <v>85.542182717578683</v>
      </c>
      <c r="DH58" s="935">
        <v>85.478255094521657</v>
      </c>
      <c r="DI58" s="935">
        <v>85.483643618569758</v>
      </c>
      <c r="DJ58" s="661">
        <v>85.486171046608874</v>
      </c>
      <c r="DK58" s="661">
        <v>85.4462205478616</v>
      </c>
      <c r="DL58" s="661">
        <v>85.449577590348483</v>
      </c>
      <c r="DM58" s="661">
        <v>85.413377738982035</v>
      </c>
      <c r="DN58" s="661">
        <v>85.463653714446352</v>
      </c>
      <c r="DO58" s="992">
        <v>-1.9989904123406177E-2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9">
        <v>24010.487978552908</v>
      </c>
      <c r="DH59" s="919">
        <v>23944.089386619959</v>
      </c>
      <c r="DI59" s="919">
        <v>23869.495486676809</v>
      </c>
      <c r="DJ59" s="403">
        <v>23841.420969484392</v>
      </c>
      <c r="DK59" s="403">
        <v>23894.540454963986</v>
      </c>
      <c r="DL59" s="403">
        <v>23916.524848310917</v>
      </c>
      <c r="DM59" s="403">
        <v>23890.330624526665</v>
      </c>
      <c r="DN59" s="403">
        <v>23922.3104132599</v>
      </c>
      <c r="DO59" s="330">
        <v>52.81492658309071</v>
      </c>
      <c r="DP59" s="713">
        <v>0.22126536613464864</v>
      </c>
      <c r="DQ59" s="693"/>
      <c r="DR59" s="787"/>
      <c r="DS59" s="790"/>
    </row>
    <row r="60" spans="1:125" ht="12.75" customHeight="1" x14ac:dyDescent="0.2">
      <c r="A60" s="204"/>
      <c r="B60" s="100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5">
        <v>85.133081047942312</v>
      </c>
      <c r="DH60" s="935">
        <v>85.058102378087057</v>
      </c>
      <c r="DI60" s="935">
        <v>85.057889838441142</v>
      </c>
      <c r="DJ60" s="661">
        <v>85.061943024573495</v>
      </c>
      <c r="DK60" s="661">
        <v>85.013778549966929</v>
      </c>
      <c r="DL60" s="661">
        <v>85.010932696766844</v>
      </c>
      <c r="DM60" s="661">
        <v>84.981499493998584</v>
      </c>
      <c r="DN60" s="661">
        <v>85.010504415920991</v>
      </c>
      <c r="DO60" s="992">
        <v>-4.7385422520150655E-2</v>
      </c>
      <c r="DP60" s="713"/>
      <c r="DQ60" s="693"/>
      <c r="DR60" s="788"/>
      <c r="DS60" s="790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5"/>
      <c r="DH61" s="935"/>
      <c r="DI61" s="935"/>
      <c r="DJ61" s="661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9">
        <v>4956.8572690006004</v>
      </c>
      <c r="DH62" s="919">
        <v>4957.928601913135</v>
      </c>
      <c r="DI62" s="919">
        <v>4951.8286658591987</v>
      </c>
      <c r="DJ62" s="403">
        <v>4954.6610968606574</v>
      </c>
      <c r="DK62" s="403">
        <v>4987.2663592236304</v>
      </c>
      <c r="DL62" s="403">
        <v>5005.9537342746507</v>
      </c>
      <c r="DM62" s="403">
        <v>4970.8923215982659</v>
      </c>
      <c r="DN62" s="403">
        <v>4938.4421674816485</v>
      </c>
      <c r="DO62" s="330">
        <v>-13.386498377550197</v>
      </c>
      <c r="DP62" s="713">
        <v>-0.27033444169514143</v>
      </c>
      <c r="DQ62" s="693"/>
      <c r="DR62" s="789"/>
      <c r="DS62" s="790"/>
    </row>
    <row r="63" spans="1:125" x14ac:dyDescent="0.2">
      <c r="A63" s="204"/>
      <c r="B63" s="100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5">
        <v>78.337362025647579</v>
      </c>
      <c r="DH63" s="935">
        <v>78.162032953602022</v>
      </c>
      <c r="DI63" s="935">
        <v>78.210673466590038</v>
      </c>
      <c r="DJ63" s="661">
        <v>78.226267645405983</v>
      </c>
      <c r="DK63" s="661">
        <v>78.094472040114496</v>
      </c>
      <c r="DL63" s="661">
        <v>78.149935663492656</v>
      </c>
      <c r="DM63" s="661">
        <v>77.758051810054525</v>
      </c>
      <c r="DN63" s="661">
        <v>77.711578808960851</v>
      </c>
      <c r="DO63" s="992">
        <v>-0.49909465762918614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5"/>
      <c r="DH64" s="945"/>
      <c r="DI64" s="945"/>
      <c r="DJ64" s="715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9">
        <v>7545.3283633704468</v>
      </c>
      <c r="DH65" s="919">
        <v>7457.2638993106784</v>
      </c>
      <c r="DI65" s="919">
        <v>7393.5189911911466</v>
      </c>
      <c r="DJ65" s="403">
        <v>7357.2393733835688</v>
      </c>
      <c r="DK65" s="403">
        <v>7375.1662263077642</v>
      </c>
      <c r="DL65" s="403">
        <v>7382.0683538354624</v>
      </c>
      <c r="DM65" s="403">
        <v>7355.5559475395448</v>
      </c>
      <c r="DN65" s="403">
        <v>7392.3458072756957</v>
      </c>
      <c r="DO65" s="330">
        <v>-1.1731839154508634</v>
      </c>
      <c r="DP65" s="713">
        <v>-1.5867733847019228E-2</v>
      </c>
      <c r="DQ65" s="693"/>
      <c r="DR65" s="789"/>
      <c r="DS65" s="790"/>
    </row>
    <row r="66" spans="1:123" x14ac:dyDescent="0.2">
      <c r="A66" s="204"/>
      <c r="B66" s="100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5">
        <v>77.82087203075632</v>
      </c>
      <c r="DH66" s="935">
        <v>77.564738613410057</v>
      </c>
      <c r="DI66" s="935">
        <v>77.452879331598609</v>
      </c>
      <c r="DJ66" s="661">
        <v>77.349557327931862</v>
      </c>
      <c r="DK66" s="661">
        <v>77.352232820971935</v>
      </c>
      <c r="DL66" s="661">
        <v>77.354300357555431</v>
      </c>
      <c r="DM66" s="661">
        <v>77.295662814185519</v>
      </c>
      <c r="DN66" s="661">
        <v>77.378002514295773</v>
      </c>
      <c r="DO66" s="992">
        <v>-7.4876817302836685E-2</v>
      </c>
      <c r="DP66" s="713"/>
      <c r="DQ66" s="693"/>
      <c r="DR66" s="789"/>
      <c r="DS66" s="790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3"/>
      <c r="DH67" s="963"/>
      <c r="DI67" s="963"/>
      <c r="DJ67" s="717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9">
        <v>10682.370928123904</v>
      </c>
      <c r="DH68" s="919">
        <v>10700.577262104951</v>
      </c>
      <c r="DI68" s="919">
        <v>10701.461645332356</v>
      </c>
      <c r="DJ68" s="403">
        <v>10709.214357472298</v>
      </c>
      <c r="DK68" s="403">
        <v>10709.896263195333</v>
      </c>
      <c r="DL68" s="403">
        <v>10705.328604048098</v>
      </c>
      <c r="DM68" s="403">
        <v>10740.348508941684</v>
      </c>
      <c r="DN68" s="403">
        <v>10772.988146090374</v>
      </c>
      <c r="DO68" s="330">
        <v>71.526500758018301</v>
      </c>
      <c r="DP68" s="713">
        <v>0.66838066731955692</v>
      </c>
      <c r="DQ68" s="693"/>
      <c r="DR68" s="789"/>
      <c r="DS68" s="790"/>
    </row>
    <row r="69" spans="1:123" x14ac:dyDescent="0.2">
      <c r="A69" s="204"/>
      <c r="B69" s="100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5">
        <v>94.95014535502537</v>
      </c>
      <c r="DH69" s="935">
        <v>94.975390891552223</v>
      </c>
      <c r="DI69" s="935">
        <v>94.999381224221381</v>
      </c>
      <c r="DJ69" s="661">
        <v>95.016293129949318</v>
      </c>
      <c r="DK69" s="661">
        <v>95.020662441108541</v>
      </c>
      <c r="DL69" s="661">
        <v>95.01894388716606</v>
      </c>
      <c r="DM69" s="661">
        <v>95.041614194812439</v>
      </c>
      <c r="DN69" s="661">
        <v>95.06134714674495</v>
      </c>
      <c r="DO69" s="992">
        <v>6.1965922523569361E-2</v>
      </c>
      <c r="DP69" s="713"/>
      <c r="DQ69" s="693"/>
      <c r="DR69" s="789"/>
      <c r="DS69" s="790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9"/>
      <c r="DH70" s="919"/>
      <c r="DI70" s="919"/>
      <c r="DJ70" s="403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9">
        <v>825.93141805795733</v>
      </c>
      <c r="DH71" s="919">
        <v>828.31962329119324</v>
      </c>
      <c r="DI71" s="919">
        <v>822.6861842941089</v>
      </c>
      <c r="DJ71" s="403">
        <v>820.30614176786969</v>
      </c>
      <c r="DK71" s="403">
        <v>822.21160623725768</v>
      </c>
      <c r="DL71" s="403">
        <v>823.17415615270954</v>
      </c>
      <c r="DM71" s="403">
        <v>823.53384644716994</v>
      </c>
      <c r="DN71" s="403">
        <v>818.53429241218464</v>
      </c>
      <c r="DO71" s="330">
        <v>-4.1518918819242572</v>
      </c>
      <c r="DP71" s="713">
        <v>-0.50467504635278715</v>
      </c>
      <c r="DQ71" s="693"/>
      <c r="DR71" s="789"/>
      <c r="DS71" s="790"/>
    </row>
    <row r="72" spans="1:123" ht="12.75" customHeight="1" x14ac:dyDescent="0.2">
      <c r="A72" s="204"/>
      <c r="B72" s="100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5">
        <v>81.84118057533496</v>
      </c>
      <c r="DH72" s="935">
        <v>81.933642680960745</v>
      </c>
      <c r="DI72" s="935">
        <v>81.62982644384914</v>
      </c>
      <c r="DJ72" s="661">
        <v>82.06869543538869</v>
      </c>
      <c r="DK72" s="661">
        <v>81.87602642610922</v>
      </c>
      <c r="DL72" s="661">
        <v>81.922901333482301</v>
      </c>
      <c r="DM72" s="661">
        <v>82.196491759150021</v>
      </c>
      <c r="DN72" s="661">
        <v>81.986266402310989</v>
      </c>
      <c r="DO72" s="992">
        <v>0.35643995846184851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6"/>
      <c r="DH73" s="946"/>
      <c r="DI73" s="946"/>
      <c r="DJ73" s="703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9">
        <v>4924.3013636972828</v>
      </c>
      <c r="DH74" s="919">
        <v>4861.5262372315738</v>
      </c>
      <c r="DI74" s="919">
        <v>4712.625357745259</v>
      </c>
      <c r="DJ74" s="403">
        <v>4713.6828994576845</v>
      </c>
      <c r="DK74" s="403">
        <v>4724.1413807035224</v>
      </c>
      <c r="DL74" s="403">
        <v>4756.7914075093813</v>
      </c>
      <c r="DM74" s="403">
        <v>4827.3141646147578</v>
      </c>
      <c r="DN74" s="403">
        <v>4765.6205120927061</v>
      </c>
      <c r="DO74" s="330">
        <v>52.995154347447169</v>
      </c>
      <c r="DP74" s="713">
        <v>1.1245356955937202</v>
      </c>
      <c r="DQ74" s="964"/>
      <c r="DR74" s="787"/>
      <c r="DS74" s="790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9">
        <v>2191.0956874934413</v>
      </c>
      <c r="DH75" s="919">
        <v>2123.7079279176387</v>
      </c>
      <c r="DI75" s="919">
        <v>1975.7821006771135</v>
      </c>
      <c r="DJ75" s="403">
        <v>1977.8421026020405</v>
      </c>
      <c r="DK75" s="403">
        <v>1969.584760336006</v>
      </c>
      <c r="DL75" s="403">
        <v>1996.2560882908158</v>
      </c>
      <c r="DM75" s="403">
        <v>1981.6643690991252</v>
      </c>
      <c r="DN75" s="403">
        <v>1955.0467150677841</v>
      </c>
      <c r="DO75" s="330">
        <v>-20.735385609329342</v>
      </c>
      <c r="DP75" s="713">
        <v>-1.0494773488545772</v>
      </c>
      <c r="DQ75" s="964"/>
      <c r="DR75" s="602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9">
        <v>526.11327789941674</v>
      </c>
      <c r="DH76" s="919">
        <v>537.61985373323614</v>
      </c>
      <c r="DI76" s="919">
        <v>535.60897473906698</v>
      </c>
      <c r="DJ76" s="403">
        <v>535.62402666326523</v>
      </c>
      <c r="DK76" s="403">
        <v>534.41043167930025</v>
      </c>
      <c r="DL76" s="403">
        <v>534.41567022886284</v>
      </c>
      <c r="DM76" s="403">
        <v>534.41913723906703</v>
      </c>
      <c r="DN76" s="403">
        <v>534.42449058454804</v>
      </c>
      <c r="DO76" s="330">
        <v>-1.1844841545189411</v>
      </c>
      <c r="DP76" s="713">
        <v>-0.22114718206429629</v>
      </c>
      <c r="DQ76" s="964"/>
      <c r="DR76" s="602"/>
      <c r="DS76" s="624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9">
        <v>749.0551819144257</v>
      </c>
      <c r="DH77" s="919">
        <v>743.24647622069972</v>
      </c>
      <c r="DI77" s="919">
        <v>741.75678149907867</v>
      </c>
      <c r="DJ77" s="403">
        <v>740.7681120423789</v>
      </c>
      <c r="DK77" s="403">
        <v>764.73922443821584</v>
      </c>
      <c r="DL77" s="403">
        <v>770.74719464970258</v>
      </c>
      <c r="DM77" s="403">
        <v>855.87085760656566</v>
      </c>
      <c r="DN77" s="403">
        <v>820.731989140373</v>
      </c>
      <c r="DO77" s="330">
        <v>78.975207641294332</v>
      </c>
      <c r="DP77" s="713">
        <v>10.647048953389637</v>
      </c>
      <c r="DQ77" s="964"/>
      <c r="DR77" s="602"/>
      <c r="DS77" s="624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9">
        <v>1458.0372163899999</v>
      </c>
      <c r="DH78" s="919">
        <v>1456.9519793600002</v>
      </c>
      <c r="DI78" s="919">
        <v>1459.4775008299996</v>
      </c>
      <c r="DJ78" s="403">
        <v>1459.4486581499998</v>
      </c>
      <c r="DK78" s="403">
        <v>1455.4069642500001</v>
      </c>
      <c r="DL78" s="403">
        <v>1455.3724543399999</v>
      </c>
      <c r="DM78" s="403">
        <v>1455.3598006700001</v>
      </c>
      <c r="DN78" s="403">
        <v>1455.4173173000004</v>
      </c>
      <c r="DO78" s="330">
        <v>-4.0601835299992217</v>
      </c>
      <c r="DP78" s="713">
        <v>-0.27819432143970646</v>
      </c>
      <c r="DQ78" s="964"/>
      <c r="DR78" s="602"/>
      <c r="DS78" s="624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9">
        <v>1563.7111550924867</v>
      </c>
      <c r="DH79" s="919">
        <v>1472.2749836538862</v>
      </c>
      <c r="DI79" s="919">
        <v>1328.2070981595391</v>
      </c>
      <c r="DJ79" s="403">
        <v>1331.6445361869764</v>
      </c>
      <c r="DK79" s="403">
        <v>1347.1990849444037</v>
      </c>
      <c r="DL79" s="403">
        <v>1381.7719779700151</v>
      </c>
      <c r="DM79" s="403">
        <v>1447.593379086491</v>
      </c>
      <c r="DN79" s="403">
        <v>1385.3160997560765</v>
      </c>
      <c r="DO79" s="330">
        <v>57.109001596537382</v>
      </c>
      <c r="DP79" s="713">
        <v>4.2997060982185475</v>
      </c>
      <c r="DQ79" s="964"/>
      <c r="DR79" s="602"/>
      <c r="DS79" s="624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9">
        <v>1315.6400735180612</v>
      </c>
      <c r="DH80" s="919">
        <v>1229.0260689731863</v>
      </c>
      <c r="DI80" s="919">
        <v>1086.4821218804605</v>
      </c>
      <c r="DJ80" s="403">
        <v>1091.5356990245975</v>
      </c>
      <c r="DK80" s="403">
        <v>1082.4947673961881</v>
      </c>
      <c r="DL80" s="403">
        <v>1111.1171709103126</v>
      </c>
      <c r="DM80" s="403">
        <v>1092.2187446399253</v>
      </c>
      <c r="DN80" s="403">
        <v>1064.8021434557033</v>
      </c>
      <c r="DO80" s="330">
        <v>-21.67997842475711</v>
      </c>
      <c r="DP80" s="713">
        <v>-1.9954289157776306</v>
      </c>
      <c r="DQ80" s="964"/>
      <c r="DR80" s="602"/>
      <c r="DS80" s="268"/>
    </row>
    <row r="81" spans="1:123" x14ac:dyDescent="0.2">
      <c r="A81" s="204"/>
      <c r="B81" s="1006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9">
        <v>248.07108157442565</v>
      </c>
      <c r="DH81" s="919">
        <v>243.24891468069978</v>
      </c>
      <c r="DI81" s="919">
        <v>241.72497627907867</v>
      </c>
      <c r="DJ81" s="403">
        <v>240.10883716237905</v>
      </c>
      <c r="DK81" s="403">
        <v>264.7043175482159</v>
      </c>
      <c r="DL81" s="403">
        <v>270.65480705970265</v>
      </c>
      <c r="DM81" s="403">
        <v>355.37463444656578</v>
      </c>
      <c r="DN81" s="403">
        <v>320.5139563003732</v>
      </c>
      <c r="DO81" s="330">
        <v>78.78898002129452</v>
      </c>
      <c r="DP81" s="713">
        <v>32.594472128660087</v>
      </c>
      <c r="DQ81" s="964"/>
      <c r="DR81" s="602"/>
      <c r="DS81" s="268"/>
    </row>
    <row r="82" spans="1:123" ht="12.75" hidden="1" customHeight="1" outlineLevel="1" x14ac:dyDescent="0.2">
      <c r="A82" s="204"/>
      <c r="B82" s="1006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9">
        <v>0</v>
      </c>
      <c r="DH82" s="949">
        <v>0</v>
      </c>
      <c r="DI82" s="949">
        <v>0</v>
      </c>
      <c r="DJ82" s="695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4" t="s">
        <v>249</v>
      </c>
      <c r="DR82" s="262"/>
      <c r="DS82" s="268"/>
    </row>
    <row r="83" spans="1:123" collapsed="1" x14ac:dyDescent="0.2">
      <c r="A83" s="204"/>
      <c r="B83" s="1006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9">
        <v>21711.260870980921</v>
      </c>
      <c r="DH83" s="919">
        <v>21689.102142068372</v>
      </c>
      <c r="DI83" s="919">
        <v>21667.901210456126</v>
      </c>
      <c r="DJ83" s="403">
        <v>21674.525209356998</v>
      </c>
      <c r="DK83" s="403">
        <v>21697.137951666042</v>
      </c>
      <c r="DL83" s="403">
        <v>21735.453348983829</v>
      </c>
      <c r="DM83" s="403">
        <v>21766.670445424061</v>
      </c>
      <c r="DN83" s="403">
        <v>21828.569219999859</v>
      </c>
      <c r="DO83" s="330">
        <v>160.66800954373321</v>
      </c>
      <c r="DP83" s="713">
        <v>0.74150240940826784</v>
      </c>
      <c r="DQ83" s="964"/>
      <c r="DR83" s="693"/>
      <c r="DS83" s="268"/>
    </row>
    <row r="84" spans="1:123" ht="12.75" hidden="1" customHeight="1" x14ac:dyDescent="0.2">
      <c r="A84" s="204"/>
      <c r="B84" s="1006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60"/>
      <c r="DH84" s="960"/>
      <c r="DI84" s="960"/>
      <c r="DJ84" s="696"/>
      <c r="DK84" s="696"/>
      <c r="DL84" s="696"/>
      <c r="DM84" s="696"/>
      <c r="DN84" s="696"/>
      <c r="DO84" s="330">
        <v>0</v>
      </c>
      <c r="DP84" s="713" t="e">
        <v>#DIV/0!</v>
      </c>
      <c r="DQ84" s="964"/>
      <c r="DR84" s="262"/>
      <c r="DS84" s="268"/>
    </row>
    <row r="85" spans="1:123" ht="13.5" thickBot="1" x14ac:dyDescent="0.25">
      <c r="A85" s="204"/>
      <c r="B85" s="1006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9">
        <v>97.549782392629297</v>
      </c>
      <c r="DH85" s="755">
        <v>97.560494620115918</v>
      </c>
      <c r="DI85" s="755">
        <v>97.583092075293564</v>
      </c>
      <c r="DJ85" s="966">
        <v>97.586770480649122</v>
      </c>
      <c r="DK85" s="873">
        <v>97.588720966608875</v>
      </c>
      <c r="DL85" s="756">
        <v>97.593174372698783</v>
      </c>
      <c r="DM85" s="756">
        <v>97.597020607073631</v>
      </c>
      <c r="DN85" s="756">
        <v>97.601622882878615</v>
      </c>
      <c r="DO85" s="993">
        <v>1.8530807585051434E-2</v>
      </c>
      <c r="DP85" s="731">
        <v>1.8989772911437441E-2</v>
      </c>
      <c r="DQ85" s="964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9"/>
      <c r="DH86" s="909"/>
      <c r="DI86" s="909"/>
      <c r="DJ86" s="306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40">
        <v>6.96</v>
      </c>
      <c r="DH87" s="940">
        <v>6.96</v>
      </c>
      <c r="DI87" s="974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40">
        <v>6.86</v>
      </c>
      <c r="DH88" s="940">
        <v>6.86</v>
      </c>
      <c r="DI88" s="974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2">
        <v>6.9663161730000001</v>
      </c>
      <c r="DH89" s="922">
        <v>6.963704581</v>
      </c>
      <c r="DI89" s="488">
        <v>6.9783614935091194</v>
      </c>
      <c r="DJ89" s="980">
        <v>6.9677165385309277</v>
      </c>
      <c r="DK89" s="978">
        <v>6.9682687825249907</v>
      </c>
      <c r="DL89" s="978">
        <v>6.9573465070682499</v>
      </c>
      <c r="DM89" s="978">
        <v>6.9669314568146889</v>
      </c>
      <c r="DN89" s="979">
        <v>6.9490564559260246</v>
      </c>
      <c r="DO89" s="330">
        <v>-2.9305037583094773E-2</v>
      </c>
      <c r="DP89" s="713">
        <v>-0.41994152367074156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70">
        <v>64.557471287491552</v>
      </c>
      <c r="DD90" s="971">
        <v>64.945865544416435</v>
      </c>
      <c r="DE90" s="972">
        <v>65.266640622518494</v>
      </c>
      <c r="DF90" s="976">
        <v>64.437575995500481</v>
      </c>
      <c r="DG90" s="954"/>
      <c r="DH90" s="954"/>
      <c r="DI90" s="954"/>
      <c r="DJ90" s="309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4">
        <v>2.2194699999999998</v>
      </c>
      <c r="DG91" s="955">
        <v>2.2208100000000002</v>
      </c>
      <c r="DH91" s="955">
        <v>2.2222</v>
      </c>
      <c r="DI91" s="955">
        <v>2.2236699999999998</v>
      </c>
      <c r="DJ91" s="699">
        <v>2.2242999999999999</v>
      </c>
      <c r="DK91" s="699">
        <v>2.22451</v>
      </c>
      <c r="DL91" s="699">
        <v>2.22472</v>
      </c>
      <c r="DM91" s="699">
        <v>2.2249300000000001</v>
      </c>
      <c r="DN91" s="699">
        <v>2.2251400000000001</v>
      </c>
      <c r="DO91" s="330">
        <v>1.4700000000003044E-3</v>
      </c>
      <c r="DP91" s="713">
        <v>6.6106931334242169E-2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9">
        <v>2.2196699999999998</v>
      </c>
      <c r="DG92" s="954"/>
      <c r="DH92" s="954"/>
      <c r="DI92" s="954"/>
      <c r="DJ92" s="309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50"/>
      <c r="DH93" s="950"/>
      <c r="DI93" s="950"/>
      <c r="DJ93" s="760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05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1">
        <v>1114.5823886865887</v>
      </c>
      <c r="DH94" s="809">
        <v>1106.4694345903308</v>
      </c>
      <c r="DI94" s="809">
        <v>1098.1932488614007</v>
      </c>
      <c r="DJ94" s="947">
        <v>1098.1932488614007</v>
      </c>
      <c r="DK94" s="874">
        <v>1098.1932488614007</v>
      </c>
      <c r="DL94" s="811">
        <v>1098.1932488614007</v>
      </c>
      <c r="DM94" s="811">
        <v>1098.1932488614007</v>
      </c>
      <c r="DN94" s="811">
        <v>1091.0087647068817</v>
      </c>
      <c r="DO94" s="330">
        <v>-7.1844841545189411</v>
      </c>
      <c r="DP94" s="713">
        <v>-0.65420946285799086</v>
      </c>
      <c r="DQ94" s="693"/>
      <c r="DR94" s="602"/>
      <c r="DS94" s="268"/>
    </row>
    <row r="95" spans="1:123" x14ac:dyDescent="0.2">
      <c r="A95" s="204"/>
      <c r="B95" s="1005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8"/>
      <c r="DH95" s="918"/>
      <c r="DI95" s="918"/>
      <c r="DJ95" s="358"/>
      <c r="DK95" s="358"/>
      <c r="DL95" s="358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6"/>
      <c r="DH96" s="956"/>
      <c r="DI96" s="956"/>
      <c r="DJ96" s="359"/>
      <c r="DK96" s="359"/>
      <c r="DL96" s="359"/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0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6"/>
      <c r="DH97" s="956"/>
      <c r="DI97" s="956"/>
      <c r="DJ97" s="359"/>
      <c r="DK97" s="359"/>
      <c r="DL97" s="359"/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0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6"/>
      <c r="DH98" s="956"/>
      <c r="DI98" s="956"/>
      <c r="DJ98" s="359"/>
      <c r="DK98" s="359"/>
      <c r="DL98" s="359"/>
      <c r="DM98" s="359"/>
      <c r="DN98" s="359"/>
      <c r="DO98" s="526"/>
      <c r="DP98" s="671"/>
      <c r="DQ98" s="457"/>
      <c r="DR98" s="262"/>
    </row>
    <row r="99" spans="1:122" x14ac:dyDescent="0.2">
      <c r="A99" s="204"/>
      <c r="B99" s="100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6"/>
      <c r="DH99" s="956"/>
      <c r="DI99" s="956"/>
      <c r="DJ99" s="359"/>
      <c r="DK99" s="359"/>
      <c r="DL99" s="359"/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0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6"/>
      <c r="DH100" s="956"/>
      <c r="DI100" s="956"/>
      <c r="DJ100" s="359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0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6"/>
      <c r="DH101" s="956"/>
      <c r="DI101" s="956"/>
      <c r="DJ101" s="359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0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6"/>
      <c r="DH102" s="956"/>
      <c r="DI102" s="956"/>
      <c r="DJ102" s="359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0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6"/>
      <c r="DH103" s="956"/>
      <c r="DI103" s="956"/>
      <c r="DJ103" s="359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6"/>
      <c r="DH104" s="956"/>
      <c r="DI104" s="956"/>
      <c r="DJ104" s="359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6"/>
      <c r="DH105" s="956"/>
      <c r="DI105" s="956"/>
      <c r="DJ105" s="359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6"/>
      <c r="DH106" s="956"/>
      <c r="DI106" s="956"/>
      <c r="DJ106" s="359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8"/>
      <c r="DH107" s="968"/>
      <c r="DI107" s="968"/>
      <c r="DJ107" s="933"/>
      <c r="DK107" s="875"/>
      <c r="DL107" s="669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8"/>
      <c r="DH108" s="918"/>
      <c r="DI108" s="918"/>
      <c r="DJ108" s="358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1">
        <v>2.5</v>
      </c>
      <c r="DH109" s="941">
        <v>2.5</v>
      </c>
      <c r="DI109" s="941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2">
        <v>4</v>
      </c>
      <c r="DH110" s="688">
        <v>4</v>
      </c>
      <c r="DI110" s="688">
        <v>4</v>
      </c>
      <c r="DJ110" s="934">
        <v>4</v>
      </c>
      <c r="DK110" s="876">
        <v>4</v>
      </c>
      <c r="DL110" s="670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2"/>
      <c r="DP112" s="1012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8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7"/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7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7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7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tabSelected="1"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7" customWidth="1"/>
    <col min="114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7"/>
      <c r="DH2" s="917"/>
      <c r="DI2" s="917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90"/>
      <c r="DH3" s="890"/>
      <c r="DI3" s="890"/>
      <c r="DJ3" s="348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20" t="str">
        <f>+entero!DG3</f>
        <v>Semana 1°</v>
      </c>
      <c r="DH4" s="1020" t="str">
        <f>+entero!DH3</f>
        <v>Semana 2°</v>
      </c>
      <c r="DI4" s="1020" t="str">
        <f>+entero!DI3</f>
        <v>Semana 3°</v>
      </c>
      <c r="DJ4" s="1017" t="str">
        <f>+entero!DJ3</f>
        <v>Semana 4°</v>
      </c>
      <c r="DK4" s="1018"/>
      <c r="DL4" s="1018"/>
      <c r="DM4" s="1018"/>
      <c r="DN4" s="1019"/>
      <c r="DO4" s="1015" t="s">
        <v>27</v>
      </c>
      <c r="DP4" s="101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4"/>
      <c r="E5" s="1013"/>
      <c r="F5" s="1013"/>
      <c r="G5" s="1013"/>
      <c r="H5" s="1013"/>
      <c r="I5" s="1013"/>
      <c r="J5" s="1013"/>
      <c r="K5" s="1013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1013"/>
      <c r="Z5" s="1013"/>
      <c r="AA5" s="1013"/>
      <c r="AB5" s="1013"/>
      <c r="AC5" s="1013"/>
      <c r="AD5" s="1013"/>
      <c r="AE5" s="1013"/>
      <c r="AF5" s="1013"/>
      <c r="AG5" s="1013"/>
      <c r="AH5" s="1013"/>
      <c r="AI5" s="1013"/>
      <c r="AJ5" s="1013"/>
      <c r="AK5" s="1013"/>
      <c r="AL5" s="1013"/>
      <c r="AM5" s="1013"/>
      <c r="AN5" s="1013"/>
      <c r="AO5" s="1013"/>
      <c r="AP5" s="1013"/>
      <c r="AQ5" s="1013"/>
      <c r="AR5" s="1013"/>
      <c r="AS5" s="1013"/>
      <c r="AT5" s="1013"/>
      <c r="AU5" s="1013"/>
      <c r="AV5" s="1013"/>
      <c r="AW5" s="1013"/>
      <c r="AX5" s="1013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3"/>
      <c r="CI5" s="1013"/>
      <c r="CJ5" s="1013"/>
      <c r="CK5" s="1013"/>
      <c r="CL5" s="1013"/>
      <c r="CM5" s="1013"/>
      <c r="CN5" s="1013"/>
      <c r="CO5" s="1013"/>
      <c r="CP5" s="1013"/>
      <c r="CQ5" s="1013"/>
      <c r="CR5" s="1013"/>
      <c r="CS5" s="1013"/>
      <c r="CT5" s="1013"/>
      <c r="CU5" s="1013"/>
      <c r="CV5" s="1013"/>
      <c r="CW5" s="1013"/>
      <c r="CX5" s="1013"/>
      <c r="CY5" s="1013"/>
      <c r="CZ5" s="1013"/>
      <c r="DA5" s="1013"/>
      <c r="DB5" s="1013"/>
      <c r="DC5" s="1013"/>
      <c r="DD5" s="1013"/>
      <c r="DE5" s="1013"/>
      <c r="DF5" s="1013"/>
      <c r="DG5" s="1021"/>
      <c r="DH5" s="1021"/>
      <c r="DI5" s="1021"/>
      <c r="DJ5" s="867">
        <f>+entero!DJ4</f>
        <v>43031</v>
      </c>
      <c r="DK5" s="859">
        <f>+entero!DK4</f>
        <v>43032</v>
      </c>
      <c r="DL5" s="859">
        <f>+entero!DL4</f>
        <v>43033</v>
      </c>
      <c r="DM5" s="859">
        <f>+entero!DM4</f>
        <v>43034</v>
      </c>
      <c r="DN5" s="859">
        <f>+entero!DN4</f>
        <v>43035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8"/>
      <c r="DF6" s="879"/>
      <c r="DG6" s="897"/>
      <c r="DH6" s="967"/>
      <c r="DI6" s="977"/>
      <c r="DJ6" s="877"/>
      <c r="DK6" s="847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4">
        <f>+entero!DG7</f>
        <v>10054.485926469999</v>
      </c>
      <c r="DH7" s="924">
        <f>+entero!DH7</f>
        <v>9999.2707340400011</v>
      </c>
      <c r="DI7" s="924">
        <f>+entero!DI7</f>
        <v>10072.478248490001</v>
      </c>
      <c r="DJ7" s="530">
        <f>+entero!DJ7</f>
        <v>10059.859168510002</v>
      </c>
      <c r="DK7" s="531">
        <f>+entero!DK7</f>
        <v>10061.44802663</v>
      </c>
      <c r="DL7" s="531">
        <f>+entero!DL7</f>
        <v>10065.11503323</v>
      </c>
      <c r="DM7" s="531">
        <f>+entero!DM7</f>
        <v>10035.608335230001</v>
      </c>
      <c r="DN7" s="531">
        <f>+entero!DN7</f>
        <v>9988.4203286000011</v>
      </c>
      <c r="DO7" s="530">
        <f>+entero!DO7</f>
        <v>-84.057919889999539</v>
      </c>
      <c r="DP7" s="565">
        <f>+entero!DP7</f>
        <v>-0.83453066679594068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4">
        <f>+entero!DG8</f>
        <v>8039.90757261</v>
      </c>
      <c r="DH8" s="924">
        <f>+entero!DH8</f>
        <v>7948.8885074300006</v>
      </c>
      <c r="DI8" s="924">
        <f>+entero!DI8</f>
        <v>8029.5183697300008</v>
      </c>
      <c r="DJ8" s="530">
        <f>+entero!DJ8</f>
        <v>8027.2248220600004</v>
      </c>
      <c r="DK8" s="531">
        <f>+entero!DK8</f>
        <v>8028.3009118400005</v>
      </c>
      <c r="DL8" s="531">
        <f>+entero!DL8</f>
        <v>8037.4386248599994</v>
      </c>
      <c r="DM8" s="531">
        <f>+entero!DM8</f>
        <v>8008.4232581200004</v>
      </c>
      <c r="DN8" s="531">
        <f>+entero!DN8</f>
        <v>7974.0039528699999</v>
      </c>
      <c r="DO8" s="530">
        <f>+entero!DO8</f>
        <v>-55.514416860000892</v>
      </c>
      <c r="DP8" s="565">
        <f>+entero!DP8</f>
        <v>-0.69137916253210197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4">
        <f>+entero!DG9</f>
        <v>235.13879179</v>
      </c>
      <c r="DH9" s="924">
        <f>+entero!DH9</f>
        <v>236.09175719999999</v>
      </c>
      <c r="DI9" s="924">
        <f>+entero!DI9</f>
        <v>235.72625907999998</v>
      </c>
      <c r="DJ9" s="530">
        <f>+entero!DJ9</f>
        <v>235.49928308</v>
      </c>
      <c r="DK9" s="531">
        <f>+entero!DK9</f>
        <v>234.92016050000001</v>
      </c>
      <c r="DL9" s="531">
        <f>+entero!DL9</f>
        <v>235.07537202</v>
      </c>
      <c r="DM9" s="531">
        <f>+entero!DM9</f>
        <v>235.17050166999999</v>
      </c>
      <c r="DN9" s="531">
        <f>+entero!DN9</f>
        <v>235.49260733</v>
      </c>
      <c r="DO9" s="530">
        <f>+entero!DO9</f>
        <v>-0.23365174999997862</v>
      </c>
      <c r="DP9" s="565">
        <f>+entero!DP9</f>
        <v>-9.9119949941883778E-2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4">
        <f>+entero!DG10</f>
        <v>1742.7511272199999</v>
      </c>
      <c r="DH10" s="924">
        <f>+entero!DH10</f>
        <v>1777.4533444699998</v>
      </c>
      <c r="DI10" s="924">
        <f>+entero!DI10</f>
        <v>1770.45352299</v>
      </c>
      <c r="DJ10" s="530">
        <f>+entero!DJ10</f>
        <v>1760.3903814800001</v>
      </c>
      <c r="DK10" s="531">
        <f>+entero!DK10</f>
        <v>1761.5726322300002</v>
      </c>
      <c r="DL10" s="531">
        <f>+entero!DL10</f>
        <v>1755.9224968200001</v>
      </c>
      <c r="DM10" s="531">
        <f>+entero!DM10</f>
        <v>1755.3211929399999</v>
      </c>
      <c r="DN10" s="531">
        <f>+entero!DN10</f>
        <v>1742.1801281200001</v>
      </c>
      <c r="DO10" s="530">
        <f>+entero!DO10</f>
        <v>-28.273394869999947</v>
      </c>
      <c r="DP10" s="565">
        <f>+entero!DP10</f>
        <v>-1.5969577570300153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4">
        <f>+entero!DG11</f>
        <v>36.68843485</v>
      </c>
      <c r="DH11" s="924">
        <f>+entero!DH11</f>
        <v>36.837124940000002</v>
      </c>
      <c r="DI11" s="924">
        <f>+entero!DI11</f>
        <v>36.780096690000001</v>
      </c>
      <c r="DJ11" s="530">
        <f>+entero!DJ11</f>
        <v>36.744681890000003</v>
      </c>
      <c r="DK11" s="531">
        <f>+entero!DK11</f>
        <v>36.654322059999998</v>
      </c>
      <c r="DL11" s="531">
        <f>+entero!DL11</f>
        <v>36.678539530000002</v>
      </c>
      <c r="DM11" s="531">
        <f>+entero!DM11</f>
        <v>36.693382499999998</v>
      </c>
      <c r="DN11" s="531">
        <f>+entero!DN11</f>
        <v>36.743640280000001</v>
      </c>
      <c r="DO11" s="530">
        <f>+entero!DO11</f>
        <v>-3.6456409999999551E-2</v>
      </c>
      <c r="DP11" s="565">
        <f>+entero!DP11</f>
        <v>-9.911994062242746E-2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4">
        <f>+entero!DG12</f>
        <v>10054.485243669998</v>
      </c>
      <c r="DH12" s="924">
        <f>+entero!DH12</f>
        <v>9999.1256676700013</v>
      </c>
      <c r="DI12" s="924">
        <f>+entero!DI12</f>
        <v>10072.41027165</v>
      </c>
      <c r="DJ12" s="530">
        <f>+entero!DJ12</f>
        <v>10059.791191670001</v>
      </c>
      <c r="DK12" s="531">
        <f>+entero!DK12</f>
        <v>10061.447213830001</v>
      </c>
      <c r="DL12" s="531">
        <f>+entero!DL12</f>
        <v>10065.114220430001</v>
      </c>
      <c r="DM12" s="531">
        <f>+entero!DM12</f>
        <v>10035.60673587</v>
      </c>
      <c r="DN12" s="531">
        <f>+entero!DN12</f>
        <v>9988.3823585500013</v>
      </c>
      <c r="DO12" s="530">
        <f>+entero!DO12</f>
        <v>-84.027913099998841</v>
      </c>
      <c r="DP12" s="565">
        <f>+entero!DP12</f>
        <v>-0.83423838816917284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4">
        <f>+entero!DG13</f>
        <v>2419.0733835364431</v>
      </c>
      <c r="DH13" s="924">
        <f>+entero!DH13</f>
        <v>2433.2702030816322</v>
      </c>
      <c r="DI13" s="924">
        <f>+entero!DI13</f>
        <v>2470.9848307303205</v>
      </c>
      <c r="DJ13" s="530">
        <f>+entero!DJ13</f>
        <v>2467.6441097886295</v>
      </c>
      <c r="DK13" s="531">
        <f>+entero!DK13</f>
        <v>2452.109657046647</v>
      </c>
      <c r="DL13" s="531">
        <f>+entero!DL13</f>
        <v>2448.6591749037902</v>
      </c>
      <c r="DM13" s="531">
        <f>+entero!DM13</f>
        <v>2359.2577864052473</v>
      </c>
      <c r="DN13" s="531">
        <f>+entero!DN13</f>
        <v>2334.7126252857147</v>
      </c>
      <c r="DO13" s="530">
        <f>+entero!DO13</f>
        <v>-136.27220544460579</v>
      </c>
      <c r="DP13" s="565">
        <f>+entero!DP13</f>
        <v>-5.5148944562451785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4">
        <f>+entero!DG14</f>
        <v>1458.0372163899999</v>
      </c>
      <c r="DH14" s="924">
        <f>+entero!DH14</f>
        <v>1456.9519793600002</v>
      </c>
      <c r="DI14" s="924">
        <f>+entero!DI14</f>
        <v>1459.4775008299996</v>
      </c>
      <c r="DJ14" s="530">
        <f>+entero!DJ14</f>
        <v>1459.4486581499998</v>
      </c>
      <c r="DK14" s="531">
        <f>+entero!DK14</f>
        <v>1455.4069642500001</v>
      </c>
      <c r="DL14" s="531">
        <f>+entero!DL14</f>
        <v>1455.3724543399999</v>
      </c>
      <c r="DM14" s="531">
        <f>+entero!DM14</f>
        <v>1455.3598006700001</v>
      </c>
      <c r="DN14" s="531">
        <f>+entero!DN14</f>
        <v>1455.4173173000004</v>
      </c>
      <c r="DO14" s="530">
        <f>+entero!DO14</f>
        <v>-4.0601835299992217</v>
      </c>
      <c r="DP14" s="565">
        <f>+entero!DP14</f>
        <v>-0.27819432143970646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4">
        <f>+entero!DG15</f>
        <v>589.44881433</v>
      </c>
      <c r="DH15" s="924">
        <f>+entero!DH15</f>
        <v>585.88280211999995</v>
      </c>
      <c r="DI15" s="924">
        <f>+entero!DI15</f>
        <v>586.05643387999999</v>
      </c>
      <c r="DJ15" s="530">
        <f>+entero!DJ15</f>
        <v>586.10765456000001</v>
      </c>
      <c r="DK15" s="531">
        <f>+entero!DK15</f>
        <v>586.15567734000001</v>
      </c>
      <c r="DL15" s="531">
        <f>+entero!DL15</f>
        <v>586.18048695000004</v>
      </c>
      <c r="DM15" s="531">
        <f>+entero!DM15</f>
        <v>586.20529563000002</v>
      </c>
      <c r="DN15" s="531">
        <f>+entero!DN15</f>
        <v>586.23012632999996</v>
      </c>
      <c r="DO15" s="530">
        <f>+entero!DO15</f>
        <v>0.17369244999997591</v>
      </c>
      <c r="DP15" s="565">
        <f>+entero!DP15</f>
        <v>2.9637495633316746E-2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4">
        <f>+entero!DG16</f>
        <v>735.04333113999996</v>
      </c>
      <c r="DH16" s="924">
        <f>+entero!DH16</f>
        <v>735.246264</v>
      </c>
      <c r="DI16" s="924">
        <f>+entero!DI16</f>
        <v>764.30001929999992</v>
      </c>
      <c r="DJ16" s="530">
        <f>+entero!DJ16</f>
        <v>764.36505895999994</v>
      </c>
      <c r="DK16" s="531">
        <f>+entero!DK16</f>
        <v>764.42419118000009</v>
      </c>
      <c r="DL16" s="531">
        <f>+entero!DL16</f>
        <v>764.45597155000007</v>
      </c>
      <c r="DM16" s="531">
        <f>+entero!DM16</f>
        <v>764.48654541999997</v>
      </c>
      <c r="DN16" s="531">
        <f>+entero!DN16</f>
        <v>764.52173508999999</v>
      </c>
      <c r="DO16" s="530">
        <f>+entero!DO16</f>
        <v>0.22171579000007569</v>
      </c>
      <c r="DP16" s="565">
        <f>+entero!DP16</f>
        <v>2.9008999659985157E-2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13851.733815809701</v>
      </c>
      <c r="DG17" s="924">
        <f>+entero!DG17</f>
        <v>13798.050772676441</v>
      </c>
      <c r="DH17" s="924">
        <f>+entero!DH17</f>
        <v>13753.524936871634</v>
      </c>
      <c r="DI17" s="924">
        <f>+entero!DI17</f>
        <v>13893.75155556032</v>
      </c>
      <c r="DJ17" s="530">
        <f>+entero!DJ17</f>
        <v>13877.908014978631</v>
      </c>
      <c r="DK17" s="531">
        <f>+entero!DK17</f>
        <v>13864.136739396648</v>
      </c>
      <c r="DL17" s="531">
        <f>+entero!DL17</f>
        <v>13864.409853833791</v>
      </c>
      <c r="DM17" s="531">
        <f>+entero!DM17</f>
        <v>13745.556363325248</v>
      </c>
      <c r="DN17" s="531">
        <f>+entero!DN17</f>
        <v>13673.846845255715</v>
      </c>
      <c r="DO17" s="530">
        <f>+entero!DO17</f>
        <v>-219.90471030460503</v>
      </c>
      <c r="DP17" s="565">
        <f>+entero!DP17</f>
        <v>-1.5827597710036723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4">
        <f>+entero!DG18</f>
        <v>0</v>
      </c>
      <c r="DH18" s="924">
        <f>+entero!DH18</f>
        <v>8.8000000000000007</v>
      </c>
      <c r="DI18" s="924">
        <f>+entero!DI18</f>
        <v>0.5</v>
      </c>
      <c r="DJ18" s="530">
        <f>+entero!DJ18</f>
        <v>0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20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4">
        <f>+entero!DG19</f>
        <v>0</v>
      </c>
      <c r="DH19" s="924">
        <f>+entero!DH19</f>
        <v>0.8</v>
      </c>
      <c r="DI19" s="924">
        <f>+entero!DI19</f>
        <v>0.1</v>
      </c>
      <c r="DJ19" s="530">
        <f>+entero!DJ19</f>
        <v>0</v>
      </c>
      <c r="DK19" s="531">
        <f>+entero!DK19</f>
        <v>0</v>
      </c>
      <c r="DL19" s="531">
        <f>+entero!DL19</f>
        <v>0.4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6" customFormat="1" x14ac:dyDescent="0.2">
      <c r="C20" s="987"/>
      <c r="D20" s="99" t="str">
        <f>+entero!D20</f>
        <v xml:space="preserve">Adjudicación de dólares en Ventas Directas - Sistema Financiero </v>
      </c>
      <c r="E20" s="924"/>
      <c r="F20" s="924"/>
      <c r="G20" s="924"/>
      <c r="H20" s="924"/>
      <c r="I20" s="924"/>
      <c r="J20" s="924"/>
      <c r="K20" s="924"/>
      <c r="L20" s="924"/>
      <c r="M20" s="924"/>
      <c r="N20" s="924"/>
      <c r="O20" s="924"/>
      <c r="P20" s="924"/>
      <c r="Q20" s="924"/>
      <c r="R20" s="924"/>
      <c r="S20" s="924"/>
      <c r="T20" s="924"/>
      <c r="U20" s="924"/>
      <c r="V20" s="924"/>
      <c r="W20" s="924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924"/>
      <c r="AM20" s="924"/>
      <c r="AN20" s="924"/>
      <c r="AO20" s="924">
        <f>+entero!AO20</f>
        <v>0</v>
      </c>
      <c r="AP20" s="924">
        <f>+entero!AP20</f>
        <v>0</v>
      </c>
      <c r="AQ20" s="924">
        <f>+entero!AQ20</f>
        <v>0</v>
      </c>
      <c r="AR20" s="924">
        <f>+entero!AR20</f>
        <v>0</v>
      </c>
      <c r="AS20" s="924">
        <f>+entero!AS20</f>
        <v>0</v>
      </c>
      <c r="AT20" s="924">
        <f>+entero!AT20</f>
        <v>0</v>
      </c>
      <c r="AU20" s="924">
        <f>+entero!AU20</f>
        <v>0</v>
      </c>
      <c r="AV20" s="924">
        <f>+entero!AV20</f>
        <v>0</v>
      </c>
      <c r="AW20" s="924">
        <f>+entero!AW20</f>
        <v>0</v>
      </c>
      <c r="AX20" s="924">
        <f>+entero!AX20</f>
        <v>0</v>
      </c>
      <c r="AY20" s="924">
        <f>+entero!AY20</f>
        <v>0</v>
      </c>
      <c r="AZ20" s="924">
        <f>+entero!AZ20</f>
        <v>0</v>
      </c>
      <c r="BA20" s="924">
        <f>+entero!BA20</f>
        <v>0</v>
      </c>
      <c r="BB20" s="924">
        <f>+entero!BB20</f>
        <v>0</v>
      </c>
      <c r="BC20" s="924">
        <f>+entero!BC20</f>
        <v>0</v>
      </c>
      <c r="BD20" s="924">
        <f>+entero!BD20</f>
        <v>0</v>
      </c>
      <c r="BE20" s="924">
        <f>+entero!BE20</f>
        <v>0</v>
      </c>
      <c r="BF20" s="924">
        <f>+entero!BF20</f>
        <v>0</v>
      </c>
      <c r="BG20" s="924">
        <f>+entero!BG20</f>
        <v>0</v>
      </c>
      <c r="BH20" s="924">
        <f>+entero!BH20</f>
        <v>0</v>
      </c>
      <c r="BI20" s="924">
        <f>+entero!BI20</f>
        <v>0</v>
      </c>
      <c r="BJ20" s="924">
        <f>+entero!BJ20</f>
        <v>0</v>
      </c>
      <c r="BK20" s="924">
        <f>+entero!BK20</f>
        <v>0</v>
      </c>
      <c r="BL20" s="924">
        <f>+entero!BL20</f>
        <v>0</v>
      </c>
      <c r="BM20" s="924">
        <f>+entero!BM20</f>
        <v>0</v>
      </c>
      <c r="BN20" s="924">
        <f>+entero!BN20</f>
        <v>0</v>
      </c>
      <c r="BO20" s="924">
        <f>+entero!BO20</f>
        <v>0</v>
      </c>
      <c r="BP20" s="924">
        <f>+entero!BP20</f>
        <v>0</v>
      </c>
      <c r="BQ20" s="924">
        <f>+entero!BQ20</f>
        <v>0</v>
      </c>
      <c r="BR20" s="924">
        <f>+entero!BR20</f>
        <v>0</v>
      </c>
      <c r="BS20" s="924">
        <f>+entero!BS20</f>
        <v>0</v>
      </c>
      <c r="BT20" s="924">
        <f>+entero!BT20</f>
        <v>0</v>
      </c>
      <c r="BU20" s="924">
        <f>+entero!BU20</f>
        <v>0</v>
      </c>
      <c r="BV20" s="924">
        <f>+entero!BV20</f>
        <v>0</v>
      </c>
      <c r="BW20" s="924">
        <f>+entero!BW20</f>
        <v>0</v>
      </c>
      <c r="BX20" s="924">
        <f>+entero!BX20</f>
        <v>0</v>
      </c>
      <c r="BY20" s="924">
        <f>+entero!BY20</f>
        <v>0</v>
      </c>
      <c r="BZ20" s="924">
        <f>+entero!BZ20</f>
        <v>0</v>
      </c>
      <c r="CA20" s="924">
        <f>+entero!CA20</f>
        <v>0</v>
      </c>
      <c r="CB20" s="924">
        <f>+entero!CB20</f>
        <v>0</v>
      </c>
      <c r="CC20" s="924">
        <f>+entero!CC20</f>
        <v>0</v>
      </c>
      <c r="CD20" s="924">
        <f>+entero!CD20</f>
        <v>0</v>
      </c>
      <c r="CE20" s="924">
        <f>+entero!CE20</f>
        <v>0</v>
      </c>
      <c r="CF20" s="924">
        <f>+entero!CF20</f>
        <v>0</v>
      </c>
      <c r="CG20" s="924">
        <f>+entero!CG20</f>
        <v>0</v>
      </c>
      <c r="CH20" s="924">
        <f>+entero!CH20</f>
        <v>0</v>
      </c>
      <c r="CI20" s="924">
        <f>+entero!CI20</f>
        <v>0</v>
      </c>
      <c r="CJ20" s="924">
        <f>+entero!CJ20</f>
        <v>0</v>
      </c>
      <c r="CK20" s="924">
        <f>+entero!CK20</f>
        <v>373.7</v>
      </c>
      <c r="CL20" s="924">
        <f>+entero!CL20</f>
        <v>0</v>
      </c>
      <c r="CM20" s="924">
        <f>+entero!CM20</f>
        <v>0</v>
      </c>
      <c r="CN20" s="924">
        <f>+entero!CN20</f>
        <v>0</v>
      </c>
      <c r="CO20" s="924">
        <f>+entero!CO20</f>
        <v>0</v>
      </c>
      <c r="CP20" s="924">
        <f>+entero!CP20</f>
        <v>0</v>
      </c>
      <c r="CQ20" s="924">
        <f>+entero!CQ20</f>
        <v>0</v>
      </c>
      <c r="CR20" s="924">
        <f>+entero!CR20</f>
        <v>0</v>
      </c>
      <c r="CS20" s="924">
        <f>+entero!CS20</f>
        <v>0</v>
      </c>
      <c r="CT20" s="924">
        <f>+entero!CT20</f>
        <v>0</v>
      </c>
      <c r="CU20" s="924">
        <f>+entero!CU20</f>
        <v>0</v>
      </c>
      <c r="CV20" s="924">
        <f>+entero!CV20</f>
        <v>0</v>
      </c>
      <c r="CW20" s="924">
        <f>+entero!CW20</f>
        <v>264.89999999999998</v>
      </c>
      <c r="CX20" s="924">
        <f>+entero!CX20</f>
        <v>0</v>
      </c>
      <c r="CY20" s="924">
        <f>+entero!CY20</f>
        <v>0</v>
      </c>
      <c r="CZ20" s="924">
        <f>+entero!CZ20</f>
        <v>316.89999999999998</v>
      </c>
      <c r="DA20" s="924">
        <f>+entero!DA20</f>
        <v>258.8</v>
      </c>
      <c r="DB20" s="924">
        <f>+entero!DB20</f>
        <v>134.30000000000001</v>
      </c>
      <c r="DC20" s="924">
        <f>+entero!DC20</f>
        <v>63.9</v>
      </c>
      <c r="DD20" s="924">
        <f>+entero!DD20</f>
        <v>111.1</v>
      </c>
      <c r="DE20" s="924">
        <f>+entero!DE20</f>
        <v>145.80000000000001</v>
      </c>
      <c r="DF20" s="924">
        <f>+entero!DF20</f>
        <v>163</v>
      </c>
      <c r="DG20" s="924">
        <f>+entero!DG20</f>
        <v>31.1</v>
      </c>
      <c r="DH20" s="924">
        <f>+entero!DH20</f>
        <v>17.899999999999999</v>
      </c>
      <c r="DI20" s="924">
        <f>+entero!DI20</f>
        <v>36.299999999999997</v>
      </c>
      <c r="DJ20" s="926">
        <f>+entero!DJ20</f>
        <v>0.1</v>
      </c>
      <c r="DK20" s="531">
        <f>+entero!DK20</f>
        <v>0</v>
      </c>
      <c r="DL20" s="531">
        <f>+entero!DL20</f>
        <v>0.5</v>
      </c>
      <c r="DM20" s="531">
        <f>+entero!DM20</f>
        <v>0.5</v>
      </c>
      <c r="DN20" s="531">
        <f>+entero!DN20</f>
        <v>45</v>
      </c>
      <c r="DO20" s="828"/>
      <c r="DP20" s="991"/>
      <c r="DQ20" s="989"/>
      <c r="DR20" s="988"/>
      <c r="DS20" s="988"/>
      <c r="DT20" s="988"/>
      <c r="DU20" s="988"/>
      <c r="DV20" s="988"/>
      <c r="DW20" s="988"/>
      <c r="DX20" s="988"/>
      <c r="DY20" s="988"/>
      <c r="DZ20" s="988"/>
      <c r="EA20" s="988"/>
      <c r="EB20" s="989"/>
      <c r="EC20" s="989"/>
      <c r="ED20" s="989"/>
      <c r="EE20" s="989"/>
      <c r="EF20" s="989"/>
      <c r="EG20" s="989"/>
      <c r="EH20" s="989"/>
      <c r="EI20" s="989"/>
    </row>
    <row r="21" spans="2:139" s="986" customFormat="1" x14ac:dyDescent="0.2">
      <c r="C21" s="987"/>
      <c r="D21" s="99" t="str">
        <f>+entero!D21</f>
        <v xml:space="preserve">Adjudicación de dólares en Ventas Directas  - Sector Privado </v>
      </c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4"/>
      <c r="S21" s="924"/>
      <c r="T21" s="924"/>
      <c r="U21" s="924"/>
      <c r="V21" s="924"/>
      <c r="W21" s="924"/>
      <c r="X21" s="924"/>
      <c r="Y21" s="924"/>
      <c r="Z21" s="924"/>
      <c r="AA21" s="924"/>
      <c r="AB21" s="924"/>
      <c r="AC21" s="924"/>
      <c r="AD21" s="924"/>
      <c r="AE21" s="924"/>
      <c r="AF21" s="924"/>
      <c r="AG21" s="924"/>
      <c r="AH21" s="924"/>
      <c r="AI21" s="924"/>
      <c r="AJ21" s="924"/>
      <c r="AK21" s="924"/>
      <c r="AL21" s="924"/>
      <c r="AM21" s="924"/>
      <c r="AN21" s="924"/>
      <c r="AO21" s="924">
        <f>+entero!AO21</f>
        <v>0</v>
      </c>
      <c r="AP21" s="924">
        <f>+entero!AP21</f>
        <v>0</v>
      </c>
      <c r="AQ21" s="924">
        <f>+entero!AQ21</f>
        <v>0</v>
      </c>
      <c r="AR21" s="924">
        <f>+entero!AR21</f>
        <v>0</v>
      </c>
      <c r="AS21" s="924">
        <f>+entero!AS21</f>
        <v>0</v>
      </c>
      <c r="AT21" s="924">
        <f>+entero!AT21</f>
        <v>0</v>
      </c>
      <c r="AU21" s="924">
        <f>+entero!AU21</f>
        <v>0</v>
      </c>
      <c r="AV21" s="924">
        <f>+entero!AV21</f>
        <v>0</v>
      </c>
      <c r="AW21" s="924">
        <f>+entero!AW21</f>
        <v>0</v>
      </c>
      <c r="AX21" s="924">
        <f>+entero!AX21</f>
        <v>0</v>
      </c>
      <c r="AY21" s="924">
        <f>+entero!AY21</f>
        <v>0</v>
      </c>
      <c r="AZ21" s="924">
        <f>+entero!AZ21</f>
        <v>0</v>
      </c>
      <c r="BA21" s="924">
        <f>+entero!BA21</f>
        <v>0</v>
      </c>
      <c r="BB21" s="924">
        <f>+entero!BB21</f>
        <v>0</v>
      </c>
      <c r="BC21" s="924">
        <f>+entero!BC21</f>
        <v>0</v>
      </c>
      <c r="BD21" s="924">
        <f>+entero!BD21</f>
        <v>0</v>
      </c>
      <c r="BE21" s="924">
        <f>+entero!BE21</f>
        <v>0</v>
      </c>
      <c r="BF21" s="924">
        <f>+entero!BF21</f>
        <v>0</v>
      </c>
      <c r="BG21" s="924">
        <f>+entero!BG21</f>
        <v>0</v>
      </c>
      <c r="BH21" s="924">
        <f>+entero!BH21</f>
        <v>0</v>
      </c>
      <c r="BI21" s="924">
        <f>+entero!BI21</f>
        <v>0</v>
      </c>
      <c r="BJ21" s="924">
        <f>+entero!BJ21</f>
        <v>0</v>
      </c>
      <c r="BK21" s="924">
        <f>+entero!BK21</f>
        <v>0</v>
      </c>
      <c r="BL21" s="924">
        <f>+entero!BL21</f>
        <v>0</v>
      </c>
      <c r="BM21" s="924">
        <f>+entero!BM21</f>
        <v>0</v>
      </c>
      <c r="BN21" s="924">
        <f>+entero!BN21</f>
        <v>0</v>
      </c>
      <c r="BO21" s="924">
        <f>+entero!BO21</f>
        <v>0</v>
      </c>
      <c r="BP21" s="924">
        <f>+entero!BP21</f>
        <v>0</v>
      </c>
      <c r="BQ21" s="924">
        <f>+entero!BQ21</f>
        <v>0</v>
      </c>
      <c r="BR21" s="924">
        <f>+entero!BR21</f>
        <v>0</v>
      </c>
      <c r="BS21" s="924">
        <f>+entero!BS21</f>
        <v>0</v>
      </c>
      <c r="BT21" s="924">
        <f>+entero!BT21</f>
        <v>0</v>
      </c>
      <c r="BU21" s="924">
        <f>+entero!BU21</f>
        <v>0</v>
      </c>
      <c r="BV21" s="924">
        <f>+entero!BV21</f>
        <v>0</v>
      </c>
      <c r="BW21" s="924">
        <f>+entero!BW21</f>
        <v>0</v>
      </c>
      <c r="BX21" s="924">
        <f>+entero!BX21</f>
        <v>0</v>
      </c>
      <c r="BY21" s="924">
        <f>+entero!BY21</f>
        <v>0</v>
      </c>
      <c r="BZ21" s="924">
        <f>+entero!BZ21</f>
        <v>0</v>
      </c>
      <c r="CA21" s="924">
        <f>+entero!CA21</f>
        <v>0</v>
      </c>
      <c r="CB21" s="924">
        <f>+entero!CB21</f>
        <v>0</v>
      </c>
      <c r="CC21" s="924">
        <f>+entero!CC21</f>
        <v>0</v>
      </c>
      <c r="CD21" s="924">
        <f>+entero!CD21</f>
        <v>0</v>
      </c>
      <c r="CE21" s="924">
        <f>+entero!CE21</f>
        <v>0</v>
      </c>
      <c r="CF21" s="924">
        <f>+entero!CF21</f>
        <v>0</v>
      </c>
      <c r="CG21" s="924">
        <f>+entero!CG21</f>
        <v>0</v>
      </c>
      <c r="CH21" s="924">
        <f>+entero!CH21</f>
        <v>0</v>
      </c>
      <c r="CI21" s="924">
        <f>+entero!CI21</f>
        <v>0</v>
      </c>
      <c r="CJ21" s="924">
        <f>+entero!CJ21</f>
        <v>0</v>
      </c>
      <c r="CK21" s="924">
        <f>+entero!CK21</f>
        <v>97</v>
      </c>
      <c r="CL21" s="924">
        <f>+entero!CL21</f>
        <v>0</v>
      </c>
      <c r="CM21" s="924">
        <f>+entero!CM21</f>
        <v>0</v>
      </c>
      <c r="CN21" s="924">
        <f>+entero!CN21</f>
        <v>0</v>
      </c>
      <c r="CO21" s="924">
        <f>+entero!CO21</f>
        <v>0</v>
      </c>
      <c r="CP21" s="924">
        <f>+entero!CP21</f>
        <v>0</v>
      </c>
      <c r="CQ21" s="924">
        <f>+entero!CQ21</f>
        <v>0</v>
      </c>
      <c r="CR21" s="924">
        <f>+entero!CR21</f>
        <v>0</v>
      </c>
      <c r="CS21" s="924">
        <f>+entero!CS21</f>
        <v>0</v>
      </c>
      <c r="CT21" s="924">
        <f>+entero!CT21</f>
        <v>0</v>
      </c>
      <c r="CU21" s="924">
        <f>+entero!CU21</f>
        <v>0</v>
      </c>
      <c r="CV21" s="924">
        <f>+entero!CV21</f>
        <v>0</v>
      </c>
      <c r="CW21" s="924">
        <f>+entero!CW21</f>
        <v>18.100000000000001</v>
      </c>
      <c r="CX21" s="924">
        <f>+entero!CX21</f>
        <v>0</v>
      </c>
      <c r="CY21" s="924">
        <f>+entero!CY21</f>
        <v>0</v>
      </c>
      <c r="CZ21" s="924">
        <f>+entero!CZ21</f>
        <v>25.900000000000006</v>
      </c>
      <c r="DA21" s="924">
        <f>+entero!DA21</f>
        <v>2.8</v>
      </c>
      <c r="DB21" s="924">
        <f>+entero!DB21</f>
        <v>7.3</v>
      </c>
      <c r="DC21" s="924">
        <f>+entero!DC21</f>
        <v>5.6</v>
      </c>
      <c r="DD21" s="924">
        <f>+entero!DD21</f>
        <v>4</v>
      </c>
      <c r="DE21" s="924">
        <f>+entero!DE21</f>
        <v>7.2</v>
      </c>
      <c r="DF21" s="924">
        <f>+entero!DF21</f>
        <v>7.5</v>
      </c>
      <c r="DG21" s="924">
        <f>+entero!DG21</f>
        <v>1.4</v>
      </c>
      <c r="DH21" s="924">
        <f>+entero!DH21</f>
        <v>0.5</v>
      </c>
      <c r="DI21" s="924">
        <f>+entero!DI21</f>
        <v>2.9</v>
      </c>
      <c r="DJ21" s="926">
        <f>+entero!DJ21</f>
        <v>0</v>
      </c>
      <c r="DK21" s="531">
        <f>+entero!DK21</f>
        <v>0</v>
      </c>
      <c r="DL21" s="531">
        <f>+entero!DL21</f>
        <v>0</v>
      </c>
      <c r="DM21" s="531">
        <f>+entero!DM21</f>
        <v>2.6</v>
      </c>
      <c r="DN21" s="531">
        <f>+entero!DN21</f>
        <v>0</v>
      </c>
      <c r="DO21" s="828"/>
      <c r="DP21" s="991"/>
      <c r="DQ21" s="989"/>
      <c r="DR21" s="988"/>
      <c r="DS21" s="988"/>
      <c r="DT21" s="988"/>
      <c r="DU21" s="988"/>
      <c r="DV21" s="988"/>
      <c r="DW21" s="988"/>
      <c r="DX21" s="988"/>
      <c r="DY21" s="988"/>
      <c r="DZ21" s="988"/>
      <c r="EA21" s="988"/>
      <c r="EB21" s="989"/>
      <c r="EC21" s="989"/>
      <c r="ED21" s="989"/>
      <c r="EE21" s="989"/>
      <c r="EF21" s="989"/>
      <c r="EG21" s="989"/>
      <c r="EH21" s="989"/>
      <c r="EI21" s="989"/>
    </row>
    <row r="22" spans="2:139" s="986" customFormat="1" x14ac:dyDescent="0.2">
      <c r="C22" s="987"/>
      <c r="D22" s="99" t="str">
        <f>+entero!D22</f>
        <v xml:space="preserve">Venta de dólares en Ventanillas del BCB  </v>
      </c>
      <c r="E22" s="924"/>
      <c r="F22" s="924"/>
      <c r="G22" s="924"/>
      <c r="H22" s="924"/>
      <c r="I22" s="924"/>
      <c r="J22" s="924"/>
      <c r="K22" s="924"/>
      <c r="L22" s="924"/>
      <c r="M22" s="924"/>
      <c r="N22" s="924"/>
      <c r="O22" s="924"/>
      <c r="P22" s="924"/>
      <c r="Q22" s="924"/>
      <c r="R22" s="924"/>
      <c r="S22" s="924"/>
      <c r="T22" s="924"/>
      <c r="U22" s="924"/>
      <c r="V22" s="924"/>
      <c r="W22" s="924"/>
      <c r="X22" s="924"/>
      <c r="Y22" s="924"/>
      <c r="Z22" s="924"/>
      <c r="AA22" s="924"/>
      <c r="AB22" s="924"/>
      <c r="AC22" s="924"/>
      <c r="AD22" s="924"/>
      <c r="AE22" s="924"/>
      <c r="AF22" s="924"/>
      <c r="AG22" s="924"/>
      <c r="AH22" s="924"/>
      <c r="AI22" s="924"/>
      <c r="AJ22" s="924"/>
      <c r="AK22" s="924"/>
      <c r="AL22" s="924"/>
      <c r="AM22" s="924"/>
      <c r="AN22" s="924"/>
      <c r="AO22" s="924">
        <f>+entero!AO22</f>
        <v>0</v>
      </c>
      <c r="AP22" s="924">
        <f>+entero!AP22</f>
        <v>0</v>
      </c>
      <c r="AQ22" s="924">
        <f>+entero!AQ22</f>
        <v>0</v>
      </c>
      <c r="AR22" s="924">
        <f>+entero!AR22</f>
        <v>0</v>
      </c>
      <c r="AS22" s="924">
        <f>+entero!AS22</f>
        <v>0</v>
      </c>
      <c r="AT22" s="924">
        <f>+entero!AT22</f>
        <v>0</v>
      </c>
      <c r="AU22" s="924">
        <f>+entero!AU22</f>
        <v>0</v>
      </c>
      <c r="AV22" s="924">
        <f>+entero!AV22</f>
        <v>0</v>
      </c>
      <c r="AW22" s="924">
        <f>+entero!AW22</f>
        <v>0</v>
      </c>
      <c r="AX22" s="924">
        <f>+entero!AX22</f>
        <v>0</v>
      </c>
      <c r="AY22" s="924">
        <f>+entero!AY22</f>
        <v>0</v>
      </c>
      <c r="AZ22" s="924">
        <f>+entero!AZ22</f>
        <v>0</v>
      </c>
      <c r="BA22" s="924">
        <f>+entero!BA22</f>
        <v>0</v>
      </c>
      <c r="BB22" s="924">
        <f>+entero!BB22</f>
        <v>0</v>
      </c>
      <c r="BC22" s="924">
        <f>+entero!BC22</f>
        <v>0</v>
      </c>
      <c r="BD22" s="924">
        <f>+entero!BD22</f>
        <v>0</v>
      </c>
      <c r="BE22" s="924">
        <f>+entero!BE22</f>
        <v>0</v>
      </c>
      <c r="BF22" s="924">
        <f>+entero!BF22</f>
        <v>0</v>
      </c>
      <c r="BG22" s="924">
        <f>+entero!BG22</f>
        <v>0</v>
      </c>
      <c r="BH22" s="924">
        <f>+entero!BH22</f>
        <v>0</v>
      </c>
      <c r="BI22" s="924">
        <f>+entero!BI22</f>
        <v>0</v>
      </c>
      <c r="BJ22" s="924">
        <f>+entero!BJ22</f>
        <v>0</v>
      </c>
      <c r="BK22" s="924">
        <f>+entero!BK22</f>
        <v>0</v>
      </c>
      <c r="BL22" s="924">
        <f>+entero!BL22</f>
        <v>0</v>
      </c>
      <c r="BM22" s="924">
        <f>+entero!BM22</f>
        <v>0</v>
      </c>
      <c r="BN22" s="924">
        <f>+entero!BN22</f>
        <v>0</v>
      </c>
      <c r="BO22" s="924">
        <f>+entero!BO22</f>
        <v>0</v>
      </c>
      <c r="BP22" s="924">
        <f>+entero!BP22</f>
        <v>0</v>
      </c>
      <c r="BQ22" s="924">
        <f>+entero!BQ22</f>
        <v>0</v>
      </c>
      <c r="BR22" s="924">
        <f>+entero!BR22</f>
        <v>0</v>
      </c>
      <c r="BS22" s="924">
        <f>+entero!BS22</f>
        <v>0</v>
      </c>
      <c r="BT22" s="924">
        <f>+entero!BT22</f>
        <v>0</v>
      </c>
      <c r="BU22" s="924">
        <f>+entero!BU22</f>
        <v>0</v>
      </c>
      <c r="BV22" s="924">
        <f>+entero!BV22</f>
        <v>0</v>
      </c>
      <c r="BW22" s="924">
        <f>+entero!BW22</f>
        <v>0</v>
      </c>
      <c r="BX22" s="924">
        <f>+entero!BX22</f>
        <v>0</v>
      </c>
      <c r="BY22" s="924">
        <f>+entero!BY22</f>
        <v>0</v>
      </c>
      <c r="BZ22" s="924">
        <f>+entero!BZ22</f>
        <v>0</v>
      </c>
      <c r="CA22" s="924">
        <f>+entero!CA22</f>
        <v>0</v>
      </c>
      <c r="CB22" s="924">
        <f>+entero!CB22</f>
        <v>0</v>
      </c>
      <c r="CC22" s="924">
        <f>+entero!CC22</f>
        <v>0</v>
      </c>
      <c r="CD22" s="924">
        <f>+entero!CD22</f>
        <v>0</v>
      </c>
      <c r="CE22" s="924">
        <f>+entero!CE22</f>
        <v>0</v>
      </c>
      <c r="CF22" s="924">
        <f>+entero!CF22</f>
        <v>0</v>
      </c>
      <c r="CG22" s="924">
        <f>+entero!CG22</f>
        <v>0</v>
      </c>
      <c r="CH22" s="924">
        <f>+entero!CH22</f>
        <v>0</v>
      </c>
      <c r="CI22" s="924">
        <f>+entero!CI22</f>
        <v>0</v>
      </c>
      <c r="CJ22" s="924">
        <f>+entero!CJ22</f>
        <v>0</v>
      </c>
      <c r="CK22" s="924">
        <f>+entero!CK22</f>
        <v>6.0425297000000002</v>
      </c>
      <c r="CL22" s="924">
        <f>+entero!CL22</f>
        <v>0</v>
      </c>
      <c r="CM22" s="924">
        <f>+entero!CM22</f>
        <v>0</v>
      </c>
      <c r="CN22" s="924">
        <f>+entero!CN22</f>
        <v>0</v>
      </c>
      <c r="CO22" s="924">
        <f>+entero!CO22</f>
        <v>0</v>
      </c>
      <c r="CP22" s="924">
        <f>+entero!CP22</f>
        <v>0</v>
      </c>
      <c r="CQ22" s="924">
        <f>+entero!CQ22</f>
        <v>0</v>
      </c>
      <c r="CR22" s="924">
        <f>+entero!CR22</f>
        <v>0</v>
      </c>
      <c r="CS22" s="924">
        <f>+entero!CS22</f>
        <v>0</v>
      </c>
      <c r="CT22" s="924">
        <f>+entero!CT22</f>
        <v>0</v>
      </c>
      <c r="CU22" s="924">
        <f>+entero!CU22</f>
        <v>0</v>
      </c>
      <c r="CV22" s="924">
        <f>+entero!CV22</f>
        <v>0</v>
      </c>
      <c r="CW22" s="924">
        <f>+entero!CW22</f>
        <v>3.0023727299999998</v>
      </c>
      <c r="CX22" s="924">
        <f>+entero!CX22</f>
        <v>0</v>
      </c>
      <c r="CY22" s="924">
        <f>+entero!CY22</f>
        <v>0</v>
      </c>
      <c r="CZ22" s="924">
        <f>+entero!CZ22</f>
        <v>2.2063951900000003</v>
      </c>
      <c r="DA22" s="924">
        <f>+entero!DA22</f>
        <v>1.7</v>
      </c>
      <c r="DB22" s="924">
        <f>+entero!DB22</f>
        <v>1.6</v>
      </c>
      <c r="DC22" s="924">
        <f>+entero!DC22</f>
        <v>1.6</v>
      </c>
      <c r="DD22" s="924">
        <f>+entero!DD22</f>
        <v>1.5</v>
      </c>
      <c r="DE22" s="924">
        <f>+entero!DE22</f>
        <v>2.1</v>
      </c>
      <c r="DF22" s="924">
        <f>+entero!DF22</f>
        <v>2.1</v>
      </c>
      <c r="DG22" s="924">
        <f>+entero!DG22</f>
        <v>0.4</v>
      </c>
      <c r="DH22" s="924">
        <f>+entero!DH22</f>
        <v>0.4</v>
      </c>
      <c r="DI22" s="924">
        <f>+entero!DI22</f>
        <v>0.5</v>
      </c>
      <c r="DJ22" s="926">
        <f>+entero!DJ22</f>
        <v>8.949E-2</v>
      </c>
      <c r="DK22" s="531">
        <f>+entero!DK22</f>
        <v>6.5799999999999997E-2</v>
      </c>
      <c r="DL22" s="531">
        <f>+entero!DL22</f>
        <v>3.5231999999999999E-2</v>
      </c>
      <c r="DM22" s="531">
        <f>+entero!DM22</f>
        <v>0.12359961</v>
      </c>
      <c r="DN22" s="531">
        <f>+entero!DN22</f>
        <v>8.2500000000000004E-2</v>
      </c>
      <c r="DO22" s="828"/>
      <c r="DP22" s="991"/>
      <c r="DQ22" s="989"/>
      <c r="DR22" s="988"/>
      <c r="DS22" s="988"/>
      <c r="DT22" s="988"/>
      <c r="DU22" s="988"/>
      <c r="DV22" s="988"/>
      <c r="DW22" s="988"/>
      <c r="DX22" s="988"/>
      <c r="DY22" s="988"/>
      <c r="DZ22" s="988"/>
      <c r="EA22" s="988"/>
      <c r="EB22" s="989"/>
      <c r="EC22" s="989"/>
      <c r="ED22" s="989"/>
      <c r="EE22" s="989"/>
      <c r="EF22" s="989"/>
      <c r="EG22" s="989"/>
      <c r="EH22" s="989"/>
      <c r="EI22" s="989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4">
        <f>+entero!DG23</f>
        <v>0</v>
      </c>
      <c r="DH23" s="924">
        <f>+entero!DH23</f>
        <v>0</v>
      </c>
      <c r="DI23" s="924">
        <f>+entero!DI23</f>
        <v>0</v>
      </c>
      <c r="DJ23" s="530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4">
        <f>+entero!DG24</f>
        <v>0</v>
      </c>
      <c r="DH24" s="924">
        <f>+entero!DH24</f>
        <v>0</v>
      </c>
      <c r="DI24" s="924">
        <f>+entero!DI24</f>
        <v>0</v>
      </c>
      <c r="DJ24" s="530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6">
        <f>+entero!DG25</f>
        <v>19.2</v>
      </c>
      <c r="DH25" s="926">
        <f>+entero!DH25</f>
        <v>12.5</v>
      </c>
      <c r="DI25" s="926">
        <f>+entero!DI25</f>
        <v>9.6999999999999993</v>
      </c>
      <c r="DJ25" s="530">
        <f>+entero!DJ25</f>
        <v>0.5</v>
      </c>
      <c r="DK25" s="531">
        <f>+entero!DK25</f>
        <v>0</v>
      </c>
      <c r="DL25" s="531">
        <f>+entero!DL25</f>
        <v>0</v>
      </c>
      <c r="DM25" s="531">
        <f>+entero!DM25</f>
        <v>0</v>
      </c>
      <c r="DN25" s="531">
        <f>+entero!DN25</f>
        <v>8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4"/>
      <c r="DH26" s="884"/>
      <c r="DI26" s="884"/>
      <c r="DJ26" s="846"/>
      <c r="DK26" s="848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O28" s="32"/>
      <c r="DP28" s="48">
        <f ca="1">NOW()</f>
        <v>43045.455407870373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1"/>
      <c r="DH30" s="891"/>
      <c r="DI30" s="891"/>
      <c r="DJ30" s="31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1"/>
      <c r="DH31" s="891"/>
      <c r="DI31" s="891"/>
      <c r="DJ31" s="31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1"/>
      <c r="DH32" s="891"/>
      <c r="DI32" s="891"/>
      <c r="DJ32" s="31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>
        <v>4</v>
      </c>
      <c r="D35" s="36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2"/>
      <c r="DH170" s="912"/>
      <c r="DI170" s="912"/>
      <c r="DJ170" s="20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2"/>
      <c r="DH171" s="912"/>
      <c r="DI171" s="912"/>
      <c r="DJ171" s="20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2"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0" sqref="D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7" customWidth="1"/>
    <col min="114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17" t="str">
        <f>+entero!DJ3</f>
        <v>Semana 4°</v>
      </c>
      <c r="DK3" s="1018"/>
      <c r="DL3" s="1018"/>
      <c r="DM3" s="1018"/>
      <c r="DN3" s="1019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8">
        <f>+entero!DJ4</f>
        <v>43031</v>
      </c>
      <c r="DK4" s="858">
        <f>+entero!DK4</f>
        <v>43032</v>
      </c>
      <c r="DL4" s="858">
        <f>+entero!DL4</f>
        <v>43033</v>
      </c>
      <c r="DM4" s="858">
        <f>+entero!DM4</f>
        <v>43034</v>
      </c>
      <c r="DN4" s="858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8"/>
      <c r="DH5" s="898"/>
      <c r="DI5" s="898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5">
        <f>+entero!DG27</f>
        <v>63899.352552502794</v>
      </c>
      <c r="DH6" s="925">
        <f>+entero!DH27</f>
        <v>63728.591651515424</v>
      </c>
      <c r="DI6" s="925">
        <f>+entero!DI27</f>
        <v>62782.739826274781</v>
      </c>
      <c r="DJ6" s="813">
        <f>+entero!DJ27</f>
        <v>62586.417533712418</v>
      </c>
      <c r="DK6" s="813">
        <f>+entero!DK27</f>
        <v>62613.699861041096</v>
      </c>
      <c r="DL6" s="813">
        <f>+entero!DL27</f>
        <v>62835.540629525174</v>
      </c>
      <c r="DM6" s="813">
        <f>+entero!DM27</f>
        <v>63378.182389785659</v>
      </c>
      <c r="DN6" s="813">
        <f>+entero!DN27</f>
        <v>62773.140943420338</v>
      </c>
      <c r="DO6" s="812">
        <f>+entero!DO27</f>
        <v>-9.5988828544432181</v>
      </c>
      <c r="DP6" s="833">
        <f>+entero!DP27</f>
        <v>-1.5289047405386835E-2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5">
        <f>+entero!DG28</f>
        <v>41890.949140900004</v>
      </c>
      <c r="DH7" s="925">
        <f>+entero!DH28</f>
        <v>42219.575164400005</v>
      </c>
      <c r="DI7" s="925">
        <f>+entero!DI28</f>
        <v>42283.266764400003</v>
      </c>
      <c r="DJ7" s="813">
        <f>+entero!DJ28</f>
        <v>42016.959502999998</v>
      </c>
      <c r="DK7" s="813">
        <f>+entero!DK28</f>
        <v>41949.168736599997</v>
      </c>
      <c r="DL7" s="813">
        <f>+entero!DL28</f>
        <v>41939.5616687</v>
      </c>
      <c r="DM7" s="813">
        <f>+entero!DM28</f>
        <v>41886.4031283</v>
      </c>
      <c r="DN7" s="813">
        <f>+entero!DN28</f>
        <v>41845.146380539998</v>
      </c>
      <c r="DO7" s="812">
        <f>+entero!DO28</f>
        <v>-438.12038386000495</v>
      </c>
      <c r="DP7" s="833">
        <f>+entero!DP28</f>
        <v>-1.0361554756428526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5">
        <f>+entero!DG29</f>
        <v>-27082.819630844846</v>
      </c>
      <c r="DH8" s="925">
        <f>+entero!DH29</f>
        <v>-26374.426915994416</v>
      </c>
      <c r="DI8" s="925">
        <f>+entero!DI29</f>
        <v>-26813.467699195855</v>
      </c>
      <c r="DJ8" s="813">
        <f>+entero!DJ29</f>
        <v>-26993.208071980447</v>
      </c>
      <c r="DK8" s="813">
        <f>+entero!DK29</f>
        <v>-27072.359150411219</v>
      </c>
      <c r="DL8" s="813">
        <f>+entero!DL29</f>
        <v>-27107.121883538701</v>
      </c>
      <c r="DM8" s="813">
        <f>+entero!DM29</f>
        <v>-26957.859079835576</v>
      </c>
      <c r="DN8" s="813">
        <f>+entero!DN29</f>
        <v>-26675.156599167443</v>
      </c>
      <c r="DO8" s="812">
        <f>+entero!DO29</f>
        <v>138.3111000284116</v>
      </c>
      <c r="DP8" s="833">
        <f>+entero!DP29</f>
        <v>-0.51582697762199148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5">
        <f>+entero!DG30</f>
        <v>-5437.2375030724743</v>
      </c>
      <c r="DH9" s="925">
        <f>+entero!DH30</f>
        <v>-4988.2560135128733</v>
      </c>
      <c r="DI9" s="925">
        <f>+entero!DI30</f>
        <v>-6545.3977140077259</v>
      </c>
      <c r="DJ9" s="813">
        <f>+entero!DJ30</f>
        <v>-6767.5488188474847</v>
      </c>
      <c r="DK9" s="813">
        <f>+entero!DK30</f>
        <v>-6774.4882050584092</v>
      </c>
      <c r="DL9" s="813">
        <f>+entero!DL30</f>
        <v>-6565.055532527138</v>
      </c>
      <c r="DM9" s="813">
        <f>+entero!DM30</f>
        <v>-5840.5956262636628</v>
      </c>
      <c r="DN9" s="813">
        <f>+entero!DN30</f>
        <v>-6431.7132112841737</v>
      </c>
      <c r="DO9" s="812">
        <f>+entero!DO30</f>
        <v>113.68450272355221</v>
      </c>
      <c r="DP9" s="833">
        <f>+entero!DP30</f>
        <v>-1.736861649831567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5">
        <f>+entero!DG31</f>
        <v>7351.9936417924</v>
      </c>
      <c r="DH10" s="925">
        <f>+entero!DH31</f>
        <v>7353.8114478790003</v>
      </c>
      <c r="DI10" s="925">
        <f>+entero!DI31</f>
        <v>7352.1050746720002</v>
      </c>
      <c r="DJ10" s="813">
        <f>+entero!DJ31</f>
        <v>7352.0457981665995</v>
      </c>
      <c r="DK10" s="813">
        <f>+entero!DK31</f>
        <v>7352.0260163275998</v>
      </c>
      <c r="DL10" s="813">
        <f>+entero!DL31</f>
        <v>7352.0379176730003</v>
      </c>
      <c r="DM10" s="813">
        <f>+entero!DM31</f>
        <v>7352.0711562938004</v>
      </c>
      <c r="DN10" s="813">
        <f>+entero!DN31</f>
        <v>7351.9509673102002</v>
      </c>
      <c r="DO10" s="812">
        <f>+entero!DO31</f>
        <v>-0.1541073618000155</v>
      </c>
      <c r="DP10" s="833">
        <f>+entero!DP31</f>
        <v>-2.0960984675078009E-3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7"/>
      <c r="DH11" s="927"/>
      <c r="DI11" s="927"/>
      <c r="DJ11" s="815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5">
        <f>+entero!DG33</f>
        <v>69918.902843064105</v>
      </c>
      <c r="DH12" s="925">
        <f>+entero!DH33</f>
        <v>69864.82909701411</v>
      </c>
      <c r="DI12" s="925">
        <f>+entero!DI33</f>
        <v>69635.440064844093</v>
      </c>
      <c r="DJ12" s="813">
        <f>+entero!DJ33</f>
        <v>69752.728918564098</v>
      </c>
      <c r="DK12" s="813">
        <f>+entero!DK33</f>
        <v>69920.525240444098</v>
      </c>
      <c r="DL12" s="813">
        <f>+entero!DL33</f>
        <v>70003.388600524107</v>
      </c>
      <c r="DM12" s="813">
        <f>+entero!DM33</f>
        <v>69750.294778304102</v>
      </c>
      <c r="DN12" s="813">
        <f>+entero!DN33</f>
        <v>69575.892019424107</v>
      </c>
      <c r="DO12" s="812">
        <f>+entero!DO33</f>
        <v>-59.548045419986011</v>
      </c>
      <c r="DP12" s="833">
        <f>+entero!DP33</f>
        <v>-8.5513993111174802E-2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5">
        <f>+entero!DG34</f>
        <v>121679.85541578538</v>
      </c>
      <c r="DH13" s="925">
        <f>+entero!DH34</f>
        <v>121021.65944628538</v>
      </c>
      <c r="DI13" s="925">
        <f>+entero!DI34</f>
        <v>120354.98034441537</v>
      </c>
      <c r="DJ13" s="813">
        <f>+entero!DJ34</f>
        <v>120223.39101997539</v>
      </c>
      <c r="DK13" s="813">
        <f>+entero!DK34</f>
        <v>120514.16555291536</v>
      </c>
      <c r="DL13" s="813">
        <f>+entero!DL34</f>
        <v>120644.37750783536</v>
      </c>
      <c r="DM13" s="813">
        <f>+entero!DM34</f>
        <v>120209.40857842538</v>
      </c>
      <c r="DN13" s="813">
        <f>+entero!DN34</f>
        <v>120287.38425733539</v>
      </c>
      <c r="DO13" s="812">
        <f>+entero!DO34</f>
        <v>-67.596087079975405</v>
      </c>
      <c r="DP13" s="833">
        <f>+entero!DP34</f>
        <v>-5.6163930139441209E-2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5">
        <f>+entero!DG35</f>
        <v>200626.80951059295</v>
      </c>
      <c r="DH14" s="925">
        <f>+entero!DH35</f>
        <v>200109.8920801029</v>
      </c>
      <c r="DI14" s="925">
        <f>+entero!DI35</f>
        <v>199410.63445565291</v>
      </c>
      <c r="DJ14" s="813">
        <f>+entero!DJ35</f>
        <v>199315.90164476293</v>
      </c>
      <c r="DK14" s="813">
        <f>+entero!DK35</f>
        <v>199624.42553722297</v>
      </c>
      <c r="DL14" s="813">
        <f>+entero!DL35</f>
        <v>199729.90644281293</v>
      </c>
      <c r="DM14" s="813">
        <f>+entero!DM35</f>
        <v>199537.64153639294</v>
      </c>
      <c r="DN14" s="813">
        <f>+entero!DN35</f>
        <v>199805.22818546294</v>
      </c>
      <c r="DO14" s="812">
        <f>+entero!DO35</f>
        <v>394.59372981003253</v>
      </c>
      <c r="DP14" s="833">
        <f>+entero!DP35</f>
        <v>0.1978799831248601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7"/>
      <c r="DH15" s="907"/>
      <c r="DI15" s="907"/>
      <c r="DJ15" s="817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8">
        <f>+entero!DG37</f>
        <v>89.464691278345683</v>
      </c>
      <c r="DH16" s="928">
        <f>+entero!DH37</f>
        <v>89.368905239034248</v>
      </c>
      <c r="DI16" s="928">
        <f>+entero!DI37</f>
        <v>89.370735650800952</v>
      </c>
      <c r="DJ16" s="820">
        <f>+entero!DJ37</f>
        <v>89.3901377216215</v>
      </c>
      <c r="DK16" s="820">
        <f>+entero!DK37</f>
        <v>89.281457801184644</v>
      </c>
      <c r="DL16" s="820">
        <f>+entero!DL37</f>
        <v>89.281238586378691</v>
      </c>
      <c r="DM16" s="820">
        <f>+entero!DM37</f>
        <v>89.126102153292209</v>
      </c>
      <c r="DN16" s="820">
        <f>+entero!DN37</f>
        <v>89.14737963954191</v>
      </c>
      <c r="DO16" s="819">
        <f>+entero!DO37</f>
        <v>-0.22335601125904248</v>
      </c>
      <c r="DP16" s="821">
        <f>+entero!DP37</f>
        <v>-0.24992074825450628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8">
        <f>+entero!DG38</f>
        <v>84.511569220628104</v>
      </c>
      <c r="DH17" s="928">
        <f>+entero!DH38</f>
        <v>84.379188916811714</v>
      </c>
      <c r="DI17" s="928">
        <f>+entero!DI38</f>
        <v>84.348357749212312</v>
      </c>
      <c r="DJ17" s="820">
        <f>+entero!DJ38</f>
        <v>84.335413683320013</v>
      </c>
      <c r="DK17" s="820">
        <f>+entero!DK38</f>
        <v>84.273391611733857</v>
      </c>
      <c r="DL17" s="820">
        <f>+entero!DL38</f>
        <v>84.274855702892921</v>
      </c>
      <c r="DM17" s="820">
        <f>+entero!DM38</f>
        <v>84.160155710523043</v>
      </c>
      <c r="DN17" s="820">
        <f>+entero!DN38</f>
        <v>84.185573541446686</v>
      </c>
      <c r="DO17" s="819">
        <f>+entero!DO38</f>
        <v>-0.16278420776562541</v>
      </c>
      <c r="DP17" s="821">
        <f>+entero!DP38</f>
        <v>-0.19299037006698105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9">
        <f>+entero!DG39</f>
        <v>88.248955298091786</v>
      </c>
      <c r="DH18" s="929">
        <f>+entero!DH39</f>
        <v>88.196731918576418</v>
      </c>
      <c r="DI18" s="929">
        <f>+entero!DI39</f>
        <v>88.1925401145553</v>
      </c>
      <c r="DJ18" s="849">
        <f>+entero!DJ39</f>
        <v>88.208248447240976</v>
      </c>
      <c r="DK18" s="849">
        <f>+entero!DK39</f>
        <v>88.161085992953701</v>
      </c>
      <c r="DL18" s="849">
        <f>+entero!DL39</f>
        <v>88.158845285003125</v>
      </c>
      <c r="DM18" s="849">
        <f>+entero!DM39</f>
        <v>88.122511338744374</v>
      </c>
      <c r="DN18" s="849">
        <f>+entero!DN39</f>
        <v>88.146428809591498</v>
      </c>
      <c r="DO18" s="822">
        <f>+entero!DO39</f>
        <v>-4.6111304963801558E-2</v>
      </c>
      <c r="DP18" s="823">
        <f>+entero!DP39</f>
        <v>-5.2284813323111301E-2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9"/>
      <c r="DH19" s="889"/>
      <c r="DI19" s="889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1"/>
      <c r="DH20" s="891"/>
      <c r="DI20" s="89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1"/>
      <c r="DH21" s="891"/>
      <c r="DI21" s="89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9"/>
      <c r="DH28" s="889"/>
      <c r="DI28" s="889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9"/>
      <c r="DH29" s="889"/>
      <c r="DI29" s="889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3"/>
      <c r="DH30" s="893"/>
      <c r="DI30" s="893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4"/>
      <c r="DH31" s="894"/>
      <c r="DI31" s="894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2"/>
      <c r="DH32" s="892"/>
      <c r="DI32" s="892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7" customWidth="1"/>
    <col min="114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9"/>
      <c r="DH5" s="899"/>
      <c r="DI5" s="899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2445.2902333862967</v>
      </c>
      <c r="DF6" s="536">
        <f>+entero!DF41</f>
        <v>2468.7174403833815</v>
      </c>
      <c r="DG6" s="930">
        <f>+entero!DG41</f>
        <v>2449.9753091880461</v>
      </c>
      <c r="DH6" s="930">
        <f>+entero!DH41</f>
        <v>2431.1831692463547</v>
      </c>
      <c r="DI6" s="930">
        <f>+entero!DI41</f>
        <v>2424.2879914037894</v>
      </c>
      <c r="DJ6" s="538">
        <f>+entero!DJ41</f>
        <v>2424.2879914037894</v>
      </c>
      <c r="DK6" s="538">
        <f>+entero!DK41</f>
        <v>2424.2879914037894</v>
      </c>
      <c r="DL6" s="538">
        <f>+entero!DL41</f>
        <v>2424.2879914037894</v>
      </c>
      <c r="DM6" s="538">
        <f>+entero!DM41</f>
        <v>2424.2879914037894</v>
      </c>
      <c r="DN6" s="538">
        <f>+entero!DN41</f>
        <v>2425.5766211413988</v>
      </c>
      <c r="DO6" s="537">
        <f>+entero!DO41</f>
        <v>1.2886297376094262</v>
      </c>
      <c r="DP6" s="564">
        <f>+entero!DP41</f>
        <v>5.3154977551295168E-2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1865.3020408163268</v>
      </c>
      <c r="DF7" s="521">
        <f>+entero!DF42</f>
        <v>1862.1453790087467</v>
      </c>
      <c r="DG7" s="924">
        <f>+entero!DG42</f>
        <v>1861.5154927113704</v>
      </c>
      <c r="DH7" s="924">
        <f>+entero!DH42</f>
        <v>1862.3431778425656</v>
      </c>
      <c r="DI7" s="924">
        <f>+entero!DI42</f>
        <v>1861.713306122449</v>
      </c>
      <c r="DJ7" s="531">
        <f>+entero!DJ42</f>
        <v>1861.713306122449</v>
      </c>
      <c r="DK7" s="531">
        <f>+entero!DK42</f>
        <v>1861.713306122449</v>
      </c>
      <c r="DL7" s="531">
        <f>+entero!DL42</f>
        <v>1861.713306122449</v>
      </c>
      <c r="DM7" s="531">
        <f>+entero!DM42</f>
        <v>1861.713306122449</v>
      </c>
      <c r="DN7" s="531">
        <f>+entero!DN42</f>
        <v>1869.0019358600584</v>
      </c>
      <c r="DO7" s="530">
        <f>+entero!DO42</f>
        <v>7.2886297376094262</v>
      </c>
      <c r="DP7" s="565">
        <f>+entero!DP42</f>
        <v>0.39150118944952794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12795.972000000002</v>
      </c>
      <c r="DF8" s="521">
        <f>+entero!DF43</f>
        <v>12774.317300000002</v>
      </c>
      <c r="DG8" s="924">
        <f>+entero!DG43</f>
        <v>12769.996280000001</v>
      </c>
      <c r="DH8" s="924">
        <f>+entero!DH43</f>
        <v>12775.674200000001</v>
      </c>
      <c r="DI8" s="924">
        <f>+entero!DI43</f>
        <v>12771.353280000001</v>
      </c>
      <c r="DJ8" s="531">
        <f>+entero!DJ43</f>
        <v>12771.353280000001</v>
      </c>
      <c r="DK8" s="531">
        <f>+entero!DK43</f>
        <v>12771.353280000001</v>
      </c>
      <c r="DL8" s="531">
        <f>+entero!DL43</f>
        <v>12771.353280000001</v>
      </c>
      <c r="DM8" s="531">
        <f>+entero!DM43</f>
        <v>12771.353280000001</v>
      </c>
      <c r="DN8" s="531">
        <f>+entero!DN43</f>
        <v>12821.353280000001</v>
      </c>
      <c r="DO8" s="530">
        <f>+entero!DO43</f>
        <v>50</v>
      </c>
      <c r="DP8" s="565">
        <f>+entero!DP43</f>
        <v>0.39150118944952794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4">
        <f>+entero!DG44</f>
        <v>0</v>
      </c>
      <c r="DH9" s="924">
        <f>+entero!DH44</f>
        <v>0</v>
      </c>
      <c r="DI9" s="924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579.98819256997001</v>
      </c>
      <c r="DF10" s="521">
        <f>+entero!DF45</f>
        <v>606.57206137463481</v>
      </c>
      <c r="DG10" s="924">
        <f>+entero!DG45</f>
        <v>588.45981647667566</v>
      </c>
      <c r="DH10" s="924">
        <f>+entero!DH45</f>
        <v>568.83999140378921</v>
      </c>
      <c r="DI10" s="924">
        <f>+entero!DI45</f>
        <v>562.57468528134029</v>
      </c>
      <c r="DJ10" s="531">
        <f>+entero!DJ45</f>
        <v>562.57468528134029</v>
      </c>
      <c r="DK10" s="531">
        <f>+entero!DK45</f>
        <v>562.57468528134029</v>
      </c>
      <c r="DL10" s="531">
        <f>+entero!DL45</f>
        <v>562.57468528134029</v>
      </c>
      <c r="DM10" s="531">
        <f>+entero!DM45</f>
        <v>562.57468528134029</v>
      </c>
      <c r="DN10" s="531">
        <f>+entero!DN45</f>
        <v>556.57468528134029</v>
      </c>
      <c r="DO10" s="530">
        <f>+entero!DO45</f>
        <v>-6</v>
      </c>
      <c r="DP10" s="600">
        <f>+entero!DP45</f>
        <v>-1.0665250600459308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3978.7190010299946</v>
      </c>
      <c r="DF11" s="521">
        <f>+entero!DF46</f>
        <v>4161.0843410299949</v>
      </c>
      <c r="DG11" s="924">
        <f>+entero!DG46</f>
        <v>4036.8343410299949</v>
      </c>
      <c r="DH11" s="924">
        <f>+entero!DH46</f>
        <v>3902.2423410299943</v>
      </c>
      <c r="DI11" s="924">
        <f>+entero!DI46</f>
        <v>3859.2623410299948</v>
      </c>
      <c r="DJ11" s="531">
        <f>+entero!DJ46</f>
        <v>3859.2623410299948</v>
      </c>
      <c r="DK11" s="531">
        <f>+entero!DK46</f>
        <v>3859.2623410299948</v>
      </c>
      <c r="DL11" s="531">
        <f>+entero!DL46</f>
        <v>3859.2623410299948</v>
      </c>
      <c r="DM11" s="531">
        <f>+entero!DM46</f>
        <v>3859.2623410299948</v>
      </c>
      <c r="DN11" s="531">
        <f>+entero!DN46</f>
        <v>3818.1023410299949</v>
      </c>
      <c r="DO11" s="530">
        <f>+entero!DO46</f>
        <v>-41.159999999999854</v>
      </c>
      <c r="DP11" s="600">
        <f>+entero!DP46</f>
        <v>-1.0665250600459197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4">
        <f>+entero!DG48</f>
        <v>0</v>
      </c>
      <c r="DH12" s="924">
        <f>+entero!DH48</f>
        <v>0</v>
      </c>
      <c r="DI12" s="924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5">
        <f>+entero!DG49</f>
        <v>0</v>
      </c>
      <c r="DH13" s="895">
        <f>+entero!DH49</f>
        <v>0.25</v>
      </c>
      <c r="DI13" s="895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5">
        <f>+entero!DG50</f>
        <v>0</v>
      </c>
      <c r="DH14" s="895">
        <f>+entero!DH50</f>
        <v>0.25</v>
      </c>
      <c r="DI14" s="895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5">
        <f>+entero!DG51</f>
        <v>0</v>
      </c>
      <c r="DH15" s="895">
        <f>+entero!DH51</f>
        <v>0</v>
      </c>
      <c r="DI15" s="895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5">
        <f>+entero!DG52</f>
        <v>0</v>
      </c>
      <c r="DH16" s="895">
        <f>+entero!DH52</f>
        <v>0.25</v>
      </c>
      <c r="DI16" s="895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5">
        <f>+entero!DG53</f>
        <v>0</v>
      </c>
      <c r="DH17" s="895">
        <f>+entero!DH53</f>
        <v>0</v>
      </c>
      <c r="DI17" s="895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5">
        <f>+entero!DG54</f>
        <v>0</v>
      </c>
      <c r="DH18" s="895">
        <f>+entero!DH54</f>
        <v>0</v>
      </c>
      <c r="DI18" s="895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6">
        <f>+entero!DG55</f>
        <v>0</v>
      </c>
      <c r="DH19" s="896">
        <f>+entero!DH55</f>
        <v>0</v>
      </c>
      <c r="DI19" s="896">
        <f>+entero!DI55</f>
        <v>0</v>
      </c>
      <c r="DJ19" s="824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1"/>
      <c r="DH24" s="891"/>
      <c r="DI24" s="89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0"/>
      <c r="DH76" s="910"/>
      <c r="DI76" s="910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0"/>
      <c r="DH77" s="910"/>
      <c r="DI77" s="910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N37" sqref="DN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7" customWidth="1"/>
    <col min="114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3"/>
      <c r="DH5" s="903"/>
      <c r="DI5" s="903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1">
        <f>+entero!DG57</f>
        <v>25110.433339175353</v>
      </c>
      <c r="DH6" s="921">
        <f>+entero!DH57</f>
        <v>25047.48157895232</v>
      </c>
      <c r="DI6" s="921">
        <f>+entero!DI57</f>
        <v>24973.707603745323</v>
      </c>
      <c r="DJ6" s="540">
        <f>+entero!DJ57</f>
        <v>24946.717385825501</v>
      </c>
      <c r="DK6" s="540">
        <f>+entero!DK57</f>
        <v>25000.518663968356</v>
      </c>
      <c r="DL6" s="540">
        <f>+entero!DL57</f>
        <v>25022.860797500423</v>
      </c>
      <c r="DM6" s="540">
        <f>+entero!DM57</f>
        <v>24997.007841598093</v>
      </c>
      <c r="DN6" s="540">
        <f>+entero!DN57</f>
        <v>25027.587936114131</v>
      </c>
      <c r="DO6" s="539">
        <f>+entero!DO57</f>
        <v>53.880332368808013</v>
      </c>
      <c r="DP6" s="835">
        <f>+entero!DP57</f>
        <v>0.21574823099446139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70">
        <f>+entero!DJ58</f>
        <v>85.486171046608874</v>
      </c>
      <c r="DK7" s="570">
        <f>+entero!DK58</f>
        <v>85.4462205478616</v>
      </c>
      <c r="DL7" s="570">
        <f>+entero!DL58</f>
        <v>85.449577590348483</v>
      </c>
      <c r="DM7" s="570">
        <f>+entero!DM58</f>
        <v>85.413377738982035</v>
      </c>
      <c r="DN7" s="570">
        <f>+entero!DN58</f>
        <v>85.463653714446352</v>
      </c>
      <c r="DO7" s="569">
        <f>+entero!DO58</f>
        <v>-1.9989904123406177E-2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1">
        <f>+entero!DG59</f>
        <v>24010.487978552908</v>
      </c>
      <c r="DH8" s="921">
        <f>+entero!DH59</f>
        <v>23944.089386619959</v>
      </c>
      <c r="DI8" s="921">
        <f>+entero!DI59</f>
        <v>23869.495486676809</v>
      </c>
      <c r="DJ8" s="540">
        <f>+entero!DJ59</f>
        <v>23841.420969484392</v>
      </c>
      <c r="DK8" s="540">
        <f>+entero!DK59</f>
        <v>23894.540454963986</v>
      </c>
      <c r="DL8" s="540">
        <f>+entero!DL59</f>
        <v>23916.524848310917</v>
      </c>
      <c r="DM8" s="540">
        <f>+entero!DM59</f>
        <v>23890.330624526665</v>
      </c>
      <c r="DN8" s="540">
        <f>+entero!DN59</f>
        <v>23922.3104132599</v>
      </c>
      <c r="DO8" s="539">
        <f>+entero!DO59</f>
        <v>52.81492658309071</v>
      </c>
      <c r="DP8" s="835">
        <f>+entero!DP59</f>
        <v>0.22126536613464864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70">
        <f>+entero!DJ60</f>
        <v>85.061943024573495</v>
      </c>
      <c r="DK9" s="570">
        <f>+entero!DK60</f>
        <v>85.013778549966929</v>
      </c>
      <c r="DL9" s="570">
        <f>+entero!DL60</f>
        <v>85.010932696766844</v>
      </c>
      <c r="DM9" s="570">
        <f>+entero!DM60</f>
        <v>84.981499493998584</v>
      </c>
      <c r="DN9" s="570">
        <f>+entero!DN60</f>
        <v>85.010504415920991</v>
      </c>
      <c r="DO9" s="569">
        <f>+entero!DO60</f>
        <v>-4.7385422520150655E-2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1"/>
      <c r="DH10" s="961"/>
      <c r="DI10" s="961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1">
        <f>+entero!DG62</f>
        <v>4956.8572690006004</v>
      </c>
      <c r="DH11" s="921">
        <f>+entero!DH62</f>
        <v>4957.928601913135</v>
      </c>
      <c r="DI11" s="921">
        <f>+entero!DI62</f>
        <v>4951.8286658591987</v>
      </c>
      <c r="DJ11" s="540">
        <f>+entero!DJ62</f>
        <v>4954.6610968606574</v>
      </c>
      <c r="DK11" s="540">
        <f>+entero!DK62</f>
        <v>4987.2663592236304</v>
      </c>
      <c r="DL11" s="540">
        <f>+entero!DL62</f>
        <v>5005.9537342746507</v>
      </c>
      <c r="DM11" s="540">
        <f>+entero!DM62</f>
        <v>4970.8923215982659</v>
      </c>
      <c r="DN11" s="540">
        <f>+entero!DN62</f>
        <v>4938.4421674816485</v>
      </c>
      <c r="DO11" s="539">
        <f>+entero!DO62</f>
        <v>-13.386498377550197</v>
      </c>
      <c r="DP11" s="835">
        <f>+entero!DP62</f>
        <v>-0.27033444169514143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70">
        <f>+entero!DJ63</f>
        <v>78.226267645405983</v>
      </c>
      <c r="DK12" s="570">
        <f>+entero!DK63</f>
        <v>78.094472040114496</v>
      </c>
      <c r="DL12" s="570">
        <f>+entero!DL63</f>
        <v>78.149935663492656</v>
      </c>
      <c r="DM12" s="570">
        <f>+entero!DM63</f>
        <v>77.758051810054525</v>
      </c>
      <c r="DN12" s="570">
        <f>+entero!DN63</f>
        <v>77.711578808960851</v>
      </c>
      <c r="DO12" s="569">
        <f>+entero!DO63</f>
        <v>-0.49909465762918614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1"/>
      <c r="DH13" s="961"/>
      <c r="DI13" s="961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1">
        <f>+entero!DG65</f>
        <v>7545.3283633704468</v>
      </c>
      <c r="DH14" s="921">
        <f>+entero!DH65</f>
        <v>7457.2638993106784</v>
      </c>
      <c r="DI14" s="921">
        <f>+entero!DI65</f>
        <v>7393.5189911911466</v>
      </c>
      <c r="DJ14" s="540">
        <f>+entero!DJ65</f>
        <v>7357.2393733835688</v>
      </c>
      <c r="DK14" s="540">
        <f>+entero!DK65</f>
        <v>7375.1662263077642</v>
      </c>
      <c r="DL14" s="540">
        <f>+entero!DL65</f>
        <v>7382.0683538354624</v>
      </c>
      <c r="DM14" s="540">
        <f>+entero!DM65</f>
        <v>7355.5559475395448</v>
      </c>
      <c r="DN14" s="540">
        <f>+entero!DN65</f>
        <v>7392.3458072756957</v>
      </c>
      <c r="DO14" s="539">
        <f>+entero!DO65</f>
        <v>-1.1731839154508634</v>
      </c>
      <c r="DP14" s="835">
        <f>+entero!DP65</f>
        <v>-1.5867733847019228E-2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70">
        <f>+entero!DJ66</f>
        <v>77.349557327931862</v>
      </c>
      <c r="DK15" s="570">
        <f>+entero!DK66</f>
        <v>77.352232820971935</v>
      </c>
      <c r="DL15" s="570">
        <f>+entero!DL66</f>
        <v>77.354300357555431</v>
      </c>
      <c r="DM15" s="570">
        <f>+entero!DM66</f>
        <v>77.295662814185519</v>
      </c>
      <c r="DN15" s="570">
        <f>+entero!DN66</f>
        <v>77.378002514295773</v>
      </c>
      <c r="DO15" s="569">
        <f>+entero!DO66</f>
        <v>-7.4876817302836685E-2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1"/>
      <c r="DH16" s="961"/>
      <c r="DI16" s="961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1">
        <f>+entero!DG68</f>
        <v>10682.370928123904</v>
      </c>
      <c r="DH17" s="921">
        <f>+entero!DH68</f>
        <v>10700.577262104951</v>
      </c>
      <c r="DI17" s="921">
        <f>+entero!DI68</f>
        <v>10701.461645332356</v>
      </c>
      <c r="DJ17" s="540">
        <f>+entero!DJ68</f>
        <v>10709.214357472298</v>
      </c>
      <c r="DK17" s="540">
        <f>+entero!DK68</f>
        <v>10709.896263195333</v>
      </c>
      <c r="DL17" s="540">
        <f>+entero!DL68</f>
        <v>10705.328604048098</v>
      </c>
      <c r="DM17" s="540">
        <f>+entero!DM68</f>
        <v>10740.348508941684</v>
      </c>
      <c r="DN17" s="540">
        <f>+entero!DN68</f>
        <v>10772.988146090374</v>
      </c>
      <c r="DO17" s="539">
        <f>+entero!DO68</f>
        <v>71.526500758018301</v>
      </c>
      <c r="DP17" s="835">
        <f>+entero!DP68</f>
        <v>0.66838066731955692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70">
        <f>+entero!DJ69</f>
        <v>95.016293129949318</v>
      </c>
      <c r="DK18" s="570">
        <f>+entero!DK69</f>
        <v>95.020662441108541</v>
      </c>
      <c r="DL18" s="570">
        <f>+entero!DL69</f>
        <v>95.01894388716606</v>
      </c>
      <c r="DM18" s="570">
        <f>+entero!DM69</f>
        <v>95.041614194812439</v>
      </c>
      <c r="DN18" s="570">
        <f>+entero!DN69</f>
        <v>95.06134714674495</v>
      </c>
      <c r="DO18" s="569">
        <f>+entero!DO69</f>
        <v>6.1965922523569361E-2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1"/>
      <c r="DH19" s="961"/>
      <c r="DI19" s="961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1">
        <f>+entero!DG71</f>
        <v>825.93141805795733</v>
      </c>
      <c r="DH20" s="921">
        <f>+entero!DH71</f>
        <v>828.31962329119324</v>
      </c>
      <c r="DI20" s="921">
        <f>+entero!DI71</f>
        <v>822.6861842941089</v>
      </c>
      <c r="DJ20" s="540">
        <f>+entero!DJ71</f>
        <v>820.30614176786969</v>
      </c>
      <c r="DK20" s="540">
        <f>+entero!DK71</f>
        <v>822.21160623725768</v>
      </c>
      <c r="DL20" s="540">
        <f>+entero!DL71</f>
        <v>823.17415615270954</v>
      </c>
      <c r="DM20" s="540">
        <f>+entero!DM71</f>
        <v>823.53384644716994</v>
      </c>
      <c r="DN20" s="540">
        <f>+entero!DN71</f>
        <v>818.53429241218464</v>
      </c>
      <c r="DO20" s="539">
        <f>+entero!DO71</f>
        <v>-4.1518918819242572</v>
      </c>
      <c r="DP20" s="835">
        <f>+entero!DP71</f>
        <v>-0.50467504635278715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70">
        <f>+entero!DJ72</f>
        <v>82.06869543538869</v>
      </c>
      <c r="DK21" s="570">
        <f>+entero!DK72</f>
        <v>81.87602642610922</v>
      </c>
      <c r="DL21" s="570">
        <f>+entero!DL72</f>
        <v>81.922901333482301</v>
      </c>
      <c r="DM21" s="570">
        <f>+entero!DM72</f>
        <v>82.196491759150021</v>
      </c>
      <c r="DN21" s="570">
        <f>+entero!DN72</f>
        <v>81.986266402310989</v>
      </c>
      <c r="DO21" s="569">
        <f>+entero!DO72</f>
        <v>0.35643995846184851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1"/>
      <c r="DH22" s="961"/>
      <c r="DI22" s="961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1">
        <f>+entero!DG74</f>
        <v>4924.3013636972828</v>
      </c>
      <c r="DH23" s="921">
        <f>+entero!DH74</f>
        <v>4861.5262372315738</v>
      </c>
      <c r="DI23" s="921">
        <f>+entero!DI74</f>
        <v>4712.625357745259</v>
      </c>
      <c r="DJ23" s="540">
        <f>+entero!DJ74</f>
        <v>4713.6828994576845</v>
      </c>
      <c r="DK23" s="540">
        <f>+entero!DK74</f>
        <v>4724.1413807035224</v>
      </c>
      <c r="DL23" s="540">
        <f>+entero!DL74</f>
        <v>4756.7914075093813</v>
      </c>
      <c r="DM23" s="540">
        <f>+entero!DM74</f>
        <v>4827.3141646147578</v>
      </c>
      <c r="DN23" s="540">
        <f>+entero!DN74</f>
        <v>4765.6205120927061</v>
      </c>
      <c r="DO23" s="539">
        <f>+entero!DO74</f>
        <v>52.995154347447169</v>
      </c>
      <c r="DP23" s="835">
        <f>+entero!DP74</f>
        <v>1.1245356955937202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1">
        <f>+entero!DG75</f>
        <v>2191.0956874934413</v>
      </c>
      <c r="DH24" s="921">
        <f>+entero!DH75</f>
        <v>2123.7079279176387</v>
      </c>
      <c r="DI24" s="921">
        <f>+entero!DI75</f>
        <v>1975.7821006771135</v>
      </c>
      <c r="DJ24" s="540">
        <f>+entero!DJ75</f>
        <v>1977.8421026020405</v>
      </c>
      <c r="DK24" s="540">
        <f>+entero!DK75</f>
        <v>1969.584760336006</v>
      </c>
      <c r="DL24" s="540">
        <f>+entero!DL75</f>
        <v>1996.2560882908158</v>
      </c>
      <c r="DM24" s="540">
        <f>+entero!DM75</f>
        <v>1981.6643690991252</v>
      </c>
      <c r="DN24" s="540">
        <f>+entero!DN75</f>
        <v>1955.0467150677841</v>
      </c>
      <c r="DO24" s="539">
        <f>+entero!DO75</f>
        <v>-20.735385609329342</v>
      </c>
      <c r="DP24" s="835">
        <f>+entero!DP75</f>
        <v>-1.0494773488545772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1">
        <f>+entero!DG76</f>
        <v>526.11327789941674</v>
      </c>
      <c r="DH25" s="921">
        <f>+entero!DH76</f>
        <v>537.61985373323614</v>
      </c>
      <c r="DI25" s="921">
        <f>+entero!DI76</f>
        <v>535.60897473906698</v>
      </c>
      <c r="DJ25" s="540">
        <f>+entero!DJ76</f>
        <v>535.62402666326523</v>
      </c>
      <c r="DK25" s="540">
        <f>+entero!DK76</f>
        <v>534.41043167930025</v>
      </c>
      <c r="DL25" s="540">
        <f>+entero!DL76</f>
        <v>534.41567022886284</v>
      </c>
      <c r="DM25" s="540">
        <f>+entero!DM76</f>
        <v>534.41913723906703</v>
      </c>
      <c r="DN25" s="540">
        <f>+entero!DN76</f>
        <v>534.42449058454804</v>
      </c>
      <c r="DO25" s="539">
        <f>+entero!DO76</f>
        <v>-1.1844841545189411</v>
      </c>
      <c r="DP25" s="835">
        <f>+entero!DP76</f>
        <v>-0.22114718206429629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1">
        <f>+entero!DG77</f>
        <v>749.0551819144257</v>
      </c>
      <c r="DH26" s="921">
        <f>+entero!DH77</f>
        <v>743.24647622069972</v>
      </c>
      <c r="DI26" s="921">
        <f>+entero!DI77</f>
        <v>741.75678149907867</v>
      </c>
      <c r="DJ26" s="540">
        <f>+entero!DJ77</f>
        <v>740.7681120423789</v>
      </c>
      <c r="DK26" s="540">
        <f>+entero!DK77</f>
        <v>764.73922443821584</v>
      </c>
      <c r="DL26" s="540">
        <f>+entero!DL77</f>
        <v>770.74719464970258</v>
      </c>
      <c r="DM26" s="540">
        <f>+entero!DM77</f>
        <v>855.87085760656566</v>
      </c>
      <c r="DN26" s="540">
        <f>+entero!DN77</f>
        <v>820.731989140373</v>
      </c>
      <c r="DO26" s="539">
        <f>+entero!DO77</f>
        <v>78.975207641294332</v>
      </c>
      <c r="DP26" s="835">
        <f>+entero!DP77</f>
        <v>10.647048953389637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1">
        <f>+entero!DG78</f>
        <v>1458.0372163899999</v>
      </c>
      <c r="DH27" s="921">
        <f>+entero!DH78</f>
        <v>1456.9519793600002</v>
      </c>
      <c r="DI27" s="921">
        <f>+entero!DI78</f>
        <v>1459.4775008299996</v>
      </c>
      <c r="DJ27" s="540">
        <f>+entero!DJ78</f>
        <v>1459.4486581499998</v>
      </c>
      <c r="DK27" s="540">
        <f>+entero!DK78</f>
        <v>1455.4069642500001</v>
      </c>
      <c r="DL27" s="540">
        <f>+entero!DL78</f>
        <v>1455.3724543399999</v>
      </c>
      <c r="DM27" s="540">
        <f>+entero!DM78</f>
        <v>1455.3598006700001</v>
      </c>
      <c r="DN27" s="540">
        <f>+entero!DN78</f>
        <v>1455.4173173000004</v>
      </c>
      <c r="DO27" s="539">
        <f>+entero!DO78</f>
        <v>-4.0601835299992217</v>
      </c>
      <c r="DP27" s="835">
        <f>+entero!DP78</f>
        <v>-0.27819432143970646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1">
        <f>+entero!DG79</f>
        <v>1563.7111550924867</v>
      </c>
      <c r="DH28" s="921">
        <f>+entero!DH79</f>
        <v>1472.2749836538862</v>
      </c>
      <c r="DI28" s="921">
        <f>+entero!DI79</f>
        <v>1328.2070981595391</v>
      </c>
      <c r="DJ28" s="540">
        <f>+entero!DJ79</f>
        <v>1331.6445361869764</v>
      </c>
      <c r="DK28" s="540">
        <f>+entero!DK79</f>
        <v>1347.1990849444037</v>
      </c>
      <c r="DL28" s="540">
        <f>+entero!DL79</f>
        <v>1381.7719779700151</v>
      </c>
      <c r="DM28" s="540">
        <f>+entero!DM79</f>
        <v>1447.593379086491</v>
      </c>
      <c r="DN28" s="540">
        <f>+entero!DN79</f>
        <v>1385.3160997560765</v>
      </c>
      <c r="DO28" s="539">
        <f>+entero!DO79</f>
        <v>57.109001596537382</v>
      </c>
      <c r="DP28" s="835">
        <f>+entero!DP79</f>
        <v>4.2997060982185475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1">
        <f>+entero!DG80</f>
        <v>1315.6400735180612</v>
      </c>
      <c r="DH29" s="921">
        <f>+entero!DH80</f>
        <v>1229.0260689731863</v>
      </c>
      <c r="DI29" s="921">
        <f>+entero!DI80</f>
        <v>1086.4821218804605</v>
      </c>
      <c r="DJ29" s="540">
        <f>+entero!DJ80</f>
        <v>1091.5356990245975</v>
      </c>
      <c r="DK29" s="540">
        <f>+entero!DK80</f>
        <v>1082.4947673961881</v>
      </c>
      <c r="DL29" s="540">
        <f>+entero!DL80</f>
        <v>1111.1171709103126</v>
      </c>
      <c r="DM29" s="540">
        <f>+entero!DM80</f>
        <v>1092.2187446399253</v>
      </c>
      <c r="DN29" s="540">
        <f>+entero!DN80</f>
        <v>1064.8021434557033</v>
      </c>
      <c r="DO29" s="539">
        <f>+entero!DO80</f>
        <v>-21.67997842475711</v>
      </c>
      <c r="DP29" s="835">
        <f>+entero!DP80</f>
        <v>-1.9954289157776306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1">
        <f>+entero!DG81</f>
        <v>248.07108157442565</v>
      </c>
      <c r="DH30" s="921">
        <f>+entero!DH81</f>
        <v>243.24891468069978</v>
      </c>
      <c r="DI30" s="921">
        <f>+entero!DI81</f>
        <v>241.72497627907867</v>
      </c>
      <c r="DJ30" s="540">
        <f>+entero!DJ81</f>
        <v>240.10883716237905</v>
      </c>
      <c r="DK30" s="540">
        <f>+entero!DK81</f>
        <v>264.7043175482159</v>
      </c>
      <c r="DL30" s="540">
        <f>+entero!DL81</f>
        <v>270.65480705970265</v>
      </c>
      <c r="DM30" s="540">
        <f>+entero!DM81</f>
        <v>355.37463444656578</v>
      </c>
      <c r="DN30" s="540">
        <f>+entero!DN81</f>
        <v>320.5139563003732</v>
      </c>
      <c r="DO30" s="539">
        <f>+entero!DO81</f>
        <v>78.78898002129452</v>
      </c>
      <c r="DP30" s="835">
        <f>+entero!DP81</f>
        <v>32.594472128660087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1">
        <f>+entero!DG82</f>
        <v>0</v>
      </c>
      <c r="DH31" s="921">
        <f>+entero!DH82</f>
        <v>0</v>
      </c>
      <c r="DI31" s="921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1">
        <f>+entero!DG83</f>
        <v>21711.260870980921</v>
      </c>
      <c r="DH32" s="921">
        <f>+entero!DH83</f>
        <v>21689.102142068372</v>
      </c>
      <c r="DI32" s="921">
        <f>+entero!DI83</f>
        <v>21667.901210456126</v>
      </c>
      <c r="DJ32" s="540">
        <f>+entero!DJ83</f>
        <v>21674.525209356998</v>
      </c>
      <c r="DK32" s="540">
        <f>+entero!DK83</f>
        <v>21697.137951666042</v>
      </c>
      <c r="DL32" s="540">
        <f>+entero!DL83</f>
        <v>21735.453348983829</v>
      </c>
      <c r="DM32" s="540">
        <f>+entero!DM83</f>
        <v>21766.670445424061</v>
      </c>
      <c r="DN32" s="540">
        <f>+entero!DN83</f>
        <v>21828.569219999859</v>
      </c>
      <c r="DO32" s="539">
        <f>+entero!DO83</f>
        <v>160.66800954373321</v>
      </c>
      <c r="DP32" s="835">
        <f>+entero!DP83</f>
        <v>0.74150240940826784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1">
        <f>+entero!DG84</f>
        <v>0</v>
      </c>
      <c r="DH33" s="961">
        <f>+entero!DH84</f>
        <v>0</v>
      </c>
      <c r="DI33" s="961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2">
        <f>+entero!DG85</f>
        <v>97.549782392629297</v>
      </c>
      <c r="DH34" s="962">
        <f>+entero!DH85</f>
        <v>97.560494620115918</v>
      </c>
      <c r="DI34" s="962">
        <f>+entero!DI85</f>
        <v>97.583092075293564</v>
      </c>
      <c r="DJ34" s="519">
        <f>+entero!DJ85</f>
        <v>97.586770480649122</v>
      </c>
      <c r="DK34" s="519">
        <f>+entero!DK85</f>
        <v>97.588720966608875</v>
      </c>
      <c r="DL34" s="519">
        <f>+entero!DL85</f>
        <v>97.593174372698783</v>
      </c>
      <c r="DM34" s="519">
        <f>+entero!DM85</f>
        <v>97.597020607073631</v>
      </c>
      <c r="DN34" s="519">
        <f>+entero!DN85</f>
        <v>97.601622882878615</v>
      </c>
      <c r="DO34" s="518">
        <f>+entero!DO85</f>
        <v>1.8530807585051434E-2</v>
      </c>
      <c r="DP34" s="520">
        <f>+entero!DP85</f>
        <v>1.8989772911437441E-2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1"/>
      <c r="DH35" s="951"/>
      <c r="DI35" s="951"/>
      <c r="DJ35" s="88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9"/>
      <c r="DH36" s="889"/>
      <c r="DI36" s="889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1"/>
      <c r="DH37" s="891"/>
      <c r="DI37" s="89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1"/>
      <c r="DH38" s="891"/>
      <c r="DI38" s="89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1"/>
      <c r="DH39" s="891"/>
      <c r="DI39" s="89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1"/>
      <c r="DH40" s="891"/>
      <c r="DI40" s="89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1"/>
      <c r="DH41" s="891"/>
      <c r="DI41" s="89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9"/>
      <c r="DH42" s="889"/>
      <c r="DI42" s="889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9"/>
      <c r="DH43" s="889"/>
      <c r="DI43" s="889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9"/>
      <c r="DH44" s="889"/>
      <c r="DI44" s="889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1"/>
      <c r="DH83" s="911"/>
      <c r="DI83" s="911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1"/>
      <c r="DH84" s="911"/>
      <c r="DI84" s="911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1"/>
      <c r="DH85" s="911"/>
      <c r="DI85" s="911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1"/>
      <c r="DH86" s="911"/>
      <c r="DI86" s="911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1"/>
      <c r="DH87" s="911"/>
      <c r="DI87" s="911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1"/>
      <c r="DH88" s="911"/>
      <c r="DI88" s="911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1"/>
      <c r="DH89" s="911"/>
      <c r="DI89" s="911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1"/>
      <c r="DH90" s="911"/>
      <c r="DI90" s="911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1"/>
      <c r="DH91" s="911"/>
      <c r="DI91" s="911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0"/>
      <c r="DH93" s="910"/>
      <c r="DI93" s="910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0"/>
      <c r="DH94" s="910"/>
      <c r="DI94" s="910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0"/>
      <c r="DH95" s="910"/>
      <c r="DI95" s="910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0"/>
      <c r="DH96" s="910"/>
      <c r="DI96" s="910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0"/>
      <c r="DH97" s="910"/>
      <c r="DI97" s="910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0"/>
      <c r="DH98" s="910"/>
      <c r="DI98" s="910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0"/>
      <c r="DH99" s="910"/>
      <c r="DI99" s="910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0"/>
      <c r="DH100" s="910"/>
      <c r="DI100" s="910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0"/>
      <c r="DH101" s="910"/>
      <c r="DI101" s="910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8"/>
      <c r="DH180" s="888"/>
      <c r="DI180" s="888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8"/>
      <c r="DH181" s="888"/>
      <c r="DI181" s="888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8"/>
      <c r="DH182" s="888"/>
      <c r="DI182" s="888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8"/>
      <c r="DH183" s="888"/>
      <c r="DI183" s="888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8"/>
      <c r="DH184" s="888"/>
      <c r="DI184" s="888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8"/>
      <c r="DH185" s="888"/>
      <c r="DI185" s="888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8"/>
      <c r="DH186" s="888"/>
      <c r="DI186" s="888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8"/>
      <c r="DH187" s="888"/>
      <c r="DI187" s="888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8"/>
      <c r="DH188" s="888"/>
      <c r="DI188" s="888"/>
      <c r="DJ188" s="2"/>
      <c r="DK188" s="2"/>
      <c r="DL188" s="2"/>
      <c r="DM188" s="2"/>
      <c r="DN188" s="2"/>
      <c r="DO188" s="2"/>
      <c r="DP188" s="2"/>
    </row>
  </sheetData>
  <mergeCells count="112"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7" customWidth="1"/>
    <col min="114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6"/>
      <c r="DH2" s="916"/>
      <c r="DI2" s="916"/>
      <c r="DJ2" s="301"/>
      <c r="DK2" s="301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29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Abr*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Abr*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Abr*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Abr*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Abr*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Abr*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Abr*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Abr*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33" t="str">
        <f>+entero!DG3</f>
        <v>Semana 1°</v>
      </c>
      <c r="DH3" s="1033" t="str">
        <f>+entero!DH3</f>
        <v>Semana 2°</v>
      </c>
      <c r="DI3" s="1033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31" t="s">
        <v>27</v>
      </c>
      <c r="DP3" s="1032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0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28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28"/>
      <c r="BM4" s="1028"/>
      <c r="BN4" s="1028"/>
      <c r="BO4" s="1028"/>
      <c r="BP4" s="1028"/>
      <c r="BQ4" s="1028"/>
      <c r="BR4" s="1028"/>
      <c r="BS4" s="1028"/>
      <c r="BT4" s="1028"/>
      <c r="BU4" s="1028"/>
      <c r="BV4" s="1028"/>
      <c r="BW4" s="1028"/>
      <c r="BX4" s="1028"/>
      <c r="BY4" s="1028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34"/>
      <c r="DH4" s="1034"/>
      <c r="DI4" s="1034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4"/>
      <c r="DH5" s="904"/>
      <c r="DI5" s="904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900">
        <f>+entero!DG87</f>
        <v>6.96</v>
      </c>
      <c r="DH6" s="900">
        <f>+entero!DH87</f>
        <v>6.96</v>
      </c>
      <c r="DI6" s="900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900">
        <f>+entero!DG88</f>
        <v>6.86</v>
      </c>
      <c r="DH7" s="900">
        <f>+entero!DH88</f>
        <v>6.86</v>
      </c>
      <c r="DI7" s="900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5">
        <f>+entero!DG89</f>
        <v>6.9663161730000001</v>
      </c>
      <c r="DH8" s="905">
        <f>+entero!DH89</f>
        <v>6.963704581</v>
      </c>
      <c r="DI8" s="905">
        <f>+entero!DI89</f>
        <v>6.9783614935091194</v>
      </c>
      <c r="DJ8" s="513">
        <f>+entero!DJ89</f>
        <v>6.9677165385309277</v>
      </c>
      <c r="DK8" s="513">
        <f>+entero!DK89</f>
        <v>6.9682687825249907</v>
      </c>
      <c r="DL8" s="513">
        <f>+entero!DL89</f>
        <v>6.9573465070682499</v>
      </c>
      <c r="DM8" s="513">
        <f>+entero!DM89</f>
        <v>6.9669314568146889</v>
      </c>
      <c r="DN8" s="513">
        <f>+entero!DN89</f>
        <v>6.9490564559260246</v>
      </c>
      <c r="DO8" s="588">
        <f>+entero!DO89</f>
        <v>-2.9305037583094773E-2</v>
      </c>
      <c r="DP8" s="534">
        <f>+entero!DP89</f>
        <v>-0.41994152367074156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3"/>
      <c r="DH9" s="975"/>
      <c r="DI9" s="975"/>
      <c r="DJ9" s="585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900">
        <f>+entero!DG91</f>
        <v>2.2208100000000002</v>
      </c>
      <c r="DH10" s="900">
        <f>+entero!DH91</f>
        <v>2.2222</v>
      </c>
      <c r="DI10" s="900">
        <f>+entero!DI91</f>
        <v>2.2236699999999998</v>
      </c>
      <c r="DJ10" s="825">
        <f>+entero!DJ91</f>
        <v>2.2242999999999999</v>
      </c>
      <c r="DK10" s="825">
        <f>+entero!DK91</f>
        <v>2.22451</v>
      </c>
      <c r="DL10" s="825">
        <f>+entero!DL91</f>
        <v>2.22472</v>
      </c>
      <c r="DM10" s="825">
        <f>+entero!DM91</f>
        <v>2.2249300000000001</v>
      </c>
      <c r="DN10" s="825">
        <f>+entero!DN91</f>
        <v>2.2251400000000001</v>
      </c>
      <c r="DO10" s="563">
        <f>+entero!DO91</f>
        <v>1.4700000000003044E-3</v>
      </c>
      <c r="DP10" s="461">
        <f>+entero!DP91</f>
        <v>6.6106931334242169E-2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3"/>
      <c r="DH11" s="975"/>
      <c r="DI11" s="975"/>
      <c r="DJ11" s="585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9"/>
      <c r="DH12" s="889"/>
      <c r="DI12" s="889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9"/>
      <c r="DH13" s="889"/>
      <c r="DI13" s="889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9"/>
      <c r="DH14" s="889"/>
      <c r="DI14" s="889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9"/>
      <c r="DH15" s="889"/>
      <c r="DI15" s="889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9"/>
      <c r="DH16" s="889"/>
      <c r="DI16" s="889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1"/>
      <c r="DH17" s="891"/>
      <c r="DI17" s="891"/>
      <c r="DJ17" s="31"/>
      <c r="DK17" s="31"/>
      <c r="DL17" s="31"/>
      <c r="DM17" s="31"/>
      <c r="DN17" s="31"/>
      <c r="DO17" s="32"/>
      <c r="DP17" s="48">
        <f ca="1">NOW()</f>
        <v>43045.455407870373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1"/>
      <c r="DH18" s="891"/>
      <c r="DI18" s="89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1"/>
      <c r="DH19" s="891"/>
      <c r="DI19" s="89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0"/>
      <c r="DH74" s="910"/>
      <c r="DI74" s="910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8"/>
      <c r="DH102" s="888"/>
      <c r="DI102" s="888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8"/>
      <c r="DH103" s="888"/>
      <c r="DI103" s="888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8"/>
      <c r="DH104" s="888"/>
      <c r="DI104" s="888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</sheetData>
  <mergeCells count="112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7" customWidth="1"/>
    <col min="114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20" t="str">
        <f>entero!DG3</f>
        <v>Semana 1°</v>
      </c>
      <c r="DH3" s="1020" t="str">
        <f>entero!DH3</f>
        <v>Semana 2°</v>
      </c>
      <c r="DI3" s="1020" t="str">
        <f>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 t="str">
        <f>entero!CT3</f>
        <v xml:space="preserve">2016                         A  fines de Sep* </v>
      </c>
      <c r="CU4" s="1013" t="str">
        <f>entero!CU3</f>
        <v xml:space="preserve">2016                         A  fines de Oct* </v>
      </c>
      <c r="CV4" s="1013" t="str">
        <f>entero!CV3</f>
        <v xml:space="preserve">2016                         A  fines de Nov* </v>
      </c>
      <c r="CW4" s="1013" t="str">
        <f>entero!CW3</f>
        <v>2016                         A  fines de Dic* 15</v>
      </c>
      <c r="CX4" s="1013" t="str">
        <f>entero!CX3</f>
        <v xml:space="preserve">2017                         A  fines de Ene* </v>
      </c>
      <c r="CY4" s="1013" t="str">
        <f>entero!CY3</f>
        <v xml:space="preserve">2017                         A  fines de Feb* </v>
      </c>
      <c r="CZ4" s="1013" t="str">
        <f>entero!CZ3</f>
        <v xml:space="preserve">2017                         A  fines de Mar* </v>
      </c>
      <c r="DA4" s="1013" t="str">
        <f>entero!DA3</f>
        <v xml:space="preserve">2017                         A  fines de Abr* </v>
      </c>
      <c r="DB4" s="1013" t="str">
        <f>entero!DB3</f>
        <v xml:space="preserve">2017                         A  fines de May* </v>
      </c>
      <c r="DC4" s="1013" t="str">
        <f>entero!DC3</f>
        <v xml:space="preserve">2017                         A  fines de Jun* </v>
      </c>
      <c r="DD4" s="1013" t="str">
        <f>entero!DD3</f>
        <v xml:space="preserve">2017                         A  fines de Jul* </v>
      </c>
      <c r="DE4" s="1013" t="str">
        <f>entero!DE3</f>
        <v xml:space="preserve">2017                         A  fines de Ago* </v>
      </c>
      <c r="DF4" s="1013" t="str">
        <f>entero!DF3</f>
        <v xml:space="preserve">2017                         A  fines de Sep* </v>
      </c>
      <c r="DG4" s="1021" t="str">
        <f>entero!DG3</f>
        <v>Semana 1°</v>
      </c>
      <c r="DH4" s="1021" t="str">
        <f>entero!DH3</f>
        <v>Semana 2°</v>
      </c>
      <c r="DI4" s="1021" t="str">
        <f>entero!DI3</f>
        <v>Semana 3°</v>
      </c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5"/>
      <c r="DH5" s="915"/>
      <c r="DI5" s="915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1"/>
      <c r="DH6" s="901"/>
      <c r="DI6" s="901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1"/>
      <c r="DH7" s="901"/>
      <c r="DI7" s="901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1"/>
      <c r="DH8" s="901"/>
      <c r="DI8" s="901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1"/>
      <c r="DH9" s="901"/>
      <c r="DI9" s="901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1">
        <f>+entero!DG94</f>
        <v>1114.5823886865887</v>
      </c>
      <c r="DH10" s="931">
        <f>+entero!DH94</f>
        <v>1106.4694345903308</v>
      </c>
      <c r="DI10" s="931">
        <f>+entero!DI94</f>
        <v>1098.1932488614007</v>
      </c>
      <c r="DJ10" s="860">
        <f>+entero!DJ94</f>
        <v>1098.1932488614007</v>
      </c>
      <c r="DK10" s="860">
        <f>+entero!DK94</f>
        <v>1098.1932488614007</v>
      </c>
      <c r="DL10" s="860">
        <f>+entero!DL94</f>
        <v>1098.1932488614007</v>
      </c>
      <c r="DM10" s="860">
        <f>+entero!DM94</f>
        <v>1098.1932488614007</v>
      </c>
      <c r="DN10" s="860">
        <f>+entero!DN94</f>
        <v>1091.0087647068817</v>
      </c>
      <c r="DO10" s="592">
        <f>+entero!DO94</f>
        <v>-7.1844841545189411</v>
      </c>
      <c r="DP10" s="836">
        <f>+entero!DP94</f>
        <v>-0.65420946285799086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9"/>
      <c r="DH11" s="889"/>
      <c r="DI11" s="889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1"/>
      <c r="DH12" s="891"/>
      <c r="DI12" s="89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1"/>
      <c r="DH13" s="891"/>
      <c r="DI13" s="89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1"/>
      <c r="DH14" s="891"/>
      <c r="DI14" s="89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3"/>
      <c r="DH15" s="913"/>
      <c r="DI15" s="913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3"/>
      <c r="DH16" s="913"/>
      <c r="DI16" s="913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1"/>
      <c r="DH17" s="911"/>
      <c r="DI17" s="911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1"/>
      <c r="DH18" s="911"/>
      <c r="DI18" s="911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1"/>
      <c r="DH19" s="911"/>
      <c r="DI19" s="911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0"/>
      <c r="DH64" s="910"/>
      <c r="DI64" s="910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0"/>
      <c r="DH65" s="910"/>
      <c r="DI65" s="910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2"/>
      <c r="DH74" s="912"/>
      <c r="DI74" s="912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2"/>
      <c r="DH75" s="912"/>
      <c r="DI75" s="912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AK3:AK4"/>
    <mergeCell ref="BR3:BR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Z3:CZ4"/>
    <mergeCell ref="DA3:DA4"/>
    <mergeCell ref="CD3:CD4"/>
    <mergeCell ref="AN3:AN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AL3:AL4"/>
    <mergeCell ref="Z3:Z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Y3:Y4"/>
    <mergeCell ref="CC3:CC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7" customWidth="1"/>
    <col min="114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8"/>
      <c r="DM2" s="34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2"/>
      <c r="DH5" s="902"/>
      <c r="DI5" s="902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2"/>
      <c r="DH6" s="952"/>
      <c r="DI6" s="952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2"/>
      <c r="DH7" s="952"/>
      <c r="DI7" s="952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2"/>
      <c r="DH8" s="952"/>
      <c r="DI8" s="952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2"/>
      <c r="DH9" s="952"/>
      <c r="DI9" s="952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2"/>
      <c r="DH10" s="952"/>
      <c r="DI10" s="952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2"/>
      <c r="DH11" s="952"/>
      <c r="DI11" s="952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2"/>
      <c r="DH12" s="952"/>
      <c r="DI12" s="952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2"/>
      <c r="DH13" s="952"/>
      <c r="DI13" s="952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5">
        <f>+entero!DF104</f>
        <v>4.12801658974917E-2</v>
      </c>
      <c r="DG14" s="952"/>
      <c r="DH14" s="952"/>
      <c r="DI14" s="952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5">
        <f>+entero!DF105</f>
        <v>-1.0309492243065099</v>
      </c>
      <c r="DG15" s="952"/>
      <c r="DH15" s="952"/>
      <c r="DI15" s="952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5">
        <f>+entero!DF106</f>
        <v>0.41174830886684999</v>
      </c>
      <c r="DG16" s="952"/>
      <c r="DH16" s="952"/>
      <c r="DI16" s="952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5">
        <f>+entero!DF107</f>
        <v>-1.39609454912978</v>
      </c>
      <c r="DG17" s="953"/>
      <c r="DH17" s="953"/>
      <c r="DI17" s="953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6"/>
      <c r="DH18" s="906"/>
      <c r="DI18" s="906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5">
        <f>+entero!DG109</f>
        <v>2.5</v>
      </c>
      <c r="DH19" s="905">
        <f>+entero!DH109</f>
        <v>2.5</v>
      </c>
      <c r="DI19" s="905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3">
        <f>+entero!DG110</f>
        <v>4</v>
      </c>
      <c r="DH20" s="923">
        <f>+entero!DH110</f>
        <v>4</v>
      </c>
      <c r="DI20" s="923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9"/>
      <c r="DH21" s="889"/>
      <c r="DI21" s="889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9"/>
      <c r="DH22" s="889"/>
      <c r="DI22" s="889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9"/>
      <c r="DH23" s="889"/>
      <c r="DI23" s="889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1"/>
      <c r="DH26" s="891"/>
      <c r="DI26" s="89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1"/>
      <c r="DH27" s="891"/>
      <c r="DI27" s="89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9"/>
      <c r="DH30" s="889"/>
      <c r="DI30" s="889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2017-11-06T14:55:54Z</cp:lastPrinted>
  <dcterms:created xsi:type="dcterms:W3CDTF">2002-08-27T17:11:09Z</dcterms:created>
  <dcterms:modified xsi:type="dcterms:W3CDTF">2017-11-06T14:57:03Z</dcterms:modified>
</cp:coreProperties>
</file>