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pub'!$C$1:$BB$17</definedName>
    <definedName name="_xlnm.Print_Area" localSheetId="0">entero!$C$1:$BB$129</definedName>
    <definedName name="_xlnm.Print_Area" localSheetId="2">monet!$C$1:$BB$29</definedName>
    <definedName name="_xlnm.Print_Area" localSheetId="3">omas!$C$1:$BB$25</definedName>
    <definedName name="_xlnm.Print_Area" localSheetId="4">opersisfinanc!$C$1:$BB$45</definedName>
    <definedName name="_xlnm.Print_Area" localSheetId="1">opex!$C$3:$BB$26</definedName>
    <definedName name="_xlnm.Print_Area" localSheetId="7">'precios y tasas'!$C$1:$BA$25</definedName>
    <definedName name="_xlnm.Print_Area" localSheetId="5">'tipo de c'!$C$1:$BB$16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17" i="7" l="1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Z20" i="4" l="1"/>
  <c r="AY20" i="4"/>
  <c r="AX20" i="4"/>
  <c r="AW20" i="4"/>
  <c r="AZ19" i="4"/>
  <c r="AY19" i="4"/>
  <c r="AX19" i="4"/>
  <c r="AW19" i="4"/>
  <c r="AV20" i="4"/>
  <c r="AV19" i="4"/>
  <c r="AV3" i="4"/>
  <c r="AZ13" i="10" l="1"/>
  <c r="AY13" i="10"/>
  <c r="AX13" i="10"/>
  <c r="AW13" i="10"/>
  <c r="AV13" i="10"/>
  <c r="AZ12" i="10"/>
  <c r="AY12" i="10"/>
  <c r="AX12" i="10"/>
  <c r="AW12" i="10"/>
  <c r="AV12" i="10"/>
  <c r="AZ11" i="10"/>
  <c r="AY11" i="10"/>
  <c r="AX11" i="10"/>
  <c r="AW11" i="10"/>
  <c r="AV11" i="10"/>
  <c r="AZ9" i="10"/>
  <c r="AY9" i="10"/>
  <c r="AX9" i="10"/>
  <c r="AW9" i="10"/>
  <c r="AV9" i="10"/>
  <c r="AZ8" i="10"/>
  <c r="AY8" i="10"/>
  <c r="AX8" i="10"/>
  <c r="AW8" i="10"/>
  <c r="AV8" i="10"/>
  <c r="AZ7" i="10"/>
  <c r="AY7" i="10"/>
  <c r="AX7" i="10"/>
  <c r="AW7" i="10"/>
  <c r="AV7" i="10"/>
  <c r="AZ6" i="10"/>
  <c r="AY6" i="10"/>
  <c r="AX6" i="10"/>
  <c r="AW6" i="10"/>
  <c r="AV6" i="10"/>
  <c r="AV3" i="10"/>
  <c r="AZ10" i="5"/>
  <c r="AY10" i="5"/>
  <c r="AX10" i="5"/>
  <c r="AW10" i="5"/>
  <c r="AV10" i="5"/>
  <c r="AZ8" i="5"/>
  <c r="AY8" i="5"/>
  <c r="AX8" i="5"/>
  <c r="AW8" i="5"/>
  <c r="AV8" i="5"/>
  <c r="AZ7" i="5"/>
  <c r="AY7" i="5"/>
  <c r="AX7" i="5"/>
  <c r="AW7" i="5"/>
  <c r="AV7" i="5"/>
  <c r="AY6" i="5"/>
  <c r="AX6" i="5"/>
  <c r="AW6" i="5"/>
  <c r="AV6" i="5"/>
  <c r="AV3" i="5"/>
  <c r="AZ38" i="6"/>
  <c r="AY38" i="6"/>
  <c r="AX38" i="6"/>
  <c r="AW38" i="6"/>
  <c r="AV38" i="6"/>
  <c r="AZ37" i="6"/>
  <c r="AY37" i="6"/>
  <c r="AX37" i="6"/>
  <c r="AW37" i="6"/>
  <c r="AV37" i="6"/>
  <c r="AZ36" i="6"/>
  <c r="AY36" i="6"/>
  <c r="AX36" i="6"/>
  <c r="AW36" i="6"/>
  <c r="AV36" i="6"/>
  <c r="AZ35" i="6"/>
  <c r="AY35" i="6"/>
  <c r="AX35" i="6"/>
  <c r="AW35" i="6"/>
  <c r="AV35" i="6"/>
  <c r="AZ34" i="6"/>
  <c r="AY34" i="6"/>
  <c r="AX34" i="6"/>
  <c r="AW34" i="6"/>
  <c r="AV34" i="6"/>
  <c r="AZ33" i="6"/>
  <c r="AY33" i="6"/>
  <c r="AX33" i="6"/>
  <c r="AW33" i="6"/>
  <c r="AV33" i="6"/>
  <c r="AZ32" i="6"/>
  <c r="AY32" i="6"/>
  <c r="AX32" i="6"/>
  <c r="AW32" i="6"/>
  <c r="AV32" i="6"/>
  <c r="AZ31" i="6"/>
  <c r="AY31" i="6"/>
  <c r="AX31" i="6"/>
  <c r="AW31" i="6"/>
  <c r="AV31" i="6"/>
  <c r="AZ30" i="6"/>
  <c r="AY30" i="6"/>
  <c r="AX30" i="6"/>
  <c r="AW30" i="6"/>
  <c r="AV30" i="6"/>
  <c r="AZ29" i="6"/>
  <c r="AY29" i="6"/>
  <c r="AX29" i="6"/>
  <c r="AW29" i="6"/>
  <c r="AV29" i="6"/>
  <c r="AZ28" i="6"/>
  <c r="AY28" i="6"/>
  <c r="AX28" i="6"/>
  <c r="AW28" i="6"/>
  <c r="AV28" i="6"/>
  <c r="AZ27" i="6"/>
  <c r="AY27" i="6"/>
  <c r="AX27" i="6"/>
  <c r="AW27" i="6"/>
  <c r="AV27" i="6"/>
  <c r="AZ26" i="6"/>
  <c r="AY26" i="6"/>
  <c r="AX26" i="6"/>
  <c r="AW26" i="6"/>
  <c r="AV26" i="6"/>
  <c r="AZ25" i="6"/>
  <c r="AY25" i="6"/>
  <c r="AX25" i="6"/>
  <c r="AW25" i="6"/>
  <c r="AV25" i="6"/>
  <c r="AZ23" i="6"/>
  <c r="AY23" i="6"/>
  <c r="AX23" i="6"/>
  <c r="AW23" i="6"/>
  <c r="AV23" i="6"/>
  <c r="AZ22" i="6"/>
  <c r="AY22" i="6"/>
  <c r="AX22" i="6"/>
  <c r="AW22" i="6"/>
  <c r="AV22" i="6"/>
  <c r="AZ20" i="6"/>
  <c r="AY20" i="6"/>
  <c r="AX20" i="6"/>
  <c r="AW20" i="6"/>
  <c r="AV20" i="6"/>
  <c r="AZ19" i="6"/>
  <c r="AY19" i="6"/>
  <c r="AX19" i="6"/>
  <c r="AW19" i="6"/>
  <c r="AV19" i="6"/>
  <c r="AZ17" i="6"/>
  <c r="AY17" i="6"/>
  <c r="AX17" i="6"/>
  <c r="AW17" i="6"/>
  <c r="AV17" i="6"/>
  <c r="AZ16" i="6"/>
  <c r="AY16" i="6"/>
  <c r="AX16" i="6"/>
  <c r="AW16" i="6"/>
  <c r="AV16" i="6"/>
  <c r="AZ14" i="6"/>
  <c r="AY14" i="6"/>
  <c r="AX14" i="6"/>
  <c r="AW14" i="6"/>
  <c r="AV14" i="6"/>
  <c r="AZ13" i="6"/>
  <c r="AY13" i="6"/>
  <c r="AX13" i="6"/>
  <c r="AW13" i="6"/>
  <c r="AV13" i="6"/>
  <c r="AZ11" i="6"/>
  <c r="AY11" i="6"/>
  <c r="AX11" i="6"/>
  <c r="AW11" i="6"/>
  <c r="AV11" i="6"/>
  <c r="AZ10" i="6"/>
  <c r="AY10" i="6"/>
  <c r="AX10" i="6"/>
  <c r="AW10" i="6"/>
  <c r="AV10" i="6"/>
  <c r="AZ8" i="6"/>
  <c r="AY8" i="6"/>
  <c r="AX8" i="6"/>
  <c r="AW8" i="6"/>
  <c r="AV8" i="6"/>
  <c r="AZ7" i="6"/>
  <c r="AY7" i="6"/>
  <c r="AX7" i="6"/>
  <c r="AW7" i="6"/>
  <c r="AV7" i="6"/>
  <c r="AZ6" i="6"/>
  <c r="AY6" i="6"/>
  <c r="AX6" i="6"/>
  <c r="AW6" i="6"/>
  <c r="AV6" i="6"/>
  <c r="AV3" i="6"/>
  <c r="AZ19" i="7"/>
  <c r="AY19" i="7"/>
  <c r="AX19" i="7"/>
  <c r="AW19" i="7"/>
  <c r="AV19" i="7"/>
  <c r="AZ18" i="7"/>
  <c r="AY18" i="7"/>
  <c r="AX18" i="7"/>
  <c r="AW18" i="7"/>
  <c r="AV18" i="7"/>
  <c r="AY17" i="7"/>
  <c r="AX17" i="7"/>
  <c r="AW17" i="7"/>
  <c r="AV17" i="7"/>
  <c r="AZ16" i="7"/>
  <c r="AY16" i="7"/>
  <c r="AX16" i="7"/>
  <c r="AW16" i="7"/>
  <c r="AV16" i="7"/>
  <c r="AZ15" i="7"/>
  <c r="AY15" i="7"/>
  <c r="AX15" i="7"/>
  <c r="AW15" i="7"/>
  <c r="AV15" i="7"/>
  <c r="AY14" i="7"/>
  <c r="AX14" i="7"/>
  <c r="AW14" i="7"/>
  <c r="AV14" i="7"/>
  <c r="AY13" i="7"/>
  <c r="AX13" i="7"/>
  <c r="AW13" i="7"/>
  <c r="AV13" i="7"/>
  <c r="AZ12" i="7"/>
  <c r="AY12" i="7"/>
  <c r="AX12" i="7"/>
  <c r="AW12" i="7"/>
  <c r="AV12" i="7"/>
  <c r="AZ11" i="7"/>
  <c r="AY11" i="7"/>
  <c r="AX11" i="7"/>
  <c r="AW11" i="7"/>
  <c r="AV11" i="7"/>
  <c r="AZ10" i="7"/>
  <c r="AY10" i="7"/>
  <c r="AX10" i="7"/>
  <c r="AW10" i="7"/>
  <c r="AV10" i="7"/>
  <c r="AZ9" i="7"/>
  <c r="AY9" i="7"/>
  <c r="AX9" i="7"/>
  <c r="AW9" i="7"/>
  <c r="AV9" i="7"/>
  <c r="AZ8" i="7"/>
  <c r="AY8" i="7"/>
  <c r="AX8" i="7"/>
  <c r="AW8" i="7"/>
  <c r="AV8" i="7"/>
  <c r="AZ7" i="7"/>
  <c r="AY7" i="7"/>
  <c r="AX7" i="7"/>
  <c r="AW7" i="7"/>
  <c r="AV7" i="7"/>
  <c r="AZ6" i="7"/>
  <c r="AY6" i="7"/>
  <c r="AX6" i="7"/>
  <c r="AW6" i="7"/>
  <c r="AV6" i="7"/>
  <c r="AV3" i="7"/>
  <c r="AZ19" i="8"/>
  <c r="AY19" i="8"/>
  <c r="AX19" i="8"/>
  <c r="AW19" i="8"/>
  <c r="AV19" i="8"/>
  <c r="AZ18" i="8"/>
  <c r="AY18" i="8"/>
  <c r="AX18" i="8"/>
  <c r="AW18" i="8"/>
  <c r="AV18" i="8"/>
  <c r="AZ17" i="8"/>
  <c r="AY17" i="8"/>
  <c r="AX17" i="8"/>
  <c r="AW17" i="8"/>
  <c r="AV17" i="8"/>
  <c r="AZ16" i="8"/>
  <c r="AY16" i="8"/>
  <c r="AX16" i="8"/>
  <c r="AW16" i="8"/>
  <c r="AV16" i="8"/>
  <c r="AZ14" i="8"/>
  <c r="AY14" i="8"/>
  <c r="AX14" i="8"/>
  <c r="AW14" i="8"/>
  <c r="AV14" i="8"/>
  <c r="AZ13" i="8"/>
  <c r="AY13" i="8"/>
  <c r="AX13" i="8"/>
  <c r="AW13" i="8"/>
  <c r="AV13" i="8"/>
  <c r="AZ12" i="8"/>
  <c r="AY12" i="8"/>
  <c r="AX12" i="8"/>
  <c r="AW12" i="8"/>
  <c r="AV12" i="8"/>
  <c r="AV3" i="8"/>
  <c r="AZ18" i="9"/>
  <c r="AY18" i="9"/>
  <c r="AX18" i="9"/>
  <c r="AW18" i="9"/>
  <c r="AV18" i="9"/>
  <c r="AZ17" i="9"/>
  <c r="AY17" i="9"/>
  <c r="AX17" i="9"/>
  <c r="AW17" i="9"/>
  <c r="AV17" i="9"/>
  <c r="AZ16" i="9"/>
  <c r="AY16" i="9"/>
  <c r="AX16" i="9"/>
  <c r="AW16" i="9"/>
  <c r="AV16" i="9"/>
  <c r="AZ15" i="9"/>
  <c r="AY15" i="9"/>
  <c r="AX15" i="9"/>
  <c r="AW15" i="9"/>
  <c r="AV15" i="9"/>
  <c r="AZ13" i="9"/>
  <c r="AY13" i="9"/>
  <c r="AX13" i="9"/>
  <c r="AW13" i="9"/>
  <c r="AV13" i="9"/>
  <c r="AZ12" i="9"/>
  <c r="AY12" i="9"/>
  <c r="AX12" i="9"/>
  <c r="AW12" i="9"/>
  <c r="AV12" i="9"/>
  <c r="AZ11" i="9"/>
  <c r="AY11" i="9"/>
  <c r="AX11" i="9"/>
  <c r="AW11" i="9"/>
  <c r="AV11" i="9"/>
  <c r="AZ10" i="9"/>
  <c r="AY10" i="9"/>
  <c r="AX10" i="9"/>
  <c r="AW10" i="9"/>
  <c r="AV10" i="9"/>
  <c r="AZ9" i="9"/>
  <c r="AY9" i="9"/>
  <c r="AX9" i="9"/>
  <c r="AW9" i="9"/>
  <c r="AV9" i="9"/>
  <c r="AZ8" i="9"/>
  <c r="AY8" i="9"/>
  <c r="AX8" i="9"/>
  <c r="AW8" i="9"/>
  <c r="AV8" i="9"/>
  <c r="AZ7" i="9"/>
  <c r="AY7" i="9"/>
  <c r="AX7" i="9"/>
  <c r="AW7" i="9"/>
  <c r="AV7" i="9"/>
  <c r="AZ6" i="9"/>
  <c r="AY6" i="9"/>
  <c r="AX6" i="9"/>
  <c r="AW6" i="9"/>
  <c r="AV6" i="9"/>
  <c r="AV3" i="9"/>
  <c r="AY10" i="8" l="1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Z14" i="7" l="1"/>
  <c r="AY14" i="9"/>
  <c r="AX14" i="9"/>
  <c r="AW14" i="9"/>
  <c r="AV14" i="9"/>
  <c r="AZ17" i="7" l="1"/>
  <c r="AZ13" i="7"/>
  <c r="AZ14" i="9"/>
  <c r="AZ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AT36" i="6"/>
  <c r="AS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V4" i="4" l="1"/>
  <c r="AV4" i="10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Y4" i="4" l="1"/>
  <c r="AX4" i="5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Z4" i="4" l="1"/>
  <c r="AY4" i="7"/>
  <c r="AY4" i="10"/>
  <c r="AY4" i="9"/>
  <c r="AY4" i="6"/>
  <c r="AY4" i="8"/>
  <c r="AY4" i="5"/>
  <c r="W13" i="7"/>
  <c r="W14" i="7"/>
  <c r="V10" i="8"/>
  <c r="V9" i="8"/>
  <c r="V8" i="8"/>
  <c r="V7" i="8"/>
  <c r="V6" i="8"/>
  <c r="V6" i="5"/>
  <c r="V17" i="7"/>
  <c r="V14" i="9"/>
  <c r="AZ4" i="10" l="1"/>
  <c r="AZ4" i="9"/>
  <c r="AZ4" i="7"/>
  <c r="AZ4" i="5"/>
  <c r="AZ4" i="6"/>
  <c r="AZ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B6" i="10"/>
  <c r="BB38" i="6"/>
  <c r="BB34" i="6"/>
  <c r="BB31" i="6"/>
  <c r="BB29" i="6"/>
  <c r="BB27" i="6"/>
  <c r="BB25" i="6"/>
  <c r="BB19" i="6"/>
  <c r="BB13" i="6"/>
  <c r="BB12" i="7"/>
  <c r="BB11" i="7"/>
  <c r="BB9" i="7"/>
  <c r="BB7" i="7"/>
  <c r="BB14" i="8"/>
  <c r="BB12" i="8"/>
  <c r="AU6" i="5"/>
  <c r="AU13" i="7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B14" i="7"/>
  <c r="BB15" i="7"/>
  <c r="BB16" i="7"/>
  <c r="BB17" i="7"/>
  <c r="BB16" i="9"/>
  <c r="BB18" i="9"/>
  <c r="BB15" i="9"/>
  <c r="BA8" i="5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3" i="10"/>
  <c r="AS6" i="10"/>
  <c r="BA6" i="10"/>
  <c r="BA7" i="10"/>
  <c r="BB7" i="10"/>
  <c r="BA8" i="10"/>
  <c r="BB8" i="10"/>
  <c r="BA9" i="10"/>
  <c r="BB9" i="10"/>
  <c r="BB10" i="10"/>
  <c r="BA10" i="10"/>
  <c r="BA11" i="10"/>
  <c r="BB11" i="10"/>
  <c r="BA12" i="10"/>
  <c r="BB12" i="10"/>
  <c r="BA13" i="10"/>
  <c r="BB13" i="10"/>
  <c r="AU19" i="8"/>
  <c r="AU18" i="8"/>
  <c r="AU17" i="8"/>
  <c r="AU16" i="8"/>
  <c r="AU14" i="8"/>
  <c r="AU13" i="8"/>
  <c r="AU12" i="8"/>
  <c r="AU10" i="8"/>
  <c r="AU8" i="8"/>
  <c r="AU6" i="8"/>
  <c r="AU3" i="8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3" i="8"/>
  <c r="BA14" i="8"/>
  <c r="BB13" i="8"/>
  <c r="BA13" i="8"/>
  <c r="BA12" i="8"/>
  <c r="AT10" i="8"/>
  <c r="AT9" i="8"/>
  <c r="AT8" i="8"/>
  <c r="AT7" i="8"/>
  <c r="AT6" i="8"/>
  <c r="AS10" i="8"/>
  <c r="AS9" i="8"/>
  <c r="AS8" i="8"/>
  <c r="AS7" i="8"/>
  <c r="AS6" i="8"/>
  <c r="BB13" i="7"/>
  <c r="BB18" i="7"/>
  <c r="BB19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BA10" i="7"/>
  <c r="BB10" i="7"/>
  <c r="BA11" i="7"/>
  <c r="BA12" i="7"/>
  <c r="BA19" i="7"/>
  <c r="BA18" i="7"/>
  <c r="BA17" i="7"/>
  <c r="BA16" i="7"/>
  <c r="BA15" i="7"/>
  <c r="BA14" i="7"/>
  <c r="BA13" i="7"/>
  <c r="BA9" i="7"/>
  <c r="BB8" i="7"/>
  <c r="BA8" i="7"/>
  <c r="BA7" i="7"/>
  <c r="BB6" i="7"/>
  <c r="BA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BA38" i="6"/>
  <c r="BB37" i="6"/>
  <c r="BA37" i="6"/>
  <c r="BA34" i="6"/>
  <c r="BB32" i="6"/>
  <c r="BA32" i="6"/>
  <c r="BA31" i="6"/>
  <c r="BB30" i="6"/>
  <c r="BA30" i="6"/>
  <c r="BA29" i="6"/>
  <c r="BB28" i="6"/>
  <c r="BA28" i="6"/>
  <c r="BA27" i="6"/>
  <c r="BB26" i="6"/>
  <c r="BA26" i="6"/>
  <c r="BA25" i="6"/>
  <c r="BB22" i="6"/>
  <c r="BA22" i="6"/>
  <c r="BA19" i="6"/>
  <c r="BB16" i="6"/>
  <c r="BA16" i="6"/>
  <c r="BA13" i="6"/>
  <c r="BB10" i="6"/>
  <c r="BA10" i="6"/>
  <c r="BB7" i="6"/>
  <c r="BA7" i="6"/>
  <c r="BB6" i="6"/>
  <c r="BA6" i="6"/>
  <c r="D14" i="9"/>
  <c r="D13" i="9"/>
  <c r="D12" i="9"/>
  <c r="D11" i="9"/>
  <c r="D6" i="9"/>
  <c r="BB10" i="9"/>
  <c r="BA10" i="9"/>
  <c r="BB9" i="9"/>
  <c r="BA9" i="9"/>
  <c r="BB8" i="9"/>
  <c r="BA8" i="9"/>
  <c r="BB7" i="9"/>
  <c r="BA7" i="9"/>
  <c r="BB6" i="9"/>
  <c r="BA6" i="9"/>
  <c r="AU10" i="9"/>
  <c r="AT10" i="9"/>
  <c r="AS10" i="9"/>
  <c r="AU9" i="9"/>
  <c r="AT9" i="9"/>
  <c r="AS9" i="9"/>
  <c r="AU8" i="9"/>
  <c r="AT8" i="9"/>
  <c r="AS8" i="9"/>
  <c r="AU7" i="9"/>
  <c r="AT7" i="9"/>
  <c r="AS7" i="9"/>
  <c r="AU6" i="9"/>
  <c r="AT6" i="9"/>
  <c r="AS6" i="9"/>
  <c r="D3" i="9"/>
  <c r="AU18" i="9"/>
  <c r="AU17" i="9"/>
  <c r="AU16" i="9"/>
  <c r="AU15" i="9"/>
  <c r="AU14" i="9"/>
  <c r="AU13" i="9"/>
  <c r="AU12" i="9"/>
  <c r="AU11" i="9"/>
  <c r="AU3" i="9"/>
  <c r="AT3" i="9"/>
  <c r="AT18" i="9"/>
  <c r="AT17" i="9"/>
  <c r="AT16" i="9"/>
  <c r="AT15" i="9"/>
  <c r="AT13" i="9"/>
  <c r="AT12" i="9"/>
  <c r="AS18" i="9"/>
  <c r="AS17" i="9"/>
  <c r="AS16" i="9"/>
  <c r="AS15" i="9"/>
  <c r="AS13" i="9"/>
  <c r="AS12" i="9"/>
  <c r="BA18" i="9"/>
  <c r="BB17" i="9"/>
  <c r="BA17" i="9"/>
  <c r="BA16" i="9"/>
  <c r="BB13" i="9"/>
  <c r="BA13" i="9"/>
  <c r="BA15" i="9"/>
  <c r="BB12" i="9"/>
  <c r="BA12" i="9"/>
  <c r="BB20" i="9"/>
  <c r="AT14" i="9"/>
  <c r="AT11" i="9"/>
  <c r="AS14" i="9"/>
  <c r="AS11" i="9"/>
  <c r="BB11" i="9"/>
  <c r="BA11" i="9"/>
  <c r="AU20" i="4"/>
  <c r="AU19" i="4"/>
  <c r="AU3" i="4"/>
  <c r="AT20" i="4"/>
  <c r="AT19" i="4"/>
  <c r="AT3" i="4"/>
  <c r="AS20" i="4"/>
  <c r="AS19" i="4"/>
  <c r="AS3" i="4"/>
  <c r="D3" i="5"/>
  <c r="D11" i="5"/>
  <c r="D10" i="5"/>
  <c r="AU10" i="5"/>
  <c r="AU8" i="5"/>
  <c r="AU7" i="5"/>
  <c r="AU3" i="5"/>
  <c r="AT10" i="5"/>
  <c r="AT8" i="5"/>
  <c r="AT7" i="5"/>
  <c r="AT6" i="5"/>
  <c r="AT3" i="5"/>
  <c r="AS3" i="5"/>
  <c r="AS10" i="5"/>
  <c r="AS8" i="5"/>
  <c r="AS7" i="5"/>
  <c r="AS6" i="5"/>
  <c r="BB6" i="5"/>
  <c r="BB7" i="5"/>
  <c r="BB8" i="5"/>
  <c r="BB10" i="5"/>
  <c r="BA10" i="5"/>
  <c r="BA7" i="5"/>
  <c r="BA6" i="5"/>
  <c r="BB15" i="5"/>
  <c r="AT4" i="10"/>
  <c r="AS4" i="10"/>
  <c r="AU4" i="8"/>
  <c r="AT4" i="8"/>
  <c r="AS4" i="8"/>
  <c r="AT4" i="7"/>
  <c r="AS4" i="7"/>
  <c r="AU4" i="6"/>
  <c r="AT4" i="6"/>
  <c r="AS4" i="6"/>
  <c r="AS4" i="9"/>
  <c r="AU4" i="9"/>
  <c r="AT4" i="9"/>
  <c r="AU4" i="4"/>
  <c r="AT4" i="4"/>
  <c r="AS4" i="4"/>
  <c r="AT4" i="5"/>
  <c r="AS4" i="5"/>
  <c r="G14" i="9" l="1"/>
  <c r="F13" i="7"/>
  <c r="J13" i="7"/>
  <c r="K13" i="7"/>
  <c r="G13" i="7"/>
  <c r="E13" i="7"/>
  <c r="H13" i="7"/>
  <c r="N6" i="7"/>
  <c r="BA14" i="9"/>
  <c r="AU4" i="5"/>
  <c r="AU4" i="7"/>
  <c r="AU4" i="10"/>
  <c r="AU14" i="7"/>
  <c r="AU9" i="8"/>
  <c r="F14" i="9"/>
  <c r="I13" i="7"/>
  <c r="K14" i="7"/>
  <c r="L13" i="7"/>
  <c r="M13" i="7"/>
  <c r="N13" i="7"/>
  <c r="N7" i="7"/>
  <c r="O13" i="7"/>
  <c r="AU7" i="8"/>
  <c r="I14" i="7"/>
  <c r="J14" i="7"/>
  <c r="R13" i="7"/>
  <c r="BB14" i="9"/>
  <c r="BA7" i="8" l="1"/>
  <c r="BB7" i="8"/>
  <c r="AZ7" i="8"/>
  <c r="BA9" i="8" l="1"/>
  <c r="BB9" i="8"/>
  <c r="AZ9" i="8"/>
  <c r="BB10" i="8" l="1"/>
  <c r="BA10" i="8"/>
  <c r="AZ10" i="8"/>
  <c r="BB6" i="8" l="1"/>
  <c r="BA6" i="8"/>
  <c r="AZ6" i="8"/>
  <c r="BB8" i="8"/>
  <c r="BA8" i="8"/>
  <c r="AZ8" i="8"/>
</calcChain>
</file>

<file path=xl/sharedStrings.xml><?xml version="1.0" encoding="utf-8"?>
<sst xmlns="http://schemas.openxmlformats.org/spreadsheetml/2006/main" count="428" uniqueCount="206">
  <si>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</si>
  <si>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</si>
  <si>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</si>
  <si>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</si>
  <si>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</si>
  <si>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</si>
  <si>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</si>
  <si>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</si>
  <si>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</si>
  <si>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</si>
  <si>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</si>
  <si>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</si>
  <si>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</si>
  <si>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</si>
  <si>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</si>
  <si>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</si>
  <si>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</si>
  <si>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</si>
  <si>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</si>
  <si>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</si>
  <si>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</si>
  <si>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</si>
  <si>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</si>
  <si>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</si>
  <si>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</si>
  <si>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</si>
  <si>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</si>
  <si>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</si>
  <si>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</si>
  <si>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</si>
  <si>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</si>
  <si>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</si>
  <si>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</si>
  <si>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</si>
  <si>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</si>
  <si>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</si>
  <si>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</si>
  <si>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</si>
  <si>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</si>
  <si>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</si>
  <si>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</si>
  <si>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</si>
  <si>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</si>
  <si>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</si>
  <si>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</si>
  <si>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</si>
  <si>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</si>
  <si>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</si>
  <si>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</si>
  <si>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</si>
  <si>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</si>
  <si>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</si>
  <si>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</si>
  <si>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</si>
  <si>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</si>
  <si>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</si>
  <si>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</si>
  <si>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</si>
  <si>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</si>
  <si>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</si>
  <si>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</si>
  <si>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</si>
  <si>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</si>
  <si>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</si>
  <si>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</si>
  <si>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</si>
  <si>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</si>
  <si>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</si>
  <si>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</si>
  <si>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</si>
  <si>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</si>
  <si>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</si>
  <si>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</si>
  <si>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</si>
  <si>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</si>
  <si>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</si>
  <si>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</si>
  <si>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</si>
  <si>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</si>
  <si>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</si>
  <si>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</si>
  <si>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</si>
  <si>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</si>
  <si>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</si>
  <si>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</si>
  <si>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</si>
  <si>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</si>
  <si>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</si>
  <si>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</si>
  <si>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</si>
  <si>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</si>
  <si>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</si>
  <si>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</si>
  <si>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</si>
  <si>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</si>
  <si>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</si>
  <si>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</si>
  <si>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</si>
  <si>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</si>
  <si>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</si>
  <si>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</si>
  <si>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</si>
  <si>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</si>
  <si>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</si>
  <si>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</si>
  <si>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</si>
  <si>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</si>
  <si>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</si>
  <si>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</si>
  <si>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</si>
  <si>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</si>
  <si>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</si>
  <si>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</si>
  <si>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</si>
  <si>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</si>
  <si>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</si>
  <si>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</si>
  <si>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</si>
  <si>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</si>
  <si>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</si>
  <si>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</si>
  <si>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</si>
  <si>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</si>
  <si>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</si>
  <si>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</si>
  <si>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</si>
  <si>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</si>
  <si>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</si>
  <si>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</si>
  <si>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</si>
  <si>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</si>
  <si>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</si>
  <si>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</si>
  <si>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</si>
  <si>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</si>
  <si>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</si>
  <si>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</si>
  <si>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</si>
  <si>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</si>
  <si>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</si>
  <si>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</si>
  <si>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</si>
  <si>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</si>
  <si>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</si>
  <si>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</si>
  <si>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</si>
  <si>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</si>
  <si>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</si>
  <si>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</si>
  <si>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</si>
  <si>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</si>
  <si>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</si>
  <si>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</si>
  <si>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</si>
  <si>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</si>
  <si>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</si>
  <si>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</si>
  <si>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</si>
  <si>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</si>
  <si>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</si>
  <si>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</si>
  <si>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</si>
  <si>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</si>
  <si>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</si>
  <si>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</si>
  <si>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</si>
  <si>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</si>
  <si>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</si>
  <si>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</si>
  <si>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</si>
  <si>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</si>
  <si>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</si>
  <si>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</si>
  <si>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</si>
  <si>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</si>
  <si>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</si>
  <si>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</si>
  <si>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</si>
  <si>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</si>
  <si>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</si>
  <si>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</si>
  <si>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</si>
  <si>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</si>
  <si>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</si>
  <si>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</si>
  <si>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</si>
  <si>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</si>
  <si>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</si>
  <si>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</si>
  <si>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</si>
  <si>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</si>
  <si>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</si>
  <si>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</si>
  <si>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</si>
  <si>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</si>
  <si>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</si>
  <si>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</si>
  <si>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</si>
  <si>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</si>
  <si>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</si>
  <si>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</si>
  <si>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</si>
  <si>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</si>
  <si>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</si>
  <si>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 xml:space="preserve">   Semana 4*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</si>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</sst>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J891"/>
  <sheetViews>
    <sheetView view="pageBreakPreview" topLeftCell="C1" zoomScale="60" zoomScaleNormal="100" workbookViewId="0">
      <pane xSplit="2" ySplit="4" topLeftCell="AR5" activePane="bottomRight" state="frozen"/>
      <selection activeCell="C1" sqref="C1"/>
      <selection pane="topRight" activeCell="E1" sqref="E1"/>
      <selection pane="bottomLeft" activeCell="C5" sqref="C5"/>
      <selection pane="bottomRight" activeCell="BE61" sqref="BE6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4" width="8.85546875" style="212" customWidth="1"/>
    <col min="45" max="47" width="9.28515625" customWidth="1"/>
    <col min="48" max="52" width="9.7109375" style="283" customWidth="1"/>
    <col min="53" max="53" width="9" style="283" customWidth="1"/>
    <col min="54" max="54" width="9.85546875" style="283" customWidth="1"/>
    <col min="56" max="56" width="13.7109375" customWidth="1"/>
  </cols>
  <sheetData>
    <row r="1" spans="1:57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8"/>
      <c r="AT1" s="496"/>
      <c r="AU1" s="453"/>
      <c r="AV1" s="442"/>
      <c r="AW1" s="442"/>
      <c r="AX1" s="442"/>
      <c r="AY1" s="442"/>
      <c r="AZ1" s="442"/>
      <c r="BA1" s="442"/>
      <c r="BB1" s="442"/>
    </row>
    <row r="2" spans="1:57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8"/>
      <c r="AT2" s="496"/>
      <c r="AU2" s="453"/>
      <c r="AV2" s="442"/>
      <c r="AW2" s="442"/>
      <c r="AX2" s="442"/>
      <c r="AY2" s="442"/>
      <c r="AZ2" s="442"/>
      <c r="BA2" s="442"/>
      <c r="BB2" s="442"/>
    </row>
    <row r="3" spans="1:57" ht="19.5" customHeight="1" x14ac:dyDescent="0.25">
      <c r="C3" s="16"/>
      <c r="D3" s="552" t="s">
        <v>152</v>
      </c>
      <c r="E3" s="554" t="s">
        <v>131</v>
      </c>
      <c r="F3" s="554" t="s">
        <v>133</v>
      </c>
      <c r="G3" s="554" t="s">
        <v>134</v>
      </c>
      <c r="H3" s="554" t="s">
        <v>135</v>
      </c>
      <c r="I3" s="554" t="s">
        <v>136</v>
      </c>
      <c r="J3" s="554" t="s">
        <v>138</v>
      </c>
      <c r="K3" s="554" t="s">
        <v>140</v>
      </c>
      <c r="L3" s="547" t="s">
        <v>141</v>
      </c>
      <c r="M3" s="556" t="s">
        <v>142</v>
      </c>
      <c r="N3" s="547" t="s">
        <v>143</v>
      </c>
      <c r="O3" s="547" t="s">
        <v>144</v>
      </c>
      <c r="P3" s="556" t="s">
        <v>145</v>
      </c>
      <c r="Q3" s="547" t="s">
        <v>146</v>
      </c>
      <c r="R3" s="547" t="s">
        <v>148</v>
      </c>
      <c r="S3" s="547" t="s">
        <v>149</v>
      </c>
      <c r="T3" s="547" t="s">
        <v>150</v>
      </c>
      <c r="U3" s="547" t="s">
        <v>172</v>
      </c>
      <c r="V3" s="547" t="s">
        <v>173</v>
      </c>
      <c r="W3" s="547" t="s">
        <v>174</v>
      </c>
      <c r="X3" s="547" t="s">
        <v>175</v>
      </c>
      <c r="Y3" s="547" t="s">
        <v>179</v>
      </c>
      <c r="Z3" s="547" t="s">
        <v>181</v>
      </c>
      <c r="AA3" s="547" t="s">
        <v>182</v>
      </c>
      <c r="AB3" s="547" t="s">
        <v>183</v>
      </c>
      <c r="AC3" s="547" t="s">
        <v>184</v>
      </c>
      <c r="AD3" s="547" t="s">
        <v>185</v>
      </c>
      <c r="AE3" s="547" t="s">
        <v>186</v>
      </c>
      <c r="AF3" s="547" t="s">
        <v>187</v>
      </c>
      <c r="AG3" s="547" t="s">
        <v>188</v>
      </c>
      <c r="AH3" s="547" t="s">
        <v>189</v>
      </c>
      <c r="AI3" s="547" t="s">
        <v>190</v>
      </c>
      <c r="AJ3" s="547" t="s">
        <v>191</v>
      </c>
      <c r="AK3" s="547" t="s">
        <v>193</v>
      </c>
      <c r="AL3" s="547" t="s">
        <v>195</v>
      </c>
      <c r="AM3" s="547" t="s">
        <v>197</v>
      </c>
      <c r="AN3" s="547" t="s">
        <v>198</v>
      </c>
      <c r="AO3" s="547" t="s">
        <v>199</v>
      </c>
      <c r="AP3" s="547" t="s">
        <v>200</v>
      </c>
      <c r="AQ3" s="547" t="s">
        <v>201</v>
      </c>
      <c r="AR3" s="547" t="s">
        <v>202</v>
      </c>
      <c r="AS3" s="146" t="s">
        <v>125</v>
      </c>
      <c r="AT3" s="146" t="s">
        <v>147</v>
      </c>
      <c r="AU3" s="146" t="s">
        <v>192</v>
      </c>
      <c r="AV3" s="561" t="s">
        <v>204</v>
      </c>
      <c r="AW3" s="562"/>
      <c r="AX3" s="562"/>
      <c r="AY3" s="562"/>
      <c r="AZ3" s="562"/>
      <c r="BA3" s="559" t="s">
        <v>194</v>
      </c>
      <c r="BB3" s="560"/>
    </row>
    <row r="4" spans="1:57" ht="16.5" customHeight="1" x14ac:dyDescent="0.2">
      <c r="C4" s="24"/>
      <c r="D4" s="553"/>
      <c r="E4" s="555"/>
      <c r="F4" s="555"/>
      <c r="G4" s="555"/>
      <c r="H4" s="555"/>
      <c r="I4" s="555"/>
      <c r="J4" s="555"/>
      <c r="K4" s="555"/>
      <c r="L4" s="548"/>
      <c r="M4" s="557"/>
      <c r="N4" s="548"/>
      <c r="O4" s="548"/>
      <c r="P4" s="557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548"/>
      <c r="AI4" s="548"/>
      <c r="AJ4" s="548"/>
      <c r="AK4" s="548"/>
      <c r="AL4" s="548"/>
      <c r="AM4" s="548"/>
      <c r="AN4" s="548"/>
      <c r="AO4" s="548"/>
      <c r="AP4" s="548"/>
      <c r="AQ4" s="548"/>
      <c r="AR4" s="548"/>
      <c r="AS4" s="148">
        <v>41004</v>
      </c>
      <c r="AT4" s="148">
        <v>41012</v>
      </c>
      <c r="AU4" s="148">
        <v>41019</v>
      </c>
      <c r="AV4" s="517">
        <v>41022</v>
      </c>
      <c r="AW4" s="435">
        <v>41023</v>
      </c>
      <c r="AX4" s="435">
        <v>41024</v>
      </c>
      <c r="AY4" s="435">
        <v>41025</v>
      </c>
      <c r="AZ4" s="435">
        <v>41026</v>
      </c>
      <c r="BA4" s="443" t="s">
        <v>25</v>
      </c>
      <c r="BB4" s="444" t="s">
        <v>107</v>
      </c>
    </row>
    <row r="5" spans="1:57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343"/>
      <c r="AT5" s="343"/>
      <c r="AU5" s="343"/>
      <c r="AV5" s="467"/>
      <c r="AW5" s="454"/>
      <c r="AX5" s="454"/>
      <c r="AY5" s="454"/>
      <c r="AZ5" s="455"/>
      <c r="BA5" s="445"/>
      <c r="BB5" s="290"/>
    </row>
    <row r="6" spans="1:57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44"/>
      <c r="AT6" s="344"/>
      <c r="AU6" s="344"/>
      <c r="AV6" s="482"/>
      <c r="AW6" s="456"/>
      <c r="AX6" s="456"/>
      <c r="AY6" s="456"/>
      <c r="AZ6" s="457"/>
      <c r="BA6" s="428"/>
      <c r="BB6" s="429"/>
    </row>
    <row r="7" spans="1:57" ht="12.75" customHeight="1" x14ac:dyDescent="0.2">
      <c r="C7" s="78"/>
      <c r="D7" s="30" t="s">
        <v>119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12745.590462930002</v>
      </c>
      <c r="AS7" s="356">
        <v>12636.43490993</v>
      </c>
      <c r="AT7" s="512">
        <v>12638.725295589998</v>
      </c>
      <c r="AU7" s="356">
        <v>12584.323386569999</v>
      </c>
      <c r="AV7" s="535">
        <v>12584.398949170001</v>
      </c>
      <c r="AW7" s="512">
        <v>12556.7050251</v>
      </c>
      <c r="AX7" s="512">
        <v>12566.17650661</v>
      </c>
      <c r="AY7" s="512">
        <v>12555.786936260001</v>
      </c>
      <c r="AZ7" s="512">
        <v>12573.153383069999</v>
      </c>
      <c r="BA7" s="486">
        <v>-11.170003499999439</v>
      </c>
      <c r="BB7" s="405">
        <v>-8.8761256023661694E-4</v>
      </c>
      <c r="BC7" s="416"/>
      <c r="BD7" s="441"/>
      <c r="BE7" s="426"/>
    </row>
    <row r="8" spans="1:57" ht="12.75" customHeight="1" x14ac:dyDescent="0.2">
      <c r="C8" s="78"/>
      <c r="D8" s="155" t="s">
        <v>120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10213.29509829</v>
      </c>
      <c r="AS8" s="356">
        <v>10161.345226579999</v>
      </c>
      <c r="AT8" s="512">
        <v>10086.623935739999</v>
      </c>
      <c r="AU8" s="356">
        <v>10079.03108653</v>
      </c>
      <c r="AV8" s="535">
        <v>10078.148326009999</v>
      </c>
      <c r="AW8" s="512">
        <v>10054.978261050001</v>
      </c>
      <c r="AX8" s="512">
        <v>10060.313581890001</v>
      </c>
      <c r="AY8" s="512">
        <v>10047.022301569999</v>
      </c>
      <c r="AZ8" s="512">
        <v>10045.933051440001</v>
      </c>
      <c r="BA8" s="486">
        <v>-33.09803508999903</v>
      </c>
      <c r="BB8" s="405">
        <v>-3.2838508787051968E-3</v>
      </c>
      <c r="BC8" s="416"/>
      <c r="BD8" s="441"/>
      <c r="BE8" s="426"/>
    </row>
    <row r="9" spans="1:57" ht="12.75" customHeight="1" x14ac:dyDescent="0.2">
      <c r="C9" s="78"/>
      <c r="D9" s="155" t="s">
        <v>121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254.86246543000001</v>
      </c>
      <c r="AS9" s="356">
        <v>254.03815003</v>
      </c>
      <c r="AT9" s="512">
        <v>254.4253425</v>
      </c>
      <c r="AU9" s="356">
        <v>254.17131634</v>
      </c>
      <c r="AV9" s="535">
        <v>254.81957790000001</v>
      </c>
      <c r="AW9" s="512">
        <v>254.56225271</v>
      </c>
      <c r="AX9" s="512">
        <v>254.85091880000002</v>
      </c>
      <c r="AY9" s="512">
        <v>255.11649158999998</v>
      </c>
      <c r="AZ9" s="512">
        <v>255.38155408</v>
      </c>
      <c r="BA9" s="486">
        <v>1.2102377399999966</v>
      </c>
      <c r="BB9" s="405">
        <v>4.761504002210426E-3</v>
      </c>
      <c r="BC9" s="416"/>
      <c r="BD9" s="441"/>
      <c r="BE9" s="426"/>
    </row>
    <row r="10" spans="1:57" ht="12.75" customHeight="1" x14ac:dyDescent="0.2">
      <c r="C10" s="78"/>
      <c r="D10" s="155" t="s">
        <v>122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2263.7204029600002</v>
      </c>
      <c r="AS10" s="356">
        <v>2207.3833881400001</v>
      </c>
      <c r="AT10" s="512">
        <v>2283.9870398499997</v>
      </c>
      <c r="AU10" s="356">
        <v>2237.4456737</v>
      </c>
      <c r="AV10" s="535">
        <v>2237.72085651</v>
      </c>
      <c r="AW10" s="512">
        <v>2233.4681675900001</v>
      </c>
      <c r="AX10" s="512">
        <v>2237.3001309199999</v>
      </c>
      <c r="AY10" s="512">
        <v>2239.9219793500001</v>
      </c>
      <c r="AZ10" s="512">
        <v>2258.1000113</v>
      </c>
      <c r="BA10" s="486">
        <v>20.654337599999963</v>
      </c>
      <c r="BB10" s="405">
        <v>9.2312130045348884E-3</v>
      </c>
      <c r="BC10" s="416"/>
      <c r="BD10" s="441"/>
      <c r="BE10" s="426"/>
    </row>
    <row r="11" spans="1:57" x14ac:dyDescent="0.2">
      <c r="C11" s="78"/>
      <c r="D11" s="155" t="s">
        <v>123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13.712496250000001</v>
      </c>
      <c r="AS11" s="356">
        <v>13.66814518</v>
      </c>
      <c r="AT11" s="512">
        <v>13.6889775</v>
      </c>
      <c r="AU11" s="356">
        <v>13.67531</v>
      </c>
      <c r="AV11" s="535">
        <v>13.710188749999999</v>
      </c>
      <c r="AW11" s="512">
        <v>13.69634375</v>
      </c>
      <c r="AX11" s="512">
        <v>13.711874999999999</v>
      </c>
      <c r="AY11" s="512">
        <v>13.72616375</v>
      </c>
      <c r="AZ11" s="512">
        <v>13.738766250000001</v>
      </c>
      <c r="BA11" s="486">
        <v>6.3456250000001546E-2</v>
      </c>
      <c r="BB11" s="405">
        <v>4.6402055968020051E-3</v>
      </c>
      <c r="BC11" s="416"/>
      <c r="BD11" s="441"/>
      <c r="BE11" s="426"/>
    </row>
    <row r="12" spans="1:57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12746.650737850001</v>
      </c>
      <c r="AS12" s="355">
        <v>12636.507591080001</v>
      </c>
      <c r="AT12" s="504">
        <v>12639.219751799999</v>
      </c>
      <c r="AU12" s="355">
        <v>12583.527537439999</v>
      </c>
      <c r="AV12" s="505">
        <v>12584.359801370001</v>
      </c>
      <c r="AW12" s="504">
        <v>12556.6658773</v>
      </c>
      <c r="AX12" s="504">
        <v>12566.152851929999</v>
      </c>
      <c r="AY12" s="504">
        <v>12555.705653000001</v>
      </c>
      <c r="AZ12" s="504">
        <v>12573.122362329999</v>
      </c>
      <c r="BA12" s="486">
        <v>-10.405175109999618</v>
      </c>
      <c r="BB12" s="405">
        <v>-8.2688857151069772E-4</v>
      </c>
      <c r="BC12" s="416"/>
      <c r="BD12" s="441"/>
      <c r="BE12" s="426"/>
    </row>
    <row r="13" spans="1:57" x14ac:dyDescent="0.2">
      <c r="C13" s="26"/>
      <c r="D13" s="223" t="s">
        <v>177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997.89020827485695</v>
      </c>
      <c r="AS13" s="357">
        <v>1045.4349923067966</v>
      </c>
      <c r="AT13" s="498">
        <v>1167.2754120706452</v>
      </c>
      <c r="AU13" s="357">
        <v>1190.7816903782252</v>
      </c>
      <c r="AV13" s="503">
        <v>1189.5694228549016</v>
      </c>
      <c r="AW13" s="498">
        <v>1186.5077714350766</v>
      </c>
      <c r="AX13" s="498">
        <v>1182.8853524556155</v>
      </c>
      <c r="AY13" s="498">
        <v>1190.2336630328748</v>
      </c>
      <c r="AZ13" s="498">
        <v>1196.8162847777728</v>
      </c>
      <c r="BA13" s="486">
        <v>6.0345943995475864</v>
      </c>
      <c r="BB13" s="405">
        <v>5.0677588077716607E-3</v>
      </c>
      <c r="BC13" s="416"/>
      <c r="BD13" s="441"/>
      <c r="BE13" s="426"/>
    </row>
    <row r="14" spans="1:57" ht="12.75" customHeight="1" x14ac:dyDescent="0.2">
      <c r="C14" s="26"/>
      <c r="D14" s="223" t="s">
        <v>176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114.17453682507288</v>
      </c>
      <c r="AS14" s="357">
        <v>115.49235871428571</v>
      </c>
      <c r="AT14" s="498">
        <v>172.52270374781338</v>
      </c>
      <c r="AU14" s="357">
        <v>172.88567563411081</v>
      </c>
      <c r="AV14" s="503">
        <v>173.60702350291547</v>
      </c>
      <c r="AW14" s="498">
        <v>173.78370293002916</v>
      </c>
      <c r="AX14" s="498">
        <v>173.65567866034985</v>
      </c>
      <c r="AY14" s="498">
        <v>173.41201131486883</v>
      </c>
      <c r="AZ14" s="498">
        <v>173.62376657142855</v>
      </c>
      <c r="BA14" s="486">
        <v>0.73809093731773601</v>
      </c>
      <c r="BB14" s="405">
        <v>4.2692428659030224E-3</v>
      </c>
      <c r="BC14" s="416"/>
      <c r="BD14" s="441"/>
      <c r="BE14" s="426"/>
    </row>
    <row r="15" spans="1:57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13858.71548294993</v>
      </c>
      <c r="AS15" s="357">
        <v>13797.434942101083</v>
      </c>
      <c r="AT15" s="498">
        <v>13979.017867618457</v>
      </c>
      <c r="AU15" s="357">
        <v>13947.194903452335</v>
      </c>
      <c r="AV15" s="503">
        <v>13947.536247727818</v>
      </c>
      <c r="AW15" s="498">
        <v>13916.957351665107</v>
      </c>
      <c r="AX15" s="498">
        <v>13922.693883045966</v>
      </c>
      <c r="AY15" s="498">
        <v>13919.351327347746</v>
      </c>
      <c r="AZ15" s="498">
        <v>13943.562413679201</v>
      </c>
      <c r="BA15" s="486">
        <v>-3.6324897731337842</v>
      </c>
      <c r="BB15" s="405">
        <v>-2.6044590315676963E-4</v>
      </c>
      <c r="BC15" s="416"/>
      <c r="BD15" s="441"/>
      <c r="BE15" s="426"/>
    </row>
    <row r="16" spans="1:57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27</v>
      </c>
      <c r="AT16" s="513">
        <v>7</v>
      </c>
      <c r="AU16" s="269">
        <v>21</v>
      </c>
      <c r="AV16" s="536">
        <v>0</v>
      </c>
      <c r="AW16" s="513">
        <v>0</v>
      </c>
      <c r="AX16" s="513">
        <v>0</v>
      </c>
      <c r="AY16" s="513">
        <v>0</v>
      </c>
      <c r="AZ16" s="513">
        <v>0</v>
      </c>
      <c r="BA16" s="486">
        <v>-21</v>
      </c>
      <c r="BB16" s="405">
        <v>-1</v>
      </c>
      <c r="BC16" s="416"/>
      <c r="BD16" s="441"/>
      <c r="BE16" s="426"/>
    </row>
    <row r="17" spans="1:58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513">
        <v>0</v>
      </c>
      <c r="AU17" s="269">
        <v>0</v>
      </c>
      <c r="AV17" s="536">
        <v>0</v>
      </c>
      <c r="AW17" s="513">
        <v>0</v>
      </c>
      <c r="AX17" s="513">
        <v>0</v>
      </c>
      <c r="AY17" s="513">
        <v>0</v>
      </c>
      <c r="AZ17" s="513">
        <v>0</v>
      </c>
      <c r="BA17" s="486" t="s">
        <v>137</v>
      </c>
      <c r="BB17" s="405" t="s">
        <v>3</v>
      </c>
      <c r="BC17" s="416"/>
      <c r="BD17" s="441"/>
      <c r="BE17" s="426"/>
    </row>
    <row r="18" spans="1:58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513">
        <v>0</v>
      </c>
      <c r="AU18" s="269">
        <v>0</v>
      </c>
      <c r="AV18" s="536">
        <v>0</v>
      </c>
      <c r="AW18" s="513">
        <v>0</v>
      </c>
      <c r="AX18" s="513">
        <v>0</v>
      </c>
      <c r="AY18" s="513">
        <v>0</v>
      </c>
      <c r="AZ18" s="513">
        <v>0</v>
      </c>
      <c r="BA18" s="486" t="s">
        <v>3</v>
      </c>
      <c r="BB18" s="405" t="s">
        <v>3</v>
      </c>
      <c r="BC18" s="416"/>
      <c r="BD18" s="441"/>
      <c r="BE18" s="426"/>
    </row>
    <row r="19" spans="1:58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514">
        <v>0</v>
      </c>
      <c r="AU19" s="270">
        <v>0</v>
      </c>
      <c r="AV19" s="537">
        <v>0</v>
      </c>
      <c r="AW19" s="514">
        <v>0</v>
      </c>
      <c r="AX19" s="514">
        <v>0</v>
      </c>
      <c r="AY19" s="514">
        <v>0</v>
      </c>
      <c r="AZ19" s="514">
        <v>0</v>
      </c>
      <c r="BA19" s="486" t="s">
        <v>3</v>
      </c>
      <c r="BB19" s="405" t="s">
        <v>3</v>
      </c>
      <c r="BC19" s="416"/>
      <c r="BD19" s="441"/>
      <c r="BE19" s="426"/>
    </row>
    <row r="20" spans="1:58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497"/>
      <c r="AU20" s="271"/>
      <c r="AV20" s="500"/>
      <c r="AW20" s="501"/>
      <c r="AX20" s="502"/>
      <c r="AY20" s="497"/>
      <c r="AZ20" s="497"/>
      <c r="BA20" s="487"/>
      <c r="BB20" s="406" t="s">
        <v>3</v>
      </c>
      <c r="BC20" s="416"/>
      <c r="BD20" s="441"/>
      <c r="BE20" s="426"/>
      <c r="BF20" s="348"/>
    </row>
    <row r="21" spans="1:58" x14ac:dyDescent="0.2">
      <c r="A21" s="3"/>
      <c r="B21" s="549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30403.324394647538</v>
      </c>
      <c r="W21" s="355">
        <v>29903.289470033262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355">
        <v>39171.409393767935</v>
      </c>
      <c r="AR21" s="355">
        <v>39703.293302109952</v>
      </c>
      <c r="AS21" s="355">
        <v>40106.626520191727</v>
      </c>
      <c r="AT21" s="504">
        <v>39728.752629811257</v>
      </c>
      <c r="AU21" s="355">
        <v>38579.728748563386</v>
      </c>
      <c r="AV21" s="505">
        <v>38331.769397296011</v>
      </c>
      <c r="AW21" s="504">
        <v>37894.912497349687</v>
      </c>
      <c r="AX21" s="504">
        <v>37900.646767703161</v>
      </c>
      <c r="AY21" s="504">
        <v>37662.295153645638</v>
      </c>
      <c r="AZ21" s="504">
        <v>38023.309601071713</v>
      </c>
      <c r="BA21" s="486">
        <v>-556.41914749167336</v>
      </c>
      <c r="BB21" s="405">
        <v>-1.4422578010282017E-2</v>
      </c>
      <c r="BC21" s="416"/>
      <c r="BD21" s="441"/>
      <c r="BE21" s="426"/>
    </row>
    <row r="22" spans="1:58" x14ac:dyDescent="0.2">
      <c r="A22" s="3"/>
      <c r="B22" s="549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355">
        <v>27651.922542569999</v>
      </c>
      <c r="AR22" s="355">
        <v>27218.263037979999</v>
      </c>
      <c r="AS22" s="355">
        <v>27578.687288650002</v>
      </c>
      <c r="AT22" s="504">
        <v>27638.667482090001</v>
      </c>
      <c r="AU22" s="355">
        <v>27494.26436945</v>
      </c>
      <c r="AV22" s="505">
        <v>27515.82359634</v>
      </c>
      <c r="AW22" s="504">
        <v>27467.259919709999</v>
      </c>
      <c r="AX22" s="504">
        <v>27434.92716956</v>
      </c>
      <c r="AY22" s="504">
        <v>27441.682855130002</v>
      </c>
      <c r="AZ22" s="504">
        <v>27420.76212363</v>
      </c>
      <c r="BA22" s="486">
        <v>-73.502245820000098</v>
      </c>
      <c r="BB22" s="405">
        <v>-2.6733665186428057E-3</v>
      </c>
      <c r="BC22" s="416"/>
      <c r="BD22" s="441"/>
      <c r="BE22" s="426"/>
    </row>
    <row r="23" spans="1:58" x14ac:dyDescent="0.2">
      <c r="A23" s="3"/>
      <c r="B23" s="549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-40337.810129647252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355">
        <v>-59738.430211019026</v>
      </c>
      <c r="AR23" s="355">
        <v>-60223.761023498584</v>
      </c>
      <c r="AS23" s="355">
        <v>-59107.754785777142</v>
      </c>
      <c r="AT23" s="504">
        <v>-59066.38001471015</v>
      </c>
      <c r="AU23" s="355">
        <v>-58828.734537002281</v>
      </c>
      <c r="AV23" s="505">
        <v>-58812.884640516459</v>
      </c>
      <c r="AW23" s="504">
        <v>-58671.467998046428</v>
      </c>
      <c r="AX23" s="504">
        <v>-58768.881394105723</v>
      </c>
      <c r="AY23" s="504">
        <v>-58690.457924283473</v>
      </c>
      <c r="AZ23" s="504">
        <v>-58830.857281668308</v>
      </c>
      <c r="BA23" s="486">
        <v>-2.122744666026847</v>
      </c>
      <c r="BB23" s="405">
        <v>3.6083466400160802E-5</v>
      </c>
      <c r="BC23" s="416"/>
      <c r="BD23" s="441"/>
      <c r="BE23" s="426"/>
    </row>
    <row r="24" spans="1:58" x14ac:dyDescent="0.2">
      <c r="A24" s="3"/>
      <c r="B24" s="549"/>
      <c r="C24" s="18"/>
      <c r="D24" s="23" t="s">
        <v>139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355">
        <v>-27446.881256662626</v>
      </c>
      <c r="AR24" s="355">
        <v>-27543.760398590322</v>
      </c>
      <c r="AS24" s="355">
        <v>-26437.552981535351</v>
      </c>
      <c r="AT24" s="504">
        <v>-26985.00719459528</v>
      </c>
      <c r="AU24" s="355">
        <v>-28036.708672519664</v>
      </c>
      <c r="AV24" s="505">
        <v>-28197.751373988787</v>
      </c>
      <c r="AW24" s="504">
        <v>-28551.361447951313</v>
      </c>
      <c r="AX24" s="504">
        <v>-28556.123702686615</v>
      </c>
      <c r="AY24" s="504">
        <v>-28652.864405961322</v>
      </c>
      <c r="AZ24" s="504">
        <v>-28166.397350977011</v>
      </c>
      <c r="BA24" s="486">
        <v>-129.68867845734712</v>
      </c>
      <c r="BB24" s="405">
        <v>4.6256741464258955E-3</v>
      </c>
      <c r="BC24" s="416"/>
      <c r="BD24" s="441"/>
      <c r="BE24" s="426"/>
    </row>
    <row r="25" spans="1:58" x14ac:dyDescent="0.2">
      <c r="A25" s="3"/>
      <c r="B25" s="549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-16488.943533693178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355">
        <v>-20571.4316203981</v>
      </c>
      <c r="AR25" s="355">
        <v>-22326.533949544522</v>
      </c>
      <c r="AS25" s="355">
        <v>-22855.790274579314</v>
      </c>
      <c r="AT25" s="504">
        <v>-21720.443691999135</v>
      </c>
      <c r="AU25" s="355">
        <v>-20822.71203222964</v>
      </c>
      <c r="AV25" s="505">
        <v>-20555.233751150485</v>
      </c>
      <c r="AW25" s="504">
        <v>-20167.698487298181</v>
      </c>
      <c r="AX25" s="504">
        <v>-20205.235881061635</v>
      </c>
      <c r="AY25" s="504">
        <v>-19959.311567457939</v>
      </c>
      <c r="AZ25" s="504">
        <v>-20438.960182631392</v>
      </c>
      <c r="BA25" s="486">
        <v>383.75184959824765</v>
      </c>
      <c r="BB25" s="405">
        <v>-1.8429484545734121E-2</v>
      </c>
      <c r="BC25" s="416"/>
      <c r="BD25" s="441"/>
      <c r="BE25" s="426"/>
    </row>
    <row r="26" spans="1:58" ht="13.5" x14ac:dyDescent="0.2">
      <c r="A26" s="3"/>
      <c r="B26" s="549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63"/>
      <c r="AU26" s="272"/>
      <c r="AV26" s="469"/>
      <c r="AW26" s="263"/>
      <c r="AX26" s="263"/>
      <c r="AY26" s="263"/>
      <c r="AZ26" s="263"/>
      <c r="BA26" s="488"/>
      <c r="BB26" s="407"/>
      <c r="BC26" s="416"/>
      <c r="BD26" s="441"/>
      <c r="BE26" s="426"/>
    </row>
    <row r="27" spans="1:58" x14ac:dyDescent="0.2">
      <c r="A27" s="3"/>
      <c r="B27" s="549"/>
      <c r="C27" s="18"/>
      <c r="D27" s="23" t="s">
        <v>92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42329.142218833003</v>
      </c>
      <c r="AS27" s="357">
        <v>43067.838490363007</v>
      </c>
      <c r="AT27" s="498">
        <v>43507.93375672301</v>
      </c>
      <c r="AU27" s="357">
        <v>43213.245530312997</v>
      </c>
      <c r="AV27" s="503">
        <v>43295.009381612996</v>
      </c>
      <c r="AW27" s="498">
        <v>43258.162587453</v>
      </c>
      <c r="AX27" s="498">
        <v>43196.494398571485</v>
      </c>
      <c r="AY27" s="498">
        <v>43141.289928641498</v>
      </c>
      <c r="AZ27" s="498">
        <v>42558.648890041506</v>
      </c>
      <c r="BA27" s="486">
        <v>-654.5966402714912</v>
      </c>
      <c r="BB27" s="405">
        <v>-1.5148055468601873E-2</v>
      </c>
      <c r="BC27" s="416"/>
      <c r="BD27" s="441"/>
      <c r="BE27" s="426"/>
    </row>
    <row r="28" spans="1:58" x14ac:dyDescent="0.2">
      <c r="A28" s="3"/>
      <c r="B28" s="549"/>
      <c r="C28" s="18"/>
      <c r="D28" s="23" t="s">
        <v>93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69920.000598339015</v>
      </c>
      <c r="AS28" s="357">
        <v>70964.061629199001</v>
      </c>
      <c r="AT28" s="498">
        <v>71489.17580698902</v>
      </c>
      <c r="AU28" s="357">
        <v>70954.223262159008</v>
      </c>
      <c r="AV28" s="503">
        <v>70655.957356129002</v>
      </c>
      <c r="AW28" s="498">
        <v>70644.115322558995</v>
      </c>
      <c r="AX28" s="498">
        <v>70478.186565059485</v>
      </c>
      <c r="AY28" s="498">
        <v>70498.602453929503</v>
      </c>
      <c r="AZ28" s="498">
        <v>70030.054519579513</v>
      </c>
      <c r="BA28" s="486">
        <v>-924.1687425794953</v>
      </c>
      <c r="BB28" s="405">
        <v>-1.3024858846878096E-2</v>
      </c>
      <c r="BC28" s="416"/>
      <c r="BD28" s="441"/>
      <c r="BE28" s="426"/>
    </row>
    <row r="29" spans="1:58" x14ac:dyDescent="0.2">
      <c r="A29" s="3"/>
      <c r="B29" s="549"/>
      <c r="C29" s="18"/>
      <c r="D29" s="23" t="s">
        <v>94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101337.7884243177</v>
      </c>
      <c r="AS29" s="357">
        <v>102289.85223140771</v>
      </c>
      <c r="AT29" s="498">
        <v>102832.41032628772</v>
      </c>
      <c r="AU29" s="357">
        <v>102260.87836896771</v>
      </c>
      <c r="AV29" s="503">
        <v>101937.4224922377</v>
      </c>
      <c r="AW29" s="498">
        <v>101916.05008766771</v>
      </c>
      <c r="AX29" s="498">
        <v>101853.46064296868</v>
      </c>
      <c r="AY29" s="498">
        <v>101873.87901852871</v>
      </c>
      <c r="AZ29" s="498">
        <v>101614.2345485987</v>
      </c>
      <c r="BA29" s="486">
        <v>-646.64382036900497</v>
      </c>
      <c r="BB29" s="405">
        <v>-6.32347218880569E-3</v>
      </c>
      <c r="BC29" s="416"/>
      <c r="BD29" s="441"/>
      <c r="BE29" s="426"/>
    </row>
    <row r="30" spans="1:58" x14ac:dyDescent="0.2">
      <c r="A30" s="3"/>
      <c r="B30" s="49"/>
      <c r="C30" s="18"/>
      <c r="D30" s="110" t="s">
        <v>66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527"/>
      <c r="AU30" s="274"/>
      <c r="AV30" s="528"/>
      <c r="AW30" s="527"/>
      <c r="AX30" s="527"/>
      <c r="AY30" s="527"/>
      <c r="AZ30" s="527"/>
      <c r="BA30" s="488"/>
      <c r="BB30" s="408"/>
      <c r="BC30" s="416"/>
      <c r="BD30" s="441"/>
      <c r="BE30" s="426"/>
    </row>
    <row r="31" spans="1:58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0.85872953374260785</v>
      </c>
      <c r="AS31" s="424">
        <v>0.85746615955747119</v>
      </c>
      <c r="AT31" s="519">
        <v>0.8561185325946975</v>
      </c>
      <c r="AU31" s="424">
        <v>0.84990513466524586</v>
      </c>
      <c r="AV31" s="541">
        <v>0.8514499889573558</v>
      </c>
      <c r="AW31" s="519">
        <v>0.85164382525689097</v>
      </c>
      <c r="AX31" s="519">
        <v>0.85207137211703199</v>
      </c>
      <c r="AY31" s="519">
        <v>0.85102696210439022</v>
      </c>
      <c r="AZ31" s="519">
        <v>0.84722921386688166</v>
      </c>
      <c r="BA31" s="486"/>
      <c r="BB31" s="405"/>
      <c r="BC31" s="416"/>
      <c r="BD31" s="441"/>
      <c r="BE31" s="426"/>
    </row>
    <row r="32" spans="1:58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0.7783247795120698</v>
      </c>
      <c r="AS32" s="424">
        <v>0.7797865149674158</v>
      </c>
      <c r="AT32" s="519">
        <v>0.78012125152313927</v>
      </c>
      <c r="AU32" s="424">
        <v>0.77553263205733547</v>
      </c>
      <c r="AV32" s="541">
        <v>0.775455376130053</v>
      </c>
      <c r="AW32" s="519">
        <v>0.77574456291656591</v>
      </c>
      <c r="AX32" s="519">
        <v>0.77569102941073731</v>
      </c>
      <c r="AY32" s="519">
        <v>0.77500475559281978</v>
      </c>
      <c r="AZ32" s="519">
        <v>0.7715857672943226</v>
      </c>
      <c r="BA32" s="486"/>
      <c r="BB32" s="405"/>
      <c r="BC32" s="416"/>
      <c r="BD32" s="441"/>
      <c r="BE32" s="426"/>
    </row>
    <row r="33" spans="1:62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0.74527636455069524</v>
      </c>
      <c r="AS33" s="424">
        <v>0.74709050876709149</v>
      </c>
      <c r="AT33" s="519">
        <v>0.74883985310483103</v>
      </c>
      <c r="AU33" s="424">
        <v>0.74646912831738033</v>
      </c>
      <c r="AV33" s="541">
        <v>0.74636432831374067</v>
      </c>
      <c r="AW33" s="519">
        <v>0.74680296091599396</v>
      </c>
      <c r="AX33" s="519">
        <v>0.74695784998291659</v>
      </c>
      <c r="AY33" s="519">
        <v>0.7466688044502231</v>
      </c>
      <c r="AZ33" s="519">
        <v>0.7449052865834469</v>
      </c>
      <c r="BA33" s="486"/>
      <c r="BB33" s="405"/>
      <c r="BC33" s="416"/>
      <c r="BD33" s="441"/>
      <c r="BE33" s="426"/>
    </row>
    <row r="34" spans="1:62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0.65780800707184295</v>
      </c>
      <c r="AS34" s="424">
        <v>0.6593642638007654</v>
      </c>
      <c r="AT34" s="519">
        <v>0.66221658725783827</v>
      </c>
      <c r="AU34" s="424">
        <v>0.65964292638990352</v>
      </c>
      <c r="AV34" s="541">
        <v>0.65919908883976752</v>
      </c>
      <c r="AW34" s="519">
        <v>0.66010311358635565</v>
      </c>
      <c r="AX34" s="519">
        <v>0.66037326406972718</v>
      </c>
      <c r="AY34" s="519">
        <v>0.66009981564356579</v>
      </c>
      <c r="AZ34" s="519">
        <v>0.65721173096071162</v>
      </c>
      <c r="BA34" s="486"/>
      <c r="BB34" s="405"/>
      <c r="BC34" s="416"/>
      <c r="BD34" s="441"/>
      <c r="BE34" s="426"/>
    </row>
    <row r="35" spans="1:62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65"/>
      <c r="AU35" s="276"/>
      <c r="AV35" s="470"/>
      <c r="AW35" s="265"/>
      <c r="AX35" s="265"/>
      <c r="AY35" s="265"/>
      <c r="AZ35" s="265"/>
      <c r="BA35" s="489" t="s">
        <v>3</v>
      </c>
      <c r="BB35" s="409"/>
      <c r="BC35" s="416"/>
      <c r="BD35" s="441"/>
      <c r="BE35" s="426"/>
    </row>
    <row r="36" spans="1:62" ht="12.75" customHeight="1" x14ac:dyDescent="0.2">
      <c r="A36" s="3"/>
      <c r="B36" s="551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2823.1153039475221</v>
      </c>
      <c r="AS36" s="358">
        <v>2827.2333867609332</v>
      </c>
      <c r="AT36" s="523">
        <v>2780.1860589795924</v>
      </c>
      <c r="AU36" s="358">
        <v>2786.1927496720118</v>
      </c>
      <c r="AV36" s="544">
        <v>2786.1927496720118</v>
      </c>
      <c r="AW36" s="523">
        <v>2786.1927496720118</v>
      </c>
      <c r="AX36" s="523">
        <v>2786.1927496720118</v>
      </c>
      <c r="AY36" s="523">
        <v>2786.1927496720118</v>
      </c>
      <c r="AZ36" s="523">
        <v>2797.4913052827997</v>
      </c>
      <c r="BA36" s="486">
        <v>11.298555610787844</v>
      </c>
      <c r="BB36" s="405">
        <v>4.0551952524168211E-3</v>
      </c>
      <c r="BC36" s="416"/>
      <c r="BD36" s="441"/>
      <c r="BE36" s="426"/>
    </row>
    <row r="37" spans="1:62" x14ac:dyDescent="0.2">
      <c r="A37" s="3"/>
      <c r="B37" s="551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1201.3602857419826</v>
      </c>
      <c r="AS37" s="359">
        <v>1196.6314040801749</v>
      </c>
      <c r="AT37" s="524">
        <v>1190.4725612682216</v>
      </c>
      <c r="AU37" s="359">
        <v>1184.2616488323615</v>
      </c>
      <c r="AV37" s="545">
        <v>1184.2616488323615</v>
      </c>
      <c r="AW37" s="524">
        <v>1184.2616488323615</v>
      </c>
      <c r="AX37" s="524">
        <v>1184.2616488323615</v>
      </c>
      <c r="AY37" s="524">
        <v>1184.2616488323615</v>
      </c>
      <c r="AZ37" s="524">
        <v>1180.0815789620992</v>
      </c>
      <c r="BA37" s="486">
        <v>-4.1800698702622867</v>
      </c>
      <c r="BB37" s="405">
        <v>-3.5296844024154117E-3</v>
      </c>
      <c r="BC37" s="416"/>
      <c r="BD37" s="441"/>
      <c r="BE37" s="426"/>
    </row>
    <row r="38" spans="1:62" ht="12.75" customHeight="1" x14ac:dyDescent="0.2">
      <c r="A38" s="3"/>
      <c r="B38" s="551"/>
      <c r="C38" s="18"/>
      <c r="D38" s="23" t="s">
        <v>154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8241.3315601900013</v>
      </c>
      <c r="AS38" s="357">
        <v>8208.8914319900014</v>
      </c>
      <c r="AT38" s="498">
        <v>8166.6417703000006</v>
      </c>
      <c r="AU38" s="357">
        <v>8124.0349109900008</v>
      </c>
      <c r="AV38" s="503">
        <v>8124.0349109900008</v>
      </c>
      <c r="AW38" s="498">
        <v>8124.0349109900008</v>
      </c>
      <c r="AX38" s="498">
        <v>8124.0349109900008</v>
      </c>
      <c r="AY38" s="498">
        <v>8124.0349109900008</v>
      </c>
      <c r="AZ38" s="498">
        <v>8095.3596316800003</v>
      </c>
      <c r="BA38" s="486">
        <v>-28.675279310000406</v>
      </c>
      <c r="BB38" s="405">
        <v>-3.5296844024155227E-3</v>
      </c>
      <c r="BC38" s="416"/>
      <c r="BD38" s="441"/>
      <c r="BE38" s="426"/>
    </row>
    <row r="39" spans="1:62" ht="12.75" customHeight="1" x14ac:dyDescent="0.2">
      <c r="A39" s="3"/>
      <c r="B39" s="551"/>
      <c r="C39" s="18"/>
      <c r="D39" s="23" t="s">
        <v>155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498">
        <v>0</v>
      </c>
      <c r="AU39" s="357">
        <v>0</v>
      </c>
      <c r="AV39" s="503">
        <v>0</v>
      </c>
      <c r="AW39" s="498">
        <v>0</v>
      </c>
      <c r="AX39" s="498">
        <v>0</v>
      </c>
      <c r="AY39" s="498">
        <v>0</v>
      </c>
      <c r="AZ39" s="498">
        <v>0</v>
      </c>
      <c r="BA39" s="486" t="s">
        <v>3</v>
      </c>
      <c r="BB39" s="405" t="s">
        <v>3</v>
      </c>
      <c r="BC39" s="416"/>
      <c r="BD39" s="441"/>
      <c r="BE39" s="426"/>
    </row>
    <row r="40" spans="1:62" x14ac:dyDescent="0.2">
      <c r="A40" s="3"/>
      <c r="B40" s="551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1621.7550182055397</v>
      </c>
      <c r="AS40" s="359">
        <v>1630.6019826807583</v>
      </c>
      <c r="AT40" s="524">
        <v>1589.7134977113706</v>
      </c>
      <c r="AU40" s="359">
        <v>1601.9311008396505</v>
      </c>
      <c r="AV40" s="545">
        <v>1601.9311008396505</v>
      </c>
      <c r="AW40" s="524">
        <v>1601.9311008396505</v>
      </c>
      <c r="AX40" s="524">
        <v>1601.9311008396505</v>
      </c>
      <c r="AY40" s="524">
        <v>1601.9311008396505</v>
      </c>
      <c r="AZ40" s="524">
        <v>1617.4097263207002</v>
      </c>
      <c r="BA40" s="486">
        <v>15.478625481049676</v>
      </c>
      <c r="BB40" s="405">
        <v>9.6624789124428734E-3</v>
      </c>
      <c r="BC40" s="416"/>
      <c r="BD40" s="441"/>
      <c r="BE40" s="426"/>
    </row>
    <row r="41" spans="1:62" x14ac:dyDescent="0.2">
      <c r="A41" s="3"/>
      <c r="B41" s="551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11125.239424890004</v>
      </c>
      <c r="AS41" s="357">
        <v>11185.929601190001</v>
      </c>
      <c r="AT41" s="498">
        <v>10905.434594300003</v>
      </c>
      <c r="AU41" s="357">
        <v>10989.247351760003</v>
      </c>
      <c r="AV41" s="503">
        <v>10989.247351760003</v>
      </c>
      <c r="AW41" s="498">
        <v>10989.247351760003</v>
      </c>
      <c r="AX41" s="498">
        <v>10989.247351760003</v>
      </c>
      <c r="AY41" s="498">
        <v>10989.247351760003</v>
      </c>
      <c r="AZ41" s="498">
        <v>11095.430722560004</v>
      </c>
      <c r="BA41" s="486">
        <v>106.18337080000128</v>
      </c>
      <c r="BB41" s="405">
        <v>9.6624789124430954E-3</v>
      </c>
      <c r="BC41" s="416"/>
      <c r="BD41" s="441"/>
      <c r="BE41" s="426"/>
    </row>
    <row r="42" spans="1:62" ht="12.75" customHeight="1" x14ac:dyDescent="0.2">
      <c r="A42" s="3"/>
      <c r="B42" s="551"/>
      <c r="C42" s="18"/>
      <c r="D42" s="23" t="s">
        <v>132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160.49599999999992</v>
      </c>
      <c r="AS42" s="357">
        <v>149.48299999999992</v>
      </c>
      <c r="AT42" s="498">
        <v>138.91799999999992</v>
      </c>
      <c r="AU42" s="357">
        <v>135.15099999999993</v>
      </c>
      <c r="AV42" s="503">
        <v>135.15099999999993</v>
      </c>
      <c r="AW42" s="498">
        <v>135.15099999999993</v>
      </c>
      <c r="AX42" s="498">
        <v>135.15099999999993</v>
      </c>
      <c r="AY42" s="498">
        <v>135.15099999999993</v>
      </c>
      <c r="AZ42" s="498">
        <v>130.46699999999993</v>
      </c>
      <c r="BA42" s="486">
        <v>-4.6839999999999975</v>
      </c>
      <c r="BB42" s="405">
        <v>-3.4657531205836478E-2</v>
      </c>
      <c r="BC42" s="416"/>
      <c r="BD42" s="441"/>
      <c r="BE42" s="426"/>
    </row>
    <row r="43" spans="1:62" x14ac:dyDescent="0.2">
      <c r="A43" s="3"/>
      <c r="B43" s="551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521">
        <v>0</v>
      </c>
      <c r="AU43" s="262">
        <v>0</v>
      </c>
      <c r="AV43" s="543">
        <v>0</v>
      </c>
      <c r="AW43" s="521">
        <v>0</v>
      </c>
      <c r="AX43" s="521">
        <v>0</v>
      </c>
      <c r="AY43" s="521">
        <v>0</v>
      </c>
      <c r="AZ43" s="521">
        <v>0</v>
      </c>
      <c r="BA43" s="486" t="s">
        <v>3</v>
      </c>
      <c r="BB43" s="405" t="s">
        <v>3</v>
      </c>
      <c r="BC43" s="416"/>
      <c r="BD43" s="441"/>
      <c r="BE43" s="426"/>
    </row>
    <row r="44" spans="1:62" x14ac:dyDescent="0.2">
      <c r="A44" s="3"/>
      <c r="B44" s="551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510">
        <v>0.98</v>
      </c>
      <c r="AU44" s="277">
        <v>0.85</v>
      </c>
      <c r="AV44" s="518">
        <v>0.85</v>
      </c>
      <c r="AW44" s="510">
        <v>0.85</v>
      </c>
      <c r="AX44" s="510">
        <v>0.85</v>
      </c>
      <c r="AY44" s="510">
        <v>0.85</v>
      </c>
      <c r="AZ44" s="509">
        <v>0.75</v>
      </c>
      <c r="BA44" s="486" t="s">
        <v>137</v>
      </c>
      <c r="BB44" s="405" t="s">
        <v>3</v>
      </c>
      <c r="BC44" s="416"/>
      <c r="BD44" s="441"/>
      <c r="BE44" s="426"/>
    </row>
    <row r="45" spans="1:62" x14ac:dyDescent="0.2">
      <c r="A45" s="3"/>
      <c r="B45" s="551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510">
        <v>0.98</v>
      </c>
      <c r="AU45" s="277">
        <v>0.85</v>
      </c>
      <c r="AV45" s="518">
        <v>0.85</v>
      </c>
      <c r="AW45" s="510">
        <v>0.85</v>
      </c>
      <c r="AX45" s="510">
        <v>0.85</v>
      </c>
      <c r="AY45" s="510">
        <v>0.85</v>
      </c>
      <c r="AZ45" s="509">
        <v>0.75</v>
      </c>
      <c r="BA45" s="486" t="s">
        <v>3</v>
      </c>
      <c r="BB45" s="405" t="s">
        <v>3</v>
      </c>
      <c r="BC45" s="416"/>
      <c r="BD45" s="441"/>
      <c r="BE45" s="426"/>
    </row>
    <row r="46" spans="1:62" ht="12.75" hidden="1" customHeight="1" x14ac:dyDescent="0.2">
      <c r="A46" s="3"/>
      <c r="B46" s="551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</v>
      </c>
      <c r="AS46" s="463">
        <v>0</v>
      </c>
      <c r="AT46" s="526">
        <v>0</v>
      </c>
      <c r="AU46" s="463">
        <v>0</v>
      </c>
      <c r="AV46" s="525">
        <v>0</v>
      </c>
      <c r="AW46" s="526">
        <v>0</v>
      </c>
      <c r="AX46" s="526">
        <v>0</v>
      </c>
      <c r="AY46" s="526">
        <v>0</v>
      </c>
      <c r="AZ46" s="526">
        <v>0</v>
      </c>
      <c r="BA46" s="490" t="s">
        <v>3</v>
      </c>
      <c r="BB46" s="405" t="s">
        <v>3</v>
      </c>
      <c r="BC46" s="416"/>
      <c r="BD46" s="441"/>
      <c r="BE46" s="426"/>
      <c r="BJ46">
        <v>61286</v>
      </c>
    </row>
    <row r="47" spans="1:62" ht="12.75" hidden="1" customHeight="1" x14ac:dyDescent="0.2">
      <c r="A47" s="3"/>
      <c r="B47" s="551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526">
        <v>0.98</v>
      </c>
      <c r="AU47" s="463">
        <v>0.85</v>
      </c>
      <c r="AV47" s="525">
        <v>0.85</v>
      </c>
      <c r="AW47" s="526">
        <v>0.85</v>
      </c>
      <c r="AX47" s="526">
        <v>0.85</v>
      </c>
      <c r="AY47" s="526">
        <v>0.85</v>
      </c>
      <c r="AZ47" s="526">
        <v>0.75</v>
      </c>
      <c r="BA47" s="486" t="s">
        <v>3</v>
      </c>
      <c r="BB47" s="405" t="s">
        <v>3</v>
      </c>
      <c r="BC47" s="416"/>
      <c r="BD47" s="441"/>
      <c r="BE47" s="426"/>
      <c r="BJ47">
        <v>6.1286E-2</v>
      </c>
    </row>
    <row r="48" spans="1:62" collapsed="1" x14ac:dyDescent="0.2">
      <c r="A48" s="3"/>
      <c r="B48" s="551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510">
        <v>0</v>
      </c>
      <c r="AU48" s="277">
        <v>0</v>
      </c>
      <c r="AV48" s="518">
        <v>0</v>
      </c>
      <c r="AW48" s="510">
        <v>0</v>
      </c>
      <c r="AX48" s="510">
        <v>0</v>
      </c>
      <c r="AY48" s="510">
        <v>0</v>
      </c>
      <c r="AZ48" s="509">
        <v>0</v>
      </c>
      <c r="BA48" s="486" t="s">
        <v>3</v>
      </c>
      <c r="BB48" s="405" t="s">
        <v>3</v>
      </c>
      <c r="BC48" s="416"/>
      <c r="BD48" s="441"/>
      <c r="BE48" s="426"/>
    </row>
    <row r="49" spans="1:57" ht="12.75" hidden="1" customHeight="1" x14ac:dyDescent="0.2">
      <c r="A49" s="3"/>
      <c r="B49" s="551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466">
        <v>0</v>
      </c>
      <c r="AU49" s="351">
        <v>0</v>
      </c>
      <c r="AV49" s="471">
        <v>0</v>
      </c>
      <c r="AW49" s="466">
        <v>0</v>
      </c>
      <c r="AX49" s="466">
        <v>0</v>
      </c>
      <c r="AY49" s="466">
        <v>0</v>
      </c>
      <c r="AZ49" s="466">
        <v>0</v>
      </c>
      <c r="BA49" s="486" t="s">
        <v>3</v>
      </c>
      <c r="BB49" s="405" t="s">
        <v>3</v>
      </c>
      <c r="BC49" s="416"/>
      <c r="BD49" s="441"/>
      <c r="BE49" s="426"/>
    </row>
    <row r="50" spans="1:57" ht="12.75" hidden="1" customHeight="1" x14ac:dyDescent="0.2">
      <c r="A50" s="3"/>
      <c r="B50" s="551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466">
        <v>0</v>
      </c>
      <c r="AU50" s="351">
        <v>0</v>
      </c>
      <c r="AV50" s="471">
        <v>0</v>
      </c>
      <c r="AW50" s="466">
        <v>0</v>
      </c>
      <c r="AX50" s="466">
        <v>0</v>
      </c>
      <c r="AY50" s="466">
        <v>0</v>
      </c>
      <c r="AZ50" s="466">
        <v>0</v>
      </c>
      <c r="BA50" s="486" t="s">
        <v>3</v>
      </c>
      <c r="BB50" s="405" t="s">
        <v>3</v>
      </c>
      <c r="BC50" s="416"/>
      <c r="BD50" s="441"/>
      <c r="BE50" s="426"/>
    </row>
    <row r="51" spans="1:57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66"/>
      <c r="AU51" s="278"/>
      <c r="AV51" s="472"/>
      <c r="AW51" s="266"/>
      <c r="AX51" s="266"/>
      <c r="AY51" s="266"/>
      <c r="AZ51" s="266"/>
      <c r="BA51" s="489"/>
      <c r="BB51" s="409"/>
      <c r="BC51" s="416"/>
      <c r="BD51" s="441"/>
      <c r="BE51" s="426"/>
    </row>
    <row r="52" spans="1:57" ht="12.75" customHeight="1" x14ac:dyDescent="0.2">
      <c r="A52" s="3"/>
      <c r="B52" s="550" t="s">
        <v>3</v>
      </c>
      <c r="C52" s="19"/>
      <c r="D52" s="23" t="s">
        <v>157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11194.93839118484</v>
      </c>
      <c r="AS52" s="357">
        <v>11272.19911705073</v>
      </c>
      <c r="AT52" s="498">
        <v>11352.152027110495</v>
      </c>
      <c r="AU52" s="357">
        <v>11311.92467746181</v>
      </c>
      <c r="AV52" s="503">
        <v>11267.13120572857</v>
      </c>
      <c r="AW52" s="498">
        <v>11276.113064346648</v>
      </c>
      <c r="AX52" s="498">
        <v>11272.380036381777</v>
      </c>
      <c r="AY52" s="498">
        <v>11278.482379951749</v>
      </c>
      <c r="AZ52" s="498">
        <v>11235.088805998395</v>
      </c>
      <c r="BA52" s="486">
        <v>-76.835871463414151</v>
      </c>
      <c r="BB52" s="405">
        <v>-6.7924666804495271E-3</v>
      </c>
      <c r="BC52" s="416"/>
      <c r="BD52" s="441"/>
      <c r="BE52" s="426"/>
    </row>
    <row r="53" spans="1:57" ht="12.75" customHeight="1" x14ac:dyDescent="0.2">
      <c r="A53" s="3"/>
      <c r="B53" s="550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9242.6813914166178</v>
      </c>
      <c r="AS53" s="357">
        <v>9315.973635581342</v>
      </c>
      <c r="AT53" s="498">
        <v>9407.4835400084539</v>
      </c>
      <c r="AU53" s="357">
        <v>9364.3760192271147</v>
      </c>
      <c r="AV53" s="503">
        <v>9320.6748240332345</v>
      </c>
      <c r="AW53" s="498">
        <v>9331.1279985332367</v>
      </c>
      <c r="AX53" s="498">
        <v>9326.9699722666173</v>
      </c>
      <c r="AY53" s="498">
        <v>9326.3139028424193</v>
      </c>
      <c r="AZ53" s="498">
        <v>9277.3293376631191</v>
      </c>
      <c r="BA53" s="486">
        <v>-87.046681563995662</v>
      </c>
      <c r="BB53" s="405">
        <v>-9.2955132712815303E-3</v>
      </c>
      <c r="BC53" s="416"/>
      <c r="BD53" s="441"/>
      <c r="BE53" s="426"/>
    </row>
    <row r="54" spans="1:57" ht="12.75" customHeight="1" x14ac:dyDescent="0.2">
      <c r="A54" s="3"/>
      <c r="B54" s="550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0.66313982404638216</v>
      </c>
      <c r="AS54" s="422">
        <v>0.66509766176230301</v>
      </c>
      <c r="AT54" s="520">
        <v>0.66792370169164283</v>
      </c>
      <c r="AU54" s="422">
        <v>0.6640956247198847</v>
      </c>
      <c r="AV54" s="542">
        <v>0.66353322496028944</v>
      </c>
      <c r="AW54" s="520">
        <v>0.66467942165928495</v>
      </c>
      <c r="AX54" s="520">
        <v>0.66504534584605346</v>
      </c>
      <c r="AY54" s="520">
        <v>0.6644291927840893</v>
      </c>
      <c r="AZ54" s="520">
        <v>0.66069077121834052</v>
      </c>
      <c r="BA54" s="486" t="s">
        <v>3</v>
      </c>
      <c r="BB54" s="410" t="s">
        <v>3</v>
      </c>
      <c r="BC54" s="416"/>
      <c r="BD54" s="441"/>
      <c r="BE54" s="426"/>
    </row>
    <row r="55" spans="1:57" x14ac:dyDescent="0.2">
      <c r="A55" s="3"/>
      <c r="B55" s="550"/>
      <c r="C55" s="18"/>
      <c r="D55" s="23" t="s">
        <v>84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2561.6444619260933</v>
      </c>
      <c r="AS55" s="357">
        <v>2607.7998355660352</v>
      </c>
      <c r="AT55" s="498">
        <v>2670.4723136272596</v>
      </c>
      <c r="AU55" s="357">
        <v>2673.4668711360064</v>
      </c>
      <c r="AV55" s="503">
        <v>2686.7836379333817</v>
      </c>
      <c r="AW55" s="498">
        <v>2694.421290991691</v>
      </c>
      <c r="AX55" s="498">
        <v>2691.3555683850582</v>
      </c>
      <c r="AY55" s="498">
        <v>2685.5659276518222</v>
      </c>
      <c r="AZ55" s="498">
        <v>2595.254304513338</v>
      </c>
      <c r="BA55" s="486">
        <v>-78.212566622668419</v>
      </c>
      <c r="BB55" s="405">
        <v>-2.9255109710573879E-2</v>
      </c>
      <c r="BC55" s="416"/>
      <c r="BD55" s="441"/>
      <c r="BE55" s="426"/>
    </row>
    <row r="56" spans="1:57" x14ac:dyDescent="0.2">
      <c r="A56" s="3"/>
      <c r="B56" s="550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0.65395916194518999</v>
      </c>
      <c r="AS56" s="422">
        <v>0.65083252383584156</v>
      </c>
      <c r="AT56" s="520">
        <v>0.65253089819175503</v>
      </c>
      <c r="AU56" s="422">
        <v>0.64037495913158382</v>
      </c>
      <c r="AV56" s="542">
        <v>0.64523361674070723</v>
      </c>
      <c r="AW56" s="520">
        <v>0.64701563374110316</v>
      </c>
      <c r="AX56" s="520">
        <v>0.64820207831892507</v>
      </c>
      <c r="AY56" s="520">
        <v>0.64545062307838008</v>
      </c>
      <c r="AZ56" s="520">
        <v>0.6285318696472717</v>
      </c>
      <c r="BA56" s="486" t="s">
        <v>3</v>
      </c>
      <c r="BB56" s="405" t="s">
        <v>3</v>
      </c>
      <c r="BC56" s="416"/>
      <c r="BD56" s="441"/>
      <c r="BE56" s="426"/>
    </row>
    <row r="57" spans="1:57" x14ac:dyDescent="0.2">
      <c r="A57" s="3"/>
      <c r="B57" s="550"/>
      <c r="C57" s="18"/>
      <c r="D57" s="23" t="s">
        <v>85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3111.2772823463561</v>
      </c>
      <c r="AS57" s="357">
        <v>3159.748052946939</v>
      </c>
      <c r="AT57" s="498">
        <v>3191.3368024046649</v>
      </c>
      <c r="AU57" s="357">
        <v>3163.5080478172013</v>
      </c>
      <c r="AV57" s="503">
        <v>3110.298781200584</v>
      </c>
      <c r="AW57" s="498">
        <v>3116.0016507209916</v>
      </c>
      <c r="AX57" s="498">
        <v>3100.9184931688046</v>
      </c>
      <c r="AY57" s="498">
        <v>3108.6267584895045</v>
      </c>
      <c r="AZ57" s="498">
        <v>3119.5513621746354</v>
      </c>
      <c r="BA57" s="486">
        <v>-43.956685642565844</v>
      </c>
      <c r="BB57" s="405">
        <v>-1.3894918229430675E-2</v>
      </c>
      <c r="BC57" s="416"/>
      <c r="BD57" s="441"/>
      <c r="BE57" s="426"/>
    </row>
    <row r="58" spans="1:57" x14ac:dyDescent="0.2">
      <c r="A58" s="3"/>
      <c r="B58" s="550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0.62777812681633749</v>
      </c>
      <c r="AS58" s="422">
        <v>0.63500049929660041</v>
      </c>
      <c r="AT58" s="520">
        <v>0.63553749248822633</v>
      </c>
      <c r="AU58" s="422">
        <v>0.63196907358654253</v>
      </c>
      <c r="AV58" s="542">
        <v>0.6255185174203024</v>
      </c>
      <c r="AW58" s="520">
        <v>0.62666156779333804</v>
      </c>
      <c r="AX58" s="520">
        <v>0.62482462791945059</v>
      </c>
      <c r="AY58" s="520">
        <v>0.62491405245803311</v>
      </c>
      <c r="AZ58" s="520">
        <v>0.62321029942439277</v>
      </c>
      <c r="BA58" s="486" t="s">
        <v>3</v>
      </c>
      <c r="BB58" s="405" t="s">
        <v>3</v>
      </c>
      <c r="BC58" s="416"/>
      <c r="BD58" s="441"/>
      <c r="BE58" s="426"/>
    </row>
    <row r="59" spans="1:57" x14ac:dyDescent="0.2">
      <c r="A59" s="3"/>
      <c r="B59" s="550"/>
      <c r="C59" s="18"/>
      <c r="D59" s="23" t="s">
        <v>86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3377.0033587911075</v>
      </c>
      <c r="AS59" s="357">
        <v>3366.1846592940237</v>
      </c>
      <c r="AT59" s="498">
        <v>3357.9809466555394</v>
      </c>
      <c r="AU59" s="357">
        <v>3339.6117117430035</v>
      </c>
      <c r="AV59" s="503">
        <v>3335.1341060068507</v>
      </c>
      <c r="AW59" s="498">
        <v>3334.7539875287175</v>
      </c>
      <c r="AX59" s="498">
        <v>3348.4919541564859</v>
      </c>
      <c r="AY59" s="498">
        <v>3349.3679013124638</v>
      </c>
      <c r="AZ59" s="498">
        <v>3375.3321066696071</v>
      </c>
      <c r="BA59" s="486">
        <v>35.720394926603603</v>
      </c>
      <c r="BB59" s="405">
        <v>1.0695972469194848E-2</v>
      </c>
      <c r="BC59" s="416"/>
      <c r="BD59" s="441"/>
      <c r="BE59" s="426"/>
    </row>
    <row r="60" spans="1:57" x14ac:dyDescent="0.2">
      <c r="A60" s="3"/>
      <c r="B60" s="550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0.70620825923493669</v>
      </c>
      <c r="AS60" s="422">
        <v>0.70809641182511718</v>
      </c>
      <c r="AT60" s="520">
        <v>0.71427623547949881</v>
      </c>
      <c r="AU60" s="422">
        <v>0.7165865696053737</v>
      </c>
      <c r="AV60" s="542">
        <v>0.71710922073119798</v>
      </c>
      <c r="AW60" s="520">
        <v>0.71719612188116488</v>
      </c>
      <c r="AX60" s="520">
        <v>0.71866647533203909</v>
      </c>
      <c r="AY60" s="520">
        <v>0.7188333687721794</v>
      </c>
      <c r="AZ60" s="520">
        <v>0.72214307794533439</v>
      </c>
      <c r="BA60" s="486" t="s">
        <v>3</v>
      </c>
      <c r="BB60" s="405" t="s">
        <v>3</v>
      </c>
      <c r="BC60" s="416"/>
      <c r="BD60" s="441"/>
      <c r="BE60" s="426"/>
    </row>
    <row r="61" spans="1:57" x14ac:dyDescent="0.2">
      <c r="A61" s="3"/>
      <c r="B61" s="550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182.24108777434407</v>
      </c>
      <c r="AT61" s="521">
        <v>187.69347732099124</v>
      </c>
      <c r="AU61" s="262">
        <v>187.78938853090381</v>
      </c>
      <c r="AV61" s="543">
        <v>188.4582988924198</v>
      </c>
      <c r="AW61" s="521">
        <v>185.9510692918368</v>
      </c>
      <c r="AX61" s="521">
        <v>186.20395655626822</v>
      </c>
      <c r="AY61" s="521">
        <v>182.75331538862974</v>
      </c>
      <c r="AZ61" s="521">
        <v>187.19156430553937</v>
      </c>
      <c r="BA61" s="486">
        <v>-0.59782422536443391</v>
      </c>
      <c r="BB61" s="405">
        <v>-3.1834824642716919E-3</v>
      </c>
      <c r="BC61" s="416"/>
      <c r="BD61" s="441"/>
      <c r="BE61" s="426"/>
    </row>
    <row r="62" spans="1:57" x14ac:dyDescent="0.2">
      <c r="A62" s="3"/>
      <c r="B62" s="550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0.58749074944215152</v>
      </c>
      <c r="AS62" s="422">
        <v>0.58351860090318819</v>
      </c>
      <c r="AT62" s="520">
        <v>0.58443258863313952</v>
      </c>
      <c r="AU62" s="422">
        <v>0.58302049178920512</v>
      </c>
      <c r="AV62" s="542">
        <v>0.57427375630039723</v>
      </c>
      <c r="AW62" s="520">
        <v>0.58591305843708108</v>
      </c>
      <c r="AX62" s="520">
        <v>0.58218829846717646</v>
      </c>
      <c r="AY62" s="520">
        <v>0.58598792057172633</v>
      </c>
      <c r="AZ62" s="520">
        <v>0.58986218645120558</v>
      </c>
      <c r="BA62" s="486" t="s">
        <v>3</v>
      </c>
      <c r="BB62" s="405" t="s">
        <v>3</v>
      </c>
      <c r="BC62" s="416"/>
      <c r="BD62" s="441"/>
      <c r="BE62" s="426"/>
    </row>
    <row r="63" spans="1:57" ht="12.75" customHeight="1" x14ac:dyDescent="0.2">
      <c r="A63" s="3"/>
      <c r="B63" s="550"/>
      <c r="C63" s="18"/>
      <c r="D63" s="23" t="s">
        <v>82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1952.2569997682217</v>
      </c>
      <c r="AS63" s="357">
        <v>1956.2254814693877</v>
      </c>
      <c r="AT63" s="498">
        <v>1944.6684871020409</v>
      </c>
      <c r="AU63" s="357">
        <v>1947.5486582346941</v>
      </c>
      <c r="AV63" s="503">
        <v>1946.4563816953355</v>
      </c>
      <c r="AW63" s="498">
        <v>1944.9850658134108</v>
      </c>
      <c r="AX63" s="498">
        <v>1945.4100641151601</v>
      </c>
      <c r="AY63" s="498">
        <v>1952.1684771093296</v>
      </c>
      <c r="AZ63" s="498">
        <v>1957.7594683352768</v>
      </c>
      <c r="BA63" s="486">
        <v>10.210810100582648</v>
      </c>
      <c r="BB63" s="405">
        <v>5.242903717660008E-3</v>
      </c>
      <c r="BC63" s="416"/>
      <c r="BD63" s="441"/>
      <c r="BE63" s="426"/>
    </row>
    <row r="64" spans="1:57" ht="12.75" customHeight="1" x14ac:dyDescent="0.2">
      <c r="A64" s="3"/>
      <c r="B64" s="550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0.63851783977466114</v>
      </c>
      <c r="AS64" s="422">
        <v>0.63828335593762409</v>
      </c>
      <c r="AT64" s="520">
        <v>0.6378626955037674</v>
      </c>
      <c r="AU64" s="422">
        <v>0.64050555325901903</v>
      </c>
      <c r="AV64" s="542">
        <v>0.64070823109502106</v>
      </c>
      <c r="AW64" s="520">
        <v>0.64043782481015754</v>
      </c>
      <c r="AX64" s="520">
        <v>0.64010249944488329</v>
      </c>
      <c r="AY64" s="520">
        <v>0.64152187409714556</v>
      </c>
      <c r="AZ64" s="520">
        <v>0.64274588512449637</v>
      </c>
      <c r="BA64" s="486" t="s">
        <v>3</v>
      </c>
      <c r="BB64" s="405" t="s">
        <v>3</v>
      </c>
      <c r="BC64" s="416"/>
      <c r="BD64" s="441"/>
      <c r="BE64" s="426"/>
    </row>
    <row r="65" spans="1:57" ht="3" customHeight="1" x14ac:dyDescent="0.2">
      <c r="A65" s="3"/>
      <c r="B65" s="550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0.46443495688673853</v>
      </c>
      <c r="AT65" s="401">
        <v>0.4634439452783542</v>
      </c>
      <c r="AU65" s="280">
        <v>0.4634439452783542</v>
      </c>
      <c r="AV65" s="473">
        <v>0.46421064961270542</v>
      </c>
      <c r="AW65" s="401">
        <v>0.46585231055525966</v>
      </c>
      <c r="AX65" s="401">
        <v>0.46466908882450209</v>
      </c>
      <c r="AY65" s="401">
        <v>0.46443495688673853</v>
      </c>
      <c r="AZ65" s="401">
        <v>0.46344394527835397</v>
      </c>
      <c r="BA65" s="486"/>
      <c r="BB65" s="410"/>
      <c r="BC65" s="416"/>
      <c r="BD65" s="441"/>
      <c r="BE65" s="426"/>
    </row>
    <row r="66" spans="1:57" ht="12.75" customHeight="1" x14ac:dyDescent="0.2">
      <c r="A66" s="3"/>
      <c r="B66" s="550"/>
      <c r="C66" s="18"/>
      <c r="D66" s="23" t="s">
        <v>160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2391.2846938775506</v>
      </c>
      <c r="AS66" s="357">
        <v>2416.0032069970844</v>
      </c>
      <c r="AT66" s="498">
        <v>2538.3475218658891</v>
      </c>
      <c r="AU66" s="357">
        <v>2390.8693877551023</v>
      </c>
      <c r="AV66" s="503">
        <v>2352.8231778425657</v>
      </c>
      <c r="AW66" s="498">
        <v>2299.4297376093291</v>
      </c>
      <c r="AX66" s="498">
        <v>2306.1206997084546</v>
      </c>
      <c r="AY66" s="498">
        <v>2270.9326530612243</v>
      </c>
      <c r="AZ66" s="498">
        <v>2325.5214285714287</v>
      </c>
      <c r="BA66" s="486">
        <v>-65.347959183673538</v>
      </c>
      <c r="BB66" s="405">
        <v>-2.7332299923347847E-2</v>
      </c>
      <c r="BC66" s="416"/>
      <c r="BD66" s="441"/>
      <c r="BE66" s="426"/>
    </row>
    <row r="67" spans="1:57" x14ac:dyDescent="0.2">
      <c r="A67" s="3"/>
      <c r="B67" s="550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873.92157434402338</v>
      </c>
      <c r="AS67" s="357">
        <v>862.90029154518936</v>
      </c>
      <c r="AT67" s="498">
        <v>985.30612244897952</v>
      </c>
      <c r="AU67" s="357">
        <v>843.73600583090376</v>
      </c>
      <c r="AV67" s="503">
        <v>811.43906705539348</v>
      </c>
      <c r="AW67" s="498">
        <v>761.31763848396497</v>
      </c>
      <c r="AX67" s="498">
        <v>767.83309037900869</v>
      </c>
      <c r="AY67" s="498">
        <v>742.24431486880451</v>
      </c>
      <c r="AZ67" s="498">
        <v>686.82288629737604</v>
      </c>
      <c r="BA67" s="486">
        <v>-156.91311953352772</v>
      </c>
      <c r="BB67" s="405">
        <v>-0.18597418914107033</v>
      </c>
      <c r="BC67" s="416"/>
      <c r="BD67" s="441"/>
      <c r="BE67" s="426"/>
    </row>
    <row r="68" spans="1:57" x14ac:dyDescent="0.2">
      <c r="A68" s="3"/>
      <c r="B68" s="550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323.3937317784256</v>
      </c>
      <c r="AS68" s="357">
        <v>332.90451895043731</v>
      </c>
      <c r="AT68" s="498">
        <v>337.67769679300289</v>
      </c>
      <c r="AU68" s="357">
        <v>342.32084548104956</v>
      </c>
      <c r="AV68" s="503">
        <v>342.93265306122447</v>
      </c>
      <c r="AW68" s="498">
        <v>340.86822157434398</v>
      </c>
      <c r="AX68" s="498">
        <v>340.88848396501453</v>
      </c>
      <c r="AY68" s="498">
        <v>340.90918367346939</v>
      </c>
      <c r="AZ68" s="498">
        <v>340.37725947521869</v>
      </c>
      <c r="BA68" s="486">
        <v>-1.9435860058308663</v>
      </c>
      <c r="BB68" s="405">
        <v>-5.6776735378168963E-3</v>
      </c>
      <c r="BC68" s="416"/>
      <c r="BD68" s="441"/>
      <c r="BE68" s="426"/>
    </row>
    <row r="69" spans="1:57" x14ac:dyDescent="0.2">
      <c r="A69" s="3"/>
      <c r="B69" s="550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786.94999999999993</v>
      </c>
      <c r="AS69" s="357">
        <v>799.38032069970848</v>
      </c>
      <c r="AT69" s="498">
        <v>611.01982507288631</v>
      </c>
      <c r="AU69" s="357">
        <v>601.78906705539362</v>
      </c>
      <c r="AV69" s="503">
        <v>594.37930029154518</v>
      </c>
      <c r="AW69" s="498">
        <v>588.09562682215744</v>
      </c>
      <c r="AX69" s="498">
        <v>588.24139941690953</v>
      </c>
      <c r="AY69" s="498">
        <v>578.61311953352765</v>
      </c>
      <c r="AZ69" s="498">
        <v>690.20072886297373</v>
      </c>
      <c r="BA69" s="486">
        <v>88.411661807580117</v>
      </c>
      <c r="BB69" s="405">
        <v>0.14691470258870942</v>
      </c>
      <c r="BC69" s="416"/>
      <c r="BD69" s="441"/>
      <c r="BE69" s="426"/>
    </row>
    <row r="70" spans="1:57" x14ac:dyDescent="0.2">
      <c r="A70" s="3"/>
      <c r="B70" s="550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407.019387755102</v>
      </c>
      <c r="AS70" s="357">
        <v>420.81807580174922</v>
      </c>
      <c r="AT70" s="498">
        <v>604.34387755102034</v>
      </c>
      <c r="AU70" s="357">
        <v>603.02346938775509</v>
      </c>
      <c r="AV70" s="503">
        <v>604.07215743440236</v>
      </c>
      <c r="AW70" s="498">
        <v>609.14825072886299</v>
      </c>
      <c r="AX70" s="498">
        <v>609.15772594752184</v>
      </c>
      <c r="AY70" s="498">
        <v>609.1660349854227</v>
      </c>
      <c r="AZ70" s="498">
        <v>608.12055393586013</v>
      </c>
      <c r="BA70" s="486">
        <v>5.0970845481050446</v>
      </c>
      <c r="BB70" s="405">
        <v>8.4525475489038993E-3</v>
      </c>
      <c r="BC70" s="416"/>
      <c r="BD70" s="441"/>
      <c r="BE70" s="426"/>
    </row>
    <row r="71" spans="1:57" x14ac:dyDescent="0.2">
      <c r="A71" s="3"/>
      <c r="B71" s="550"/>
      <c r="C71" s="18"/>
      <c r="D71" s="23" t="s">
        <v>72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979.25233236151598</v>
      </c>
      <c r="AS71" s="357">
        <v>959.9387755102041</v>
      </c>
      <c r="AT71" s="498">
        <v>958.30174927113694</v>
      </c>
      <c r="AU71" s="357">
        <v>815.71982507288647</v>
      </c>
      <c r="AV71" s="503">
        <v>771.87769679300277</v>
      </c>
      <c r="AW71" s="498">
        <v>722.84096209912536</v>
      </c>
      <c r="AX71" s="498">
        <v>723.54679300291536</v>
      </c>
      <c r="AY71" s="498">
        <v>686.68411078717179</v>
      </c>
      <c r="AZ71" s="498">
        <v>741.8110787172011</v>
      </c>
      <c r="BA71" s="486">
        <v>-73.908746355685366</v>
      </c>
      <c r="BB71" s="405">
        <v>-9.060555362753564E-2</v>
      </c>
      <c r="BC71" s="416"/>
      <c r="BD71" s="441"/>
      <c r="BE71" s="426"/>
    </row>
    <row r="72" spans="1:57" x14ac:dyDescent="0.2">
      <c r="A72" s="3"/>
      <c r="B72" s="550"/>
      <c r="C72" s="18"/>
      <c r="D72" s="23" t="s">
        <v>73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664.73819241982505</v>
      </c>
      <c r="AS72" s="357">
        <v>658.82565597667633</v>
      </c>
      <c r="AT72" s="498">
        <v>797.103498542274</v>
      </c>
      <c r="AU72" s="357">
        <v>659.4205539358602</v>
      </c>
      <c r="AV72" s="503">
        <v>624.30247813411063</v>
      </c>
      <c r="AW72" s="498">
        <v>579.97842565597671</v>
      </c>
      <c r="AX72" s="498">
        <v>585.70320699708452</v>
      </c>
      <c r="AY72" s="498">
        <v>559.11676384839632</v>
      </c>
      <c r="AZ72" s="498">
        <v>504.06705539358592</v>
      </c>
      <c r="BA72" s="486">
        <v>-155.35349854227428</v>
      </c>
      <c r="BB72" s="405">
        <v>-0.23559092541932658</v>
      </c>
      <c r="BC72" s="416"/>
      <c r="BD72" s="441"/>
      <c r="BE72" s="426"/>
    </row>
    <row r="73" spans="1:57" x14ac:dyDescent="0.2">
      <c r="A73" s="3"/>
      <c r="B73" s="550"/>
      <c r="C73" s="18"/>
      <c r="D73" s="23" t="s">
        <v>74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314.51413994169087</v>
      </c>
      <c r="AS73" s="357">
        <v>301.11311953352777</v>
      </c>
      <c r="AT73" s="498">
        <v>161.198250728863</v>
      </c>
      <c r="AU73" s="357">
        <v>156.29927113702627</v>
      </c>
      <c r="AV73" s="503">
        <v>147.57521865889211</v>
      </c>
      <c r="AW73" s="498">
        <v>142.86253644314871</v>
      </c>
      <c r="AX73" s="498">
        <v>137.84358600583082</v>
      </c>
      <c r="AY73" s="498">
        <v>127.56734693877551</v>
      </c>
      <c r="AZ73" s="498">
        <v>237.74402332361515</v>
      </c>
      <c r="BA73" s="486">
        <v>81.444752186588886</v>
      </c>
      <c r="BB73" s="405">
        <v>0.52108209842633846</v>
      </c>
      <c r="BC73" s="416"/>
      <c r="BD73" s="441"/>
      <c r="BE73" s="426"/>
    </row>
    <row r="74" spans="1:57" ht="12.75" hidden="1" customHeight="1" x14ac:dyDescent="0.2">
      <c r="A74" s="3"/>
      <c r="B74" s="550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04">
        <v>0</v>
      </c>
      <c r="AS74" s="404">
        <v>0</v>
      </c>
      <c r="AT74" s="530">
        <v>0</v>
      </c>
      <c r="AU74" s="281">
        <v>0</v>
      </c>
      <c r="AV74" s="531">
        <v>0</v>
      </c>
      <c r="AW74" s="532">
        <v>0</v>
      </c>
      <c r="AX74" s="532">
        <v>0</v>
      </c>
      <c r="AY74" s="532">
        <v>0</v>
      </c>
      <c r="AZ74" s="532">
        <v>0</v>
      </c>
      <c r="BA74" s="486">
        <v>0</v>
      </c>
      <c r="BB74" s="405" t="e">
        <v>#DIV/0!</v>
      </c>
      <c r="BC74" s="416"/>
      <c r="BD74" s="441"/>
      <c r="BE74" s="426"/>
    </row>
    <row r="75" spans="1:57" ht="13.5" collapsed="1" x14ac:dyDescent="0.2">
      <c r="A75" s="3"/>
      <c r="B75" s="550"/>
      <c r="C75" s="20"/>
      <c r="D75" s="23" t="s">
        <v>156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4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8991.1865889212822</v>
      </c>
      <c r="AS75" s="357">
        <v>8922.4425365459447</v>
      </c>
      <c r="AT75" s="498">
        <v>8936.5534676683928</v>
      </c>
      <c r="AU75" s="357">
        <v>8984.7915662500272</v>
      </c>
      <c r="AV75" s="538">
        <v>9007.4373205197044</v>
      </c>
      <c r="AW75" s="539">
        <v>9020.9001301683929</v>
      </c>
      <c r="AX75" s="539">
        <v>9047.5430834868566</v>
      </c>
      <c r="AY75" s="498">
        <v>9078.0063609139688</v>
      </c>
      <c r="AZ75" s="498">
        <v>9137.9619252026005</v>
      </c>
      <c r="BA75" s="486">
        <v>153.17035895257322</v>
      </c>
      <c r="BB75" s="405">
        <v>1.7047736480380271E-2</v>
      </c>
      <c r="BC75" s="416"/>
      <c r="BD75" s="441"/>
      <c r="BE75" s="426"/>
    </row>
    <row r="76" spans="1:57" x14ac:dyDescent="0.2">
      <c r="A76" s="3"/>
      <c r="B76" s="550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5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0.69490664797132551</v>
      </c>
      <c r="AS76" s="421">
        <v>0.69299145332266299</v>
      </c>
      <c r="AT76" s="522">
        <v>0.69398200204890759</v>
      </c>
      <c r="AU76" s="421">
        <v>0.69451567673750814</v>
      </c>
      <c r="AV76" s="540">
        <v>0.69515595667323937</v>
      </c>
      <c r="AW76" s="522">
        <v>0.69549670078028747</v>
      </c>
      <c r="AX76" s="522">
        <v>0.69577743422682403</v>
      </c>
      <c r="AY76" s="522">
        <v>0.69647918255480434</v>
      </c>
      <c r="AZ76" s="522">
        <v>0.69687208109026932</v>
      </c>
      <c r="BA76" s="486" t="s">
        <v>3</v>
      </c>
      <c r="BB76" s="405" t="s">
        <v>3</v>
      </c>
      <c r="BC76" s="416"/>
      <c r="BD76" s="441"/>
      <c r="BE76" s="426"/>
    </row>
    <row r="77" spans="1:57" x14ac:dyDescent="0.2">
      <c r="A77" s="3"/>
      <c r="B77" s="550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5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0.71614157359862685</v>
      </c>
      <c r="AS77" s="421">
        <v>0.71600818639955721</v>
      </c>
      <c r="AT77" s="522">
        <v>0.71699421191415469</v>
      </c>
      <c r="AU77" s="421">
        <v>0.71741793809799159</v>
      </c>
      <c r="AV77" s="540">
        <v>0.71801991279790089</v>
      </c>
      <c r="AW77" s="522">
        <v>0.71833666104839189</v>
      </c>
      <c r="AX77" s="522">
        <v>0.71848887446416931</v>
      </c>
      <c r="AY77" s="522">
        <v>0.71913486943664384</v>
      </c>
      <c r="AZ77" s="522">
        <v>0.71913486943664384</v>
      </c>
      <c r="BA77" s="486"/>
      <c r="BB77" s="405"/>
      <c r="BC77" s="416"/>
      <c r="BD77" s="441"/>
      <c r="BE77" s="426"/>
    </row>
    <row r="78" spans="1:57" x14ac:dyDescent="0.2">
      <c r="A78" s="3"/>
      <c r="B78" s="550"/>
      <c r="C78" s="20"/>
      <c r="D78" s="23" t="s">
        <v>130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4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7092.4253644314867</v>
      </c>
      <c r="AS78" s="357">
        <v>7046.5938394759733</v>
      </c>
      <c r="AT78" s="498">
        <v>7061.866513072182</v>
      </c>
      <c r="AU78" s="357">
        <v>7101.8843923170825</v>
      </c>
      <c r="AV78" s="538">
        <v>7120.9301444307839</v>
      </c>
      <c r="AW78" s="539">
        <v>7131.4385468506098</v>
      </c>
      <c r="AX78" s="539">
        <v>7154.829721806098</v>
      </c>
      <c r="AY78" s="498">
        <v>7180.2896990728614</v>
      </c>
      <c r="AZ78" s="498">
        <v>7234.7966901297141</v>
      </c>
      <c r="BA78" s="486">
        <v>132.91229781263155</v>
      </c>
      <c r="BB78" s="405">
        <v>1.8715074826678002E-2</v>
      </c>
      <c r="BC78" s="416"/>
      <c r="BD78" s="441"/>
      <c r="BE78" s="426"/>
    </row>
    <row r="79" spans="1:57" x14ac:dyDescent="0.2">
      <c r="A79" s="3"/>
      <c r="B79" s="550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4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1898.7612244897959</v>
      </c>
      <c r="AS79" s="357">
        <v>1875.8486970699714</v>
      </c>
      <c r="AT79" s="498">
        <v>1874.6869545962099</v>
      </c>
      <c r="AU79" s="357">
        <v>1882.9071739329454</v>
      </c>
      <c r="AV79" s="538">
        <v>1886.5071760889214</v>
      </c>
      <c r="AW79" s="539">
        <v>1889.4615833177841</v>
      </c>
      <c r="AX79" s="539">
        <v>1892.713361680758</v>
      </c>
      <c r="AY79" s="498">
        <v>1897.7166618411072</v>
      </c>
      <c r="AZ79" s="498">
        <v>1903.1652350728864</v>
      </c>
      <c r="BA79" s="486">
        <v>20.258061139940992</v>
      </c>
      <c r="BB79" s="405">
        <v>1.0758927163481369E-2</v>
      </c>
      <c r="BC79" s="416"/>
      <c r="BD79" s="441"/>
      <c r="BE79" s="426"/>
    </row>
    <row r="80" spans="1:57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347"/>
      <c r="AU80" s="292"/>
      <c r="AV80" s="474">
        <v>8.06</v>
      </c>
      <c r="AW80" s="347">
        <v>8.06</v>
      </c>
      <c r="AX80" s="347"/>
      <c r="AY80" s="347"/>
      <c r="AZ80" s="347"/>
      <c r="BA80" s="488"/>
      <c r="BB80" s="411"/>
      <c r="BC80" s="416"/>
      <c r="BD80" s="441"/>
      <c r="BE80" s="426"/>
    </row>
    <row r="81" spans="1:57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507">
        <v>6.96</v>
      </c>
      <c r="AU81" s="282">
        <v>6.96</v>
      </c>
      <c r="AV81" s="506">
        <v>6.96</v>
      </c>
      <c r="AW81" s="507">
        <v>6.96</v>
      </c>
      <c r="AX81" s="507">
        <v>6.96</v>
      </c>
      <c r="AY81" s="507">
        <v>6.96</v>
      </c>
      <c r="AZ81" s="499">
        <v>6.96</v>
      </c>
      <c r="BA81" s="486">
        <v>0</v>
      </c>
      <c r="BB81" s="405">
        <v>0</v>
      </c>
      <c r="BC81" s="416"/>
      <c r="BD81" s="441"/>
      <c r="BE81" s="426"/>
    </row>
    <row r="82" spans="1:57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507">
        <v>6.86</v>
      </c>
      <c r="AU82" s="282">
        <v>6.86</v>
      </c>
      <c r="AV82" s="506">
        <v>6.86</v>
      </c>
      <c r="AW82" s="507">
        <v>6.86</v>
      </c>
      <c r="AX82" s="507">
        <v>6.86</v>
      </c>
      <c r="AY82" s="507">
        <v>6.86</v>
      </c>
      <c r="AZ82" s="499">
        <v>6.86</v>
      </c>
      <c r="BA82" s="486">
        <v>0</v>
      </c>
      <c r="BB82" s="405">
        <v>0</v>
      </c>
      <c r="BC82" s="416"/>
      <c r="BD82" s="441"/>
      <c r="BE82" s="426"/>
    </row>
    <row r="83" spans="1:57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6.9293625642945873</v>
      </c>
      <c r="AT83" s="515">
        <v>6.9352419568337247</v>
      </c>
      <c r="AU83" s="294">
        <v>6.9098424312582143</v>
      </c>
      <c r="AV83" s="295">
        <v>6.9442534009210117</v>
      </c>
      <c r="AW83" s="515">
        <v>6.9346029746111313</v>
      </c>
      <c r="AX83" s="515">
        <v>6.928099778463821</v>
      </c>
      <c r="AY83" s="515">
        <v>6.9295028661799911</v>
      </c>
      <c r="AZ83" s="515" t="s">
        <v>205</v>
      </c>
      <c r="BA83" s="486">
        <v>1.9660434921776826E-2</v>
      </c>
      <c r="BB83" s="405">
        <v>2.8452797755327275E-3</v>
      </c>
      <c r="BC83" s="416"/>
      <c r="BD83" s="441"/>
      <c r="BE83" s="426"/>
    </row>
    <row r="84" spans="1:57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85.603484617392937</v>
      </c>
      <c r="AP84" s="294">
        <v>87.543940644808274</v>
      </c>
      <c r="AQ84" s="294">
        <v>87.859125115924897</v>
      </c>
      <c r="AR84" s="294">
        <v>86.753238277068718</v>
      </c>
      <c r="AS84" s="273"/>
      <c r="AT84" s="264"/>
      <c r="AU84" s="273"/>
      <c r="AV84" s="475"/>
      <c r="AW84" s="264"/>
      <c r="AX84" s="264"/>
      <c r="AY84" s="264"/>
      <c r="AZ84" s="264"/>
      <c r="BA84" s="486"/>
      <c r="BB84" s="410"/>
      <c r="BC84" s="416"/>
      <c r="BD84" s="441"/>
      <c r="BE84" s="426"/>
    </row>
    <row r="85" spans="1:57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1.74543</v>
      </c>
      <c r="AT85" s="485">
        <v>1.7471000000000001</v>
      </c>
      <c r="AU85" s="296">
        <v>1.7484299999999999</v>
      </c>
      <c r="AV85" s="484">
        <v>1.7490000000000001</v>
      </c>
      <c r="AW85" s="485">
        <v>1.74919</v>
      </c>
      <c r="AX85" s="485">
        <v>1.7493799999999999</v>
      </c>
      <c r="AY85" s="485">
        <v>1.7495700000000001</v>
      </c>
      <c r="AZ85" s="485">
        <v>1.74976</v>
      </c>
      <c r="BA85" s="486">
        <v>1.3300000000000534E-3</v>
      </c>
      <c r="BB85" s="405">
        <v>7.6068244081839431E-4</v>
      </c>
      <c r="BC85" s="416"/>
      <c r="BD85" s="441"/>
      <c r="BE85" s="426"/>
    </row>
    <row r="86" spans="1:57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73"/>
      <c r="AT86" s="264"/>
      <c r="AU86" s="273"/>
      <c r="AV86" s="475"/>
      <c r="AW86" s="264"/>
      <c r="AX86" s="264"/>
      <c r="AY86" s="264"/>
      <c r="AZ86" s="264"/>
      <c r="BA86" s="486"/>
      <c r="BB86" s="405"/>
      <c r="BC86" s="416"/>
      <c r="BD86" s="441"/>
      <c r="BE86" s="426"/>
    </row>
    <row r="87" spans="1:57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65"/>
      <c r="AU87" s="276"/>
      <c r="AV87" s="470"/>
      <c r="AW87" s="265"/>
      <c r="AX87" s="265"/>
      <c r="AY87" s="265"/>
      <c r="AZ87" s="265"/>
      <c r="BA87" s="489"/>
      <c r="BB87" s="409"/>
      <c r="BC87" s="416"/>
      <c r="BD87" s="441"/>
      <c r="BE87" s="426"/>
    </row>
    <row r="88" spans="1:57" s="333" customFormat="1" x14ac:dyDescent="0.2">
      <c r="A88" s="331"/>
      <c r="B88" s="549" t="s">
        <v>3</v>
      </c>
      <c r="C88" s="332"/>
      <c r="D88" s="335" t="s">
        <v>68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3552.5783335100004</v>
      </c>
      <c r="AS88" s="361">
        <v>3549.4531237299998</v>
      </c>
      <c r="AT88" s="508">
        <v>3540.2435738610002</v>
      </c>
      <c r="AU88" s="361">
        <v>3539.9760501299997</v>
      </c>
      <c r="AV88" s="546">
        <v>3541.8491028500002</v>
      </c>
      <c r="AW88" s="508">
        <v>3542.2285568099996</v>
      </c>
      <c r="AX88" s="508">
        <v>3543.0101960000002</v>
      </c>
      <c r="AY88" s="508">
        <v>3547.7499201200003</v>
      </c>
      <c r="AZ88" s="508">
        <v>3550.66636354</v>
      </c>
      <c r="BA88" s="486">
        <v>10.690313410000272</v>
      </c>
      <c r="BB88" s="405">
        <v>3.0198829762160262E-3</v>
      </c>
      <c r="BC88" s="416"/>
      <c r="BD88" s="441"/>
      <c r="BE88" s="426"/>
    </row>
    <row r="89" spans="1:57" s="333" customFormat="1" x14ac:dyDescent="0.2">
      <c r="A89" s="331"/>
      <c r="B89" s="549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2672.9672222600002</v>
      </c>
      <c r="AS89" s="361">
        <v>2677.5074869499999</v>
      </c>
      <c r="AT89" s="508">
        <v>2668.3157759710002</v>
      </c>
      <c r="AU89" s="361">
        <v>2668.60145754</v>
      </c>
      <c r="AV89" s="546">
        <v>2670.09438099</v>
      </c>
      <c r="AW89" s="508">
        <v>2670.8352696299999</v>
      </c>
      <c r="AX89" s="508">
        <v>2671.4692731700002</v>
      </c>
      <c r="AY89" s="508">
        <v>2676.0198935100002</v>
      </c>
      <c r="AZ89" s="508">
        <v>2678.83042355</v>
      </c>
      <c r="BA89" s="486">
        <v>10.228966010000022</v>
      </c>
      <c r="BB89" s="405">
        <v>3.8330811748223947E-3</v>
      </c>
      <c r="BC89" s="416"/>
      <c r="BD89" s="441"/>
      <c r="BE89" s="426"/>
    </row>
    <row r="90" spans="1:57" s="333" customFormat="1" x14ac:dyDescent="0.2">
      <c r="A90" s="331"/>
      <c r="B90" s="549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879.61111125000002</v>
      </c>
      <c r="AS90" s="361">
        <v>871.94563677999997</v>
      </c>
      <c r="AT90" s="508">
        <v>871.92779788999997</v>
      </c>
      <c r="AU90" s="361">
        <v>871.37459259000002</v>
      </c>
      <c r="AV90" s="546">
        <v>871.75472186000002</v>
      </c>
      <c r="AW90" s="508">
        <v>871.39328718000002</v>
      </c>
      <c r="AX90" s="508">
        <v>871.54092283</v>
      </c>
      <c r="AY90" s="508">
        <v>871.73002660999998</v>
      </c>
      <c r="AZ90" s="508">
        <v>871.83593999000004</v>
      </c>
      <c r="BA90" s="486">
        <v>0.46134740000002239</v>
      </c>
      <c r="BB90" s="405">
        <v>5.2944784473085704E-4</v>
      </c>
      <c r="BC90" s="416"/>
      <c r="BD90" s="441"/>
      <c r="BE90" s="426"/>
    </row>
    <row r="91" spans="1:57" s="333" customFormat="1" ht="12.75" customHeight="1" x14ac:dyDescent="0.2">
      <c r="A91" s="331"/>
      <c r="B91" s="549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508">
        <v>0</v>
      </c>
      <c r="AU91" s="361">
        <v>0</v>
      </c>
      <c r="AV91" s="546">
        <v>0</v>
      </c>
      <c r="AW91" s="508">
        <v>0</v>
      </c>
      <c r="AX91" s="508">
        <v>0</v>
      </c>
      <c r="AY91" s="508">
        <v>0</v>
      </c>
      <c r="AZ91" s="508">
        <v>0</v>
      </c>
      <c r="BA91" s="490" t="s">
        <v>3</v>
      </c>
      <c r="BB91" s="412" t="s">
        <v>3</v>
      </c>
      <c r="BC91" s="416"/>
      <c r="BD91" s="441"/>
      <c r="BE91" s="426"/>
    </row>
    <row r="92" spans="1:57" x14ac:dyDescent="0.2">
      <c r="A92" s="3"/>
      <c r="B92" s="549"/>
      <c r="C92" s="24"/>
      <c r="D92" s="110" t="s">
        <v>124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54"/>
      <c r="AU92" s="363"/>
      <c r="AV92" s="476"/>
      <c r="AW92" s="354"/>
      <c r="AX92" s="354"/>
      <c r="AY92" s="354"/>
      <c r="AZ92" s="354"/>
      <c r="BA92" s="486" t="s">
        <v>3</v>
      </c>
      <c r="BB92" s="405" t="s">
        <v>3</v>
      </c>
      <c r="BC92" s="416"/>
      <c r="BD92" s="441"/>
      <c r="BE92" s="426"/>
    </row>
    <row r="93" spans="1:57" ht="12.75" customHeight="1" x14ac:dyDescent="0.2">
      <c r="A93" s="3"/>
      <c r="B93" s="549"/>
      <c r="C93" s="24"/>
      <c r="D93" s="23" t="s">
        <v>163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3230.5959505494384</v>
      </c>
      <c r="AT93" s="511">
        <v>3213.5076451716468</v>
      </c>
      <c r="AU93" s="268">
        <v>3199.228755216348</v>
      </c>
      <c r="AV93" s="533">
        <v>3199.228755216348</v>
      </c>
      <c r="AW93" s="511">
        <v>3199.228755216348</v>
      </c>
      <c r="AX93" s="511">
        <v>3199.228755216348</v>
      </c>
      <c r="AY93" s="511">
        <v>3199.228755216348</v>
      </c>
      <c r="AZ93" s="511">
        <v>3195.894483336851</v>
      </c>
      <c r="BA93" s="486">
        <v>-3.3342718794970096</v>
      </c>
      <c r="BB93" s="405">
        <v>-1.0422111498155084E-3</v>
      </c>
      <c r="BC93" s="416"/>
      <c r="BD93" s="441"/>
      <c r="BE93" s="426"/>
    </row>
    <row r="94" spans="1:57" x14ac:dyDescent="0.2">
      <c r="A94" s="3"/>
      <c r="B94" s="549"/>
      <c r="C94" s="24"/>
      <c r="D94" s="23" t="s">
        <v>129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1899.1568877551019</v>
      </c>
      <c r="AT94" s="511">
        <v>1888.2219387755101</v>
      </c>
      <c r="AU94" s="268">
        <v>1880.1495918367345</v>
      </c>
      <c r="AV94" s="533">
        <v>1880.1495918367345</v>
      </c>
      <c r="AW94" s="511">
        <v>1880.1495918367345</v>
      </c>
      <c r="AX94" s="511">
        <v>1880.1495918367345</v>
      </c>
      <c r="AY94" s="511">
        <v>1880.1495918367345</v>
      </c>
      <c r="AZ94" s="511">
        <v>1880.9910204081632</v>
      </c>
      <c r="BA94" s="486">
        <v>0.84142857142865068</v>
      </c>
      <c r="BB94" s="405">
        <v>4.4753277881826037E-4</v>
      </c>
      <c r="BC94" s="416"/>
      <c r="BD94" s="441"/>
      <c r="BE94" s="426"/>
    </row>
    <row r="95" spans="1:57" ht="12.75" customHeight="1" thickBot="1" x14ac:dyDescent="0.25">
      <c r="A95" s="3"/>
      <c r="B95" s="549"/>
      <c r="C95" s="24"/>
      <c r="D95" s="23" t="s">
        <v>62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64">
        <v>1945.676889780769</v>
      </c>
      <c r="AS95" s="364">
        <v>1963.5063981186936</v>
      </c>
      <c r="AT95" s="511">
        <v>1927.9342326580759</v>
      </c>
      <c r="AU95" s="364">
        <v>1944.8015223302441</v>
      </c>
      <c r="AV95" s="534">
        <v>1944.8015223302441</v>
      </c>
      <c r="AW95" s="511">
        <v>1944.8015223302441</v>
      </c>
      <c r="AX95" s="511">
        <v>1944.8015223302441</v>
      </c>
      <c r="AY95" s="511">
        <v>1944.8015223302441</v>
      </c>
      <c r="AZ95" s="511">
        <v>1958.3389365089868</v>
      </c>
      <c r="BA95" s="486">
        <v>13.537414178742665</v>
      </c>
      <c r="BB95" s="405">
        <v>6.9608204350448677E-3</v>
      </c>
      <c r="BC95" s="416"/>
      <c r="BD95" s="441"/>
      <c r="BE95" s="426"/>
    </row>
    <row r="96" spans="1:57" x14ac:dyDescent="0.2">
      <c r="A96" s="3"/>
      <c r="B96" s="549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312"/>
      <c r="AV96" s="477"/>
      <c r="AW96" s="312"/>
      <c r="AX96" s="312"/>
      <c r="AY96" s="312"/>
      <c r="AZ96" s="312"/>
      <c r="BA96" s="491"/>
      <c r="BB96" s="430"/>
      <c r="BC96" s="416"/>
      <c r="BD96" s="441"/>
      <c r="BE96" s="426"/>
    </row>
    <row r="97" spans="1:57" ht="12.75" customHeight="1" x14ac:dyDescent="0.2">
      <c r="A97" s="3"/>
      <c r="B97" s="549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337">
        <v>134.53802957745873</v>
      </c>
      <c r="AS97" s="414"/>
      <c r="AT97" s="414"/>
      <c r="AU97" s="313"/>
      <c r="AV97" s="478"/>
      <c r="AW97" s="313"/>
      <c r="AX97" s="313"/>
      <c r="AY97" s="313"/>
      <c r="AZ97" s="313"/>
      <c r="BA97" s="492"/>
      <c r="BB97" s="431"/>
      <c r="BC97" s="416"/>
      <c r="BD97" s="441"/>
      <c r="BE97" s="426"/>
    </row>
    <row r="98" spans="1:57" x14ac:dyDescent="0.2">
      <c r="A98" s="3"/>
      <c r="B98" s="549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414"/>
      <c r="AT98" s="414"/>
      <c r="AU98" s="313"/>
      <c r="AV98" s="478"/>
      <c r="AW98" s="313"/>
      <c r="AX98" s="313"/>
      <c r="AY98" s="313"/>
      <c r="AZ98" s="313"/>
      <c r="BA98" s="492"/>
      <c r="BB98" s="431"/>
      <c r="BC98" s="416"/>
      <c r="BD98" s="441"/>
      <c r="BE98" s="426"/>
    </row>
    <row r="99" spans="1:57" x14ac:dyDescent="0.2">
      <c r="A99" s="3"/>
      <c r="B99" s="549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414"/>
      <c r="AT99" s="414"/>
      <c r="AU99" s="313"/>
      <c r="AV99" s="478"/>
      <c r="AW99" s="313" t="s">
        <v>3</v>
      </c>
      <c r="AX99" s="313"/>
      <c r="AY99" s="313"/>
      <c r="AZ99" s="313"/>
      <c r="BA99" s="492"/>
      <c r="BB99" s="431"/>
      <c r="BC99" s="416"/>
      <c r="BD99" s="441"/>
      <c r="BE99" s="426"/>
    </row>
    <row r="100" spans="1:57" x14ac:dyDescent="0.2">
      <c r="A100" s="3"/>
      <c r="B100" s="549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414"/>
      <c r="AT100" s="414"/>
      <c r="AU100" s="313"/>
      <c r="AV100" s="478"/>
      <c r="AW100" s="313"/>
      <c r="AX100" s="313"/>
      <c r="AY100" s="313"/>
      <c r="AZ100" s="313"/>
      <c r="BA100" s="492"/>
      <c r="BB100" s="431"/>
      <c r="BC100" s="416"/>
      <c r="BD100" s="441"/>
      <c r="BE100" s="426"/>
    </row>
    <row r="101" spans="1:57" x14ac:dyDescent="0.2">
      <c r="A101" s="3"/>
      <c r="B101" s="549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337">
        <v>255.16951316697794</v>
      </c>
      <c r="AS101" s="414"/>
      <c r="AT101" s="414"/>
      <c r="AU101" s="313"/>
      <c r="AV101" s="478"/>
      <c r="AW101" s="313"/>
      <c r="AX101" s="313"/>
      <c r="AY101" s="313"/>
      <c r="AZ101" s="313"/>
      <c r="BA101" s="492"/>
      <c r="BB101" s="431"/>
      <c r="BC101" s="416"/>
      <c r="BD101" s="441"/>
      <c r="BE101" s="426"/>
    </row>
    <row r="102" spans="1:57" x14ac:dyDescent="0.2">
      <c r="A102" s="3"/>
      <c r="B102" s="549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414"/>
      <c r="AT102" s="414"/>
      <c r="AU102" s="313"/>
      <c r="AV102" s="478"/>
      <c r="AW102" s="313"/>
      <c r="AX102" s="313"/>
      <c r="AY102" s="313"/>
      <c r="AZ102" s="313"/>
      <c r="BA102" s="492"/>
      <c r="BB102" s="431"/>
      <c r="BC102" s="416"/>
      <c r="BD102" s="441"/>
      <c r="BE102" s="426"/>
    </row>
    <row r="103" spans="1:57" x14ac:dyDescent="0.2">
      <c r="A103" s="3"/>
      <c r="B103" s="549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414"/>
      <c r="AT103" s="414"/>
      <c r="AU103" s="313"/>
      <c r="AV103" s="478"/>
      <c r="AW103" s="313"/>
      <c r="AX103" s="313"/>
      <c r="AY103" s="313"/>
      <c r="AZ103" s="313"/>
      <c r="BA103" s="492"/>
      <c r="BB103" s="431"/>
      <c r="BC103" s="416"/>
      <c r="BD103" s="441"/>
      <c r="BE103" s="426"/>
    </row>
    <row r="104" spans="1:57" x14ac:dyDescent="0.2">
      <c r="A104" s="3"/>
      <c r="B104" s="549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414"/>
      <c r="AT104" s="414"/>
      <c r="AU104" s="313"/>
      <c r="AV104" s="483"/>
      <c r="AW104" s="314"/>
      <c r="AX104" s="313"/>
      <c r="AY104" s="313"/>
      <c r="AZ104" s="313"/>
      <c r="BA104" s="492"/>
      <c r="BB104" s="431"/>
      <c r="BC104" s="416"/>
      <c r="BD104" s="441"/>
      <c r="BE104" s="426"/>
    </row>
    <row r="105" spans="1:57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414"/>
      <c r="AT105" s="414"/>
      <c r="AU105" s="313"/>
      <c r="AV105" s="478"/>
      <c r="AW105" s="313"/>
      <c r="AX105" s="313"/>
      <c r="AY105" s="313"/>
      <c r="AZ105" s="313"/>
      <c r="BA105" s="492"/>
      <c r="BB105" s="431"/>
      <c r="BC105" s="416"/>
      <c r="BD105" s="441"/>
      <c r="BE105" s="426"/>
    </row>
    <row r="106" spans="1:57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414"/>
      <c r="AT106" s="414"/>
      <c r="AU106" s="313"/>
      <c r="AV106" s="478"/>
      <c r="AW106" s="313"/>
      <c r="AX106" s="313"/>
      <c r="AY106" s="313"/>
      <c r="AZ106" s="313"/>
      <c r="BA106" s="492"/>
      <c r="BB106" s="431"/>
      <c r="BC106" s="416"/>
      <c r="BD106" s="441"/>
      <c r="BE106" s="426"/>
    </row>
    <row r="107" spans="1:57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414"/>
      <c r="AT107" s="414"/>
      <c r="AU107" s="313"/>
      <c r="AV107" s="478"/>
      <c r="AW107" s="313"/>
      <c r="AX107" s="313"/>
      <c r="AY107" s="313"/>
      <c r="AZ107" s="313"/>
      <c r="BA107" s="492"/>
      <c r="BB107" s="431"/>
      <c r="BC107" s="416"/>
      <c r="BD107" s="441"/>
      <c r="BE107" s="426"/>
    </row>
    <row r="108" spans="1:57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415"/>
      <c r="AT108" s="415"/>
      <c r="AU108" s="315"/>
      <c r="AV108" s="479"/>
      <c r="AW108" s="315"/>
      <c r="AX108" s="315"/>
      <c r="AY108" s="315"/>
      <c r="AZ108" s="315"/>
      <c r="BA108" s="492"/>
      <c r="BB108" s="431"/>
      <c r="BC108" s="416"/>
      <c r="BD108" s="441"/>
      <c r="BE108" s="426"/>
    </row>
    <row r="109" spans="1:57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312"/>
      <c r="AV109" s="477"/>
      <c r="AW109" s="312"/>
      <c r="AX109" s="312"/>
      <c r="AY109" s="312"/>
      <c r="AZ109" s="312"/>
      <c r="BA109" s="493"/>
      <c r="BB109" s="432"/>
      <c r="BC109" s="416"/>
      <c r="BD109" s="441"/>
      <c r="BE109" s="426"/>
    </row>
    <row r="110" spans="1:57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302">
        <v>0.04</v>
      </c>
      <c r="AV110" s="480">
        <v>0.04</v>
      </c>
      <c r="AW110" s="302">
        <v>0.04</v>
      </c>
      <c r="AX110" s="302">
        <v>0.04</v>
      </c>
      <c r="AY110" s="302">
        <v>0.04</v>
      </c>
      <c r="AZ110" s="302">
        <v>0.04</v>
      </c>
      <c r="BA110" s="486" t="s">
        <v>3</v>
      </c>
      <c r="BB110" s="405" t="s">
        <v>3</v>
      </c>
      <c r="BC110" s="416"/>
      <c r="BD110" s="441"/>
      <c r="BE110" s="426"/>
    </row>
    <row r="111" spans="1:57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303">
        <v>0.04</v>
      </c>
      <c r="AV111" s="481">
        <v>0.04</v>
      </c>
      <c r="AW111" s="303">
        <v>0.04</v>
      </c>
      <c r="AX111" s="303">
        <v>0.04</v>
      </c>
      <c r="AY111" s="303">
        <v>0.04</v>
      </c>
      <c r="AZ111" s="303">
        <v>0.04</v>
      </c>
      <c r="BA111" s="494" t="s">
        <v>3</v>
      </c>
      <c r="BB111" s="433" t="s">
        <v>3</v>
      </c>
      <c r="BC111" s="416"/>
      <c r="BD111" s="441"/>
      <c r="BE111" s="426"/>
    </row>
    <row r="112" spans="1:57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446"/>
      <c r="BB112" s="446"/>
      <c r="BC112" s="416"/>
      <c r="BD112" s="441"/>
      <c r="BE112" s="426"/>
    </row>
    <row r="113" spans="3:56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>
        <v>6.88</v>
      </c>
      <c r="AU113" s="210"/>
      <c r="AV113" s="458"/>
      <c r="AW113" s="458"/>
      <c r="AX113" s="458"/>
      <c r="AY113" s="458"/>
      <c r="AZ113" s="458"/>
      <c r="BA113" s="558"/>
      <c r="BB113" s="558"/>
      <c r="BC113" s="416"/>
      <c r="BD113" s="441"/>
    </row>
    <row r="114" spans="3:56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458"/>
      <c r="AW114" s="458"/>
      <c r="AX114" s="458"/>
      <c r="AY114" s="458"/>
      <c r="AZ114" s="458"/>
      <c r="BA114" s="447"/>
      <c r="BB114" s="448"/>
      <c r="BC114" s="416"/>
      <c r="BD114" s="441"/>
    </row>
    <row r="115" spans="3:56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458"/>
      <c r="AW115" s="458"/>
      <c r="AX115" s="458"/>
      <c r="AY115" s="458"/>
      <c r="AZ115" s="458"/>
      <c r="BA115" s="447"/>
      <c r="BB115" s="448"/>
      <c r="BC115" s="416"/>
      <c r="BD115" s="441"/>
    </row>
    <row r="116" spans="3:56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458"/>
      <c r="AW116" s="458"/>
      <c r="AX116" s="458"/>
      <c r="AY116" s="458"/>
      <c r="AZ116" s="458"/>
      <c r="BA116" s="447"/>
      <c r="BB116" s="448"/>
      <c r="BC116" s="416"/>
      <c r="BD116" s="441"/>
    </row>
    <row r="117" spans="3:56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459"/>
      <c r="AW117" s="459"/>
      <c r="AX117" s="459"/>
      <c r="AY117" s="459"/>
      <c r="AZ117" s="459"/>
      <c r="BA117" s="447"/>
      <c r="BB117" s="446"/>
      <c r="BC117" s="416"/>
      <c r="BD117" s="441"/>
    </row>
    <row r="118" spans="3:56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S118" s="212"/>
      <c r="AT118" s="212"/>
      <c r="AU118" s="212"/>
      <c r="BA118" s="446"/>
      <c r="BB118" s="446"/>
      <c r="BC118" s="416"/>
      <c r="BD118" s="441"/>
    </row>
    <row r="119" spans="3:56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446"/>
      <c r="AW119" s="446"/>
      <c r="AX119" s="446"/>
      <c r="AY119" s="446"/>
      <c r="AZ119" s="446"/>
      <c r="BA119" s="446"/>
      <c r="BB119" s="446"/>
      <c r="BC119" s="416"/>
      <c r="BD119" s="441"/>
    </row>
    <row r="120" spans="3:56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446"/>
      <c r="AW120" s="446"/>
      <c r="AX120" s="446"/>
      <c r="AY120" s="446"/>
      <c r="AZ120" s="446"/>
      <c r="BA120" s="446"/>
      <c r="BB120" s="446"/>
      <c r="BC120" s="416"/>
      <c r="BD120" s="441"/>
    </row>
    <row r="121" spans="3:56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446"/>
      <c r="AW121" s="446"/>
      <c r="AX121" s="446"/>
      <c r="AY121" s="446"/>
      <c r="AZ121" s="446"/>
      <c r="BA121" s="446"/>
      <c r="BB121" s="446"/>
      <c r="BC121" s="416"/>
      <c r="BD121" s="441"/>
    </row>
    <row r="122" spans="3:56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446"/>
      <c r="AW122" s="446"/>
      <c r="AX122" s="446"/>
      <c r="AY122" s="446"/>
      <c r="AZ122" s="446"/>
      <c r="BA122" s="446"/>
      <c r="BB122" s="446"/>
      <c r="BC122" s="416"/>
      <c r="BD122" s="441"/>
    </row>
    <row r="123" spans="3:56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449"/>
      <c r="AW123" s="449"/>
      <c r="AX123" s="449"/>
      <c r="AY123" s="449"/>
      <c r="AZ123" s="449"/>
      <c r="BA123" s="449"/>
      <c r="BB123" s="449"/>
      <c r="BC123" s="416"/>
      <c r="BD123" s="441"/>
    </row>
    <row r="124" spans="3:56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449"/>
      <c r="AW124" s="449"/>
      <c r="AX124" s="449"/>
      <c r="AY124" s="449"/>
      <c r="AZ124" s="449"/>
      <c r="BA124" s="449"/>
      <c r="BB124" s="449"/>
      <c r="BC124" s="416"/>
      <c r="BD124" s="441"/>
    </row>
    <row r="125" spans="3:56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449"/>
      <c r="AW125" s="449"/>
      <c r="AX125" s="449"/>
      <c r="AY125" s="449"/>
      <c r="AZ125" s="449"/>
      <c r="BA125" s="449"/>
      <c r="BB125" s="449"/>
      <c r="BC125" s="416"/>
      <c r="BD125" s="441"/>
    </row>
    <row r="126" spans="3:56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449"/>
      <c r="AW126" s="449"/>
      <c r="AX126" s="449"/>
      <c r="AY126" s="449"/>
      <c r="AZ126" s="449"/>
      <c r="BA126" s="449"/>
      <c r="BB126" s="449"/>
      <c r="BC126" s="416"/>
      <c r="BD126" s="441"/>
    </row>
    <row r="127" spans="3:56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449"/>
      <c r="AW127" s="449"/>
      <c r="AX127" s="449"/>
      <c r="AY127" s="449"/>
      <c r="AZ127" s="449"/>
      <c r="BA127" s="449"/>
      <c r="BB127" s="449"/>
      <c r="BC127" s="416"/>
      <c r="BD127" s="441"/>
    </row>
    <row r="128" spans="3:56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449"/>
      <c r="AW128" s="449"/>
      <c r="AX128" s="449"/>
      <c r="AY128" s="449"/>
      <c r="AZ128" s="449"/>
      <c r="BA128" s="449"/>
      <c r="BB128" s="449"/>
      <c r="BC128" s="416"/>
      <c r="BD128" s="441"/>
    </row>
    <row r="129" spans="3:56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449"/>
      <c r="AW129" s="449"/>
      <c r="AX129" s="449"/>
      <c r="AY129" s="449"/>
      <c r="AZ129" s="449"/>
      <c r="BA129" s="449"/>
      <c r="BB129" s="449"/>
      <c r="BC129" s="416"/>
      <c r="BD129" s="441"/>
    </row>
    <row r="130" spans="3:56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449"/>
      <c r="AW130" s="449"/>
      <c r="AX130" s="449"/>
      <c r="AY130" s="449"/>
      <c r="AZ130" s="449"/>
      <c r="BA130" s="449"/>
      <c r="BB130" s="449"/>
    </row>
    <row r="131" spans="3:56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450"/>
      <c r="AW131" s="450"/>
      <c r="AX131" s="450"/>
      <c r="AY131" s="450"/>
      <c r="AZ131" s="450"/>
      <c r="BA131" s="450"/>
      <c r="BB131" s="450"/>
    </row>
    <row r="132" spans="3:56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450"/>
      <c r="AW132" s="450"/>
      <c r="AX132" s="450"/>
      <c r="AY132" s="450"/>
      <c r="AZ132" s="450"/>
      <c r="BA132" s="450"/>
      <c r="BB132" s="450"/>
    </row>
    <row r="133" spans="3:56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450"/>
      <c r="AW133" s="450"/>
      <c r="AX133" s="450"/>
      <c r="AY133" s="450"/>
      <c r="AZ133" s="450"/>
      <c r="BA133" s="450"/>
      <c r="BB133" s="450"/>
    </row>
    <row r="134" spans="3:56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450"/>
      <c r="AW134" s="450"/>
      <c r="AX134" s="450"/>
      <c r="AY134" s="450"/>
      <c r="AZ134" s="450"/>
      <c r="BA134" s="450"/>
      <c r="BB134" s="450"/>
    </row>
    <row r="135" spans="3:56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450"/>
      <c r="AW135" s="450"/>
      <c r="AX135" s="450"/>
      <c r="AY135" s="450"/>
      <c r="AZ135" s="450"/>
      <c r="BA135" s="450"/>
      <c r="BB135" s="450"/>
    </row>
    <row r="136" spans="3:56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450"/>
      <c r="AW136" s="450"/>
      <c r="AX136" s="450"/>
      <c r="AY136" s="450"/>
      <c r="AZ136" s="450"/>
      <c r="BA136" s="450"/>
      <c r="BB136" s="450"/>
    </row>
    <row r="137" spans="3:56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450"/>
      <c r="AW137" s="450"/>
      <c r="AX137" s="450"/>
      <c r="AY137" s="450"/>
      <c r="AZ137" s="450"/>
      <c r="BA137" s="450"/>
      <c r="BB137" s="450"/>
    </row>
    <row r="138" spans="3:56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450"/>
      <c r="AW138" s="450"/>
      <c r="AX138" s="450"/>
      <c r="AY138" s="450"/>
      <c r="AZ138" s="450"/>
      <c r="BA138" s="450"/>
      <c r="BB138" s="450"/>
    </row>
    <row r="139" spans="3:56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450"/>
      <c r="AW139" s="450"/>
      <c r="AX139" s="450"/>
      <c r="AY139" s="450"/>
      <c r="AZ139" s="450"/>
      <c r="BA139" s="450"/>
      <c r="BB139" s="450"/>
    </row>
    <row r="140" spans="3:56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450"/>
      <c r="AW140" s="450"/>
      <c r="AX140" s="450"/>
      <c r="AY140" s="450"/>
      <c r="AZ140" s="450"/>
      <c r="BA140" s="450"/>
      <c r="BB140" s="450"/>
    </row>
    <row r="141" spans="3:56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450"/>
      <c r="AW141" s="450"/>
      <c r="AX141" s="450"/>
      <c r="AY141" s="450"/>
      <c r="AZ141" s="450"/>
      <c r="BA141" s="450"/>
      <c r="BB141" s="450"/>
    </row>
    <row r="142" spans="3:56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450"/>
      <c r="AW142" s="450"/>
      <c r="AX142" s="450"/>
      <c r="AY142" s="450"/>
      <c r="AZ142" s="450"/>
      <c r="BA142" s="450"/>
      <c r="BB142" s="450"/>
    </row>
    <row r="143" spans="3:56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450"/>
      <c r="AW143" s="450"/>
      <c r="AX143" s="450"/>
      <c r="AY143" s="450"/>
      <c r="AZ143" s="450"/>
      <c r="BA143" s="450"/>
      <c r="BB143" s="450"/>
    </row>
    <row r="144" spans="3:56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450"/>
      <c r="AW144" s="450"/>
      <c r="AX144" s="450"/>
      <c r="AY144" s="450"/>
      <c r="AZ144" s="450"/>
      <c r="BA144" s="450"/>
      <c r="BB144" s="450"/>
    </row>
    <row r="145" spans="3:54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450"/>
      <c r="AW145" s="450"/>
      <c r="AX145" s="450"/>
      <c r="AY145" s="450"/>
      <c r="AZ145" s="450"/>
      <c r="BA145" s="450"/>
      <c r="BB145" s="450"/>
    </row>
    <row r="146" spans="3:54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450"/>
      <c r="AW146" s="450"/>
      <c r="AX146" s="450"/>
      <c r="AY146" s="450"/>
      <c r="AZ146" s="450"/>
      <c r="BA146" s="450"/>
      <c r="BB146" s="450"/>
    </row>
    <row r="147" spans="3:54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450"/>
      <c r="AW147" s="450"/>
      <c r="AX147" s="450"/>
      <c r="AY147" s="450"/>
      <c r="AZ147" s="450"/>
      <c r="BA147" s="450"/>
      <c r="BB147" s="450"/>
    </row>
    <row r="148" spans="3:54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450"/>
      <c r="AW148" s="450"/>
      <c r="AX148" s="450"/>
      <c r="AY148" s="450"/>
      <c r="AZ148" s="450"/>
      <c r="BA148" s="450"/>
      <c r="BB148" s="450"/>
    </row>
    <row r="149" spans="3:54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450"/>
      <c r="AW149" s="450"/>
      <c r="AX149" s="450"/>
      <c r="AY149" s="450"/>
      <c r="AZ149" s="450"/>
      <c r="BA149" s="450"/>
      <c r="BB149" s="450"/>
    </row>
    <row r="150" spans="3:54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450"/>
      <c r="AW150" s="450"/>
      <c r="AX150" s="450"/>
      <c r="AY150" s="450"/>
      <c r="AZ150" s="450"/>
      <c r="BA150" s="450"/>
      <c r="BB150" s="450"/>
    </row>
    <row r="151" spans="3:54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450"/>
      <c r="AW151" s="450"/>
      <c r="AX151" s="450"/>
      <c r="AY151" s="450"/>
      <c r="AZ151" s="450"/>
      <c r="BA151" s="450"/>
      <c r="BB151" s="450"/>
    </row>
    <row r="152" spans="3:54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450"/>
      <c r="AW152" s="450"/>
      <c r="AX152" s="450"/>
      <c r="AY152" s="450"/>
      <c r="AZ152" s="450"/>
      <c r="BA152" s="450"/>
      <c r="BB152" s="450"/>
    </row>
    <row r="153" spans="3:54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450"/>
      <c r="AW153" s="450"/>
      <c r="AX153" s="450"/>
      <c r="AY153" s="450"/>
      <c r="AZ153" s="450"/>
      <c r="BA153" s="450"/>
      <c r="BB153" s="450"/>
    </row>
    <row r="154" spans="3:54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450"/>
      <c r="AW154" s="450"/>
      <c r="AX154" s="450"/>
      <c r="AY154" s="450"/>
      <c r="AZ154" s="450"/>
      <c r="BA154" s="450"/>
      <c r="BB154" s="450"/>
    </row>
    <row r="155" spans="3:54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450"/>
      <c r="AW155" s="450"/>
      <c r="AX155" s="450"/>
      <c r="AY155" s="450"/>
      <c r="AZ155" s="450"/>
      <c r="BA155" s="450"/>
      <c r="BB155" s="450"/>
    </row>
    <row r="156" spans="3:54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450"/>
      <c r="AW156" s="450"/>
      <c r="AX156" s="450"/>
      <c r="AY156" s="450"/>
      <c r="AZ156" s="450"/>
      <c r="BA156" s="450"/>
      <c r="BB156" s="450"/>
    </row>
    <row r="157" spans="3:54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450"/>
      <c r="AW157" s="450"/>
      <c r="AX157" s="450"/>
      <c r="AY157" s="450"/>
      <c r="AZ157" s="450"/>
      <c r="BA157" s="450"/>
      <c r="BB157" s="450"/>
    </row>
    <row r="158" spans="3:54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450"/>
      <c r="AW158" s="450"/>
      <c r="AX158" s="450"/>
      <c r="AY158" s="450"/>
      <c r="AZ158" s="450"/>
      <c r="BA158" s="450"/>
      <c r="BB158" s="450"/>
    </row>
    <row r="159" spans="3:54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450"/>
      <c r="AW159" s="450"/>
      <c r="AX159" s="450"/>
      <c r="AY159" s="450"/>
      <c r="AZ159" s="450"/>
      <c r="BA159" s="450"/>
      <c r="BB159" s="450"/>
    </row>
    <row r="160" spans="3:54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450"/>
      <c r="AW160" s="450"/>
      <c r="AX160" s="450"/>
      <c r="AY160" s="450"/>
      <c r="AZ160" s="450"/>
      <c r="BA160" s="450"/>
      <c r="BB160" s="450"/>
    </row>
    <row r="161" spans="3:54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450"/>
      <c r="AW161" s="450"/>
      <c r="AX161" s="450"/>
      <c r="AY161" s="450"/>
      <c r="AZ161" s="450"/>
      <c r="BA161" s="450"/>
      <c r="BB161" s="450"/>
    </row>
    <row r="162" spans="3:54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450"/>
      <c r="AW162" s="450"/>
      <c r="AX162" s="450"/>
      <c r="AY162" s="450"/>
      <c r="AZ162" s="450"/>
      <c r="BA162" s="450"/>
      <c r="BB162" s="450"/>
    </row>
    <row r="163" spans="3:54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450"/>
      <c r="AW163" s="450"/>
      <c r="AX163" s="450"/>
      <c r="AY163" s="450"/>
      <c r="AZ163" s="450"/>
      <c r="BA163" s="450"/>
      <c r="BB163" s="450"/>
    </row>
    <row r="164" spans="3:54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450"/>
      <c r="AW164" s="450"/>
      <c r="AX164" s="450"/>
      <c r="AY164" s="450"/>
      <c r="AZ164" s="450"/>
      <c r="BA164" s="450"/>
      <c r="BB164" s="450"/>
    </row>
    <row r="165" spans="3:54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450"/>
      <c r="AW165" s="450"/>
      <c r="AX165" s="450"/>
      <c r="AY165" s="450"/>
      <c r="AZ165" s="450"/>
      <c r="BA165" s="450"/>
      <c r="BB165" s="450"/>
    </row>
    <row r="166" spans="3:54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450"/>
      <c r="AW166" s="450"/>
      <c r="AX166" s="450"/>
      <c r="AY166" s="450"/>
      <c r="AZ166" s="450"/>
      <c r="BA166" s="450"/>
      <c r="BB166" s="450"/>
    </row>
    <row r="167" spans="3:54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450"/>
      <c r="AW167" s="450"/>
      <c r="AX167" s="450"/>
      <c r="AY167" s="450"/>
      <c r="AZ167" s="450"/>
      <c r="BA167" s="450"/>
      <c r="BB167" s="450"/>
    </row>
    <row r="168" spans="3:54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450"/>
      <c r="AW168" s="450"/>
      <c r="AX168" s="450"/>
      <c r="AY168" s="450"/>
      <c r="AZ168" s="450"/>
      <c r="BA168" s="450"/>
      <c r="BB168" s="450"/>
    </row>
    <row r="169" spans="3:54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450"/>
      <c r="AW169" s="450"/>
      <c r="AX169" s="450"/>
      <c r="AY169" s="450"/>
      <c r="AZ169" s="450"/>
      <c r="BA169" s="450"/>
      <c r="BB169" s="450"/>
    </row>
    <row r="170" spans="3:54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450"/>
      <c r="AW170" s="450"/>
      <c r="AX170" s="450"/>
      <c r="AY170" s="450"/>
      <c r="AZ170" s="450"/>
      <c r="BA170" s="450"/>
      <c r="BB170" s="450"/>
    </row>
    <row r="171" spans="3:54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450"/>
      <c r="AW171" s="450"/>
      <c r="AX171" s="450"/>
      <c r="AY171" s="450"/>
      <c r="AZ171" s="450"/>
      <c r="BA171" s="450"/>
      <c r="BB171" s="450"/>
    </row>
    <row r="172" spans="3:54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450"/>
      <c r="AW172" s="450"/>
      <c r="AX172" s="450"/>
      <c r="AY172" s="450"/>
      <c r="AZ172" s="450"/>
      <c r="BA172" s="450"/>
      <c r="BB172" s="450"/>
    </row>
    <row r="173" spans="3:54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450"/>
      <c r="AW173" s="450"/>
      <c r="AX173" s="450"/>
      <c r="AY173" s="450"/>
      <c r="AZ173" s="450"/>
      <c r="BA173" s="450"/>
      <c r="BB173" s="450"/>
    </row>
    <row r="174" spans="3:54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450"/>
      <c r="AW174" s="450"/>
      <c r="AX174" s="450"/>
      <c r="AY174" s="450"/>
      <c r="AZ174" s="450"/>
      <c r="BA174" s="450"/>
      <c r="BB174" s="450"/>
    </row>
    <row r="175" spans="3:54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450"/>
      <c r="AW175" s="450"/>
      <c r="AX175" s="450"/>
      <c r="AY175" s="450"/>
      <c r="AZ175" s="450"/>
      <c r="BA175" s="450"/>
      <c r="BB175" s="450"/>
    </row>
    <row r="176" spans="3:54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450"/>
      <c r="AW176" s="450"/>
      <c r="AX176" s="450"/>
      <c r="AY176" s="450"/>
      <c r="AZ176" s="450"/>
      <c r="BA176" s="450"/>
      <c r="BB176" s="450"/>
    </row>
    <row r="177" spans="3:54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450"/>
      <c r="AW177" s="450"/>
      <c r="AX177" s="450"/>
      <c r="AY177" s="450"/>
      <c r="AZ177" s="450"/>
      <c r="BA177" s="450"/>
      <c r="BB177" s="450"/>
    </row>
    <row r="178" spans="3:54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450"/>
      <c r="AW178" s="450"/>
      <c r="AX178" s="450"/>
      <c r="AY178" s="450"/>
      <c r="AZ178" s="450"/>
      <c r="BA178" s="450"/>
      <c r="BB178" s="450"/>
    </row>
    <row r="179" spans="3:54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450"/>
      <c r="AW179" s="450"/>
      <c r="AX179" s="450"/>
      <c r="AY179" s="450"/>
      <c r="AZ179" s="450"/>
      <c r="BA179" s="450"/>
      <c r="BB179" s="450"/>
    </row>
    <row r="180" spans="3:54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450"/>
      <c r="AW180" s="450"/>
      <c r="AX180" s="450"/>
      <c r="AY180" s="450"/>
      <c r="AZ180" s="450"/>
      <c r="BA180" s="450"/>
      <c r="BB180" s="450"/>
    </row>
    <row r="181" spans="3:54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450"/>
      <c r="AW181" s="450"/>
      <c r="AX181" s="450"/>
      <c r="AY181" s="450"/>
      <c r="AZ181" s="450"/>
      <c r="BA181" s="450"/>
      <c r="BB181" s="450"/>
    </row>
    <row r="182" spans="3:54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450"/>
      <c r="AW182" s="450"/>
      <c r="AX182" s="450"/>
      <c r="AY182" s="450"/>
      <c r="AZ182" s="450"/>
      <c r="BA182" s="450"/>
      <c r="BB182" s="450"/>
    </row>
    <row r="183" spans="3:54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450"/>
      <c r="AW183" s="450"/>
      <c r="AX183" s="450"/>
      <c r="AY183" s="450"/>
      <c r="AZ183" s="450"/>
      <c r="BA183" s="450"/>
      <c r="BB183" s="450"/>
    </row>
    <row r="184" spans="3:54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450"/>
      <c r="AW184" s="450"/>
      <c r="AX184" s="450"/>
      <c r="AY184" s="450"/>
      <c r="AZ184" s="450"/>
      <c r="BA184" s="450"/>
      <c r="BB184" s="450"/>
    </row>
    <row r="185" spans="3:54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450"/>
      <c r="AW185" s="450"/>
      <c r="AX185" s="450"/>
      <c r="AY185" s="450"/>
      <c r="AZ185" s="450"/>
      <c r="BA185" s="450"/>
      <c r="BB185" s="450"/>
    </row>
    <row r="186" spans="3:54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450"/>
      <c r="AW186" s="450"/>
      <c r="AX186" s="450"/>
      <c r="AY186" s="450"/>
      <c r="AZ186" s="450"/>
      <c r="BA186" s="450"/>
      <c r="BB186" s="450"/>
    </row>
    <row r="187" spans="3:54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450"/>
      <c r="AW187" s="450"/>
      <c r="AX187" s="450"/>
      <c r="AY187" s="450"/>
      <c r="AZ187" s="450"/>
      <c r="BA187" s="450"/>
      <c r="BB187" s="450"/>
    </row>
    <row r="188" spans="3:54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450"/>
      <c r="AW188" s="450"/>
      <c r="AX188" s="450"/>
      <c r="AY188" s="450"/>
      <c r="AZ188" s="450"/>
      <c r="BA188" s="450"/>
      <c r="BB188" s="450"/>
    </row>
    <row r="189" spans="3:54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450"/>
      <c r="AW189" s="450"/>
      <c r="AX189" s="450"/>
      <c r="AY189" s="450"/>
      <c r="AZ189" s="450"/>
      <c r="BA189" s="450"/>
      <c r="BB189" s="450"/>
    </row>
    <row r="190" spans="3:54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450"/>
      <c r="AW190" s="450"/>
      <c r="AX190" s="450"/>
      <c r="AY190" s="450"/>
      <c r="AZ190" s="450"/>
      <c r="BA190" s="450"/>
      <c r="BB190" s="450"/>
    </row>
    <row r="191" spans="3:54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450"/>
      <c r="AW191" s="450"/>
      <c r="AX191" s="450"/>
      <c r="AY191" s="450"/>
      <c r="AZ191" s="450"/>
      <c r="BA191" s="450"/>
      <c r="BB191" s="450"/>
    </row>
    <row r="192" spans="3:54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450"/>
      <c r="AW192" s="450"/>
      <c r="AX192" s="450"/>
      <c r="AY192" s="450"/>
      <c r="AZ192" s="450"/>
      <c r="BA192" s="450"/>
      <c r="BB192" s="450"/>
    </row>
    <row r="193" spans="3:54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450"/>
      <c r="AW193" s="450"/>
      <c r="AX193" s="450"/>
      <c r="AY193" s="450"/>
      <c r="AZ193" s="450"/>
      <c r="BA193" s="450"/>
      <c r="BB193" s="450"/>
    </row>
    <row r="194" spans="3:54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450"/>
      <c r="AW194" s="450"/>
      <c r="AX194" s="450"/>
      <c r="AY194" s="450"/>
      <c r="AZ194" s="450"/>
      <c r="BA194" s="450"/>
      <c r="BB194" s="450"/>
    </row>
    <row r="195" spans="3:54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450"/>
      <c r="AW195" s="450"/>
      <c r="AX195" s="450"/>
      <c r="AY195" s="450"/>
      <c r="AZ195" s="450"/>
      <c r="BA195" s="450"/>
      <c r="BB195" s="450"/>
    </row>
    <row r="196" spans="3:54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450"/>
      <c r="AW196" s="450"/>
      <c r="AX196" s="450"/>
      <c r="AY196" s="450"/>
      <c r="AZ196" s="450"/>
      <c r="BA196" s="450"/>
      <c r="BB196" s="450"/>
    </row>
    <row r="197" spans="3:54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450"/>
      <c r="AW197" s="450"/>
      <c r="AX197" s="450"/>
      <c r="AY197" s="450"/>
      <c r="AZ197" s="450"/>
      <c r="BA197" s="450"/>
      <c r="BB197" s="450"/>
    </row>
    <row r="198" spans="3:54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450"/>
      <c r="AW198" s="450"/>
      <c r="AX198" s="450"/>
      <c r="AY198" s="450"/>
      <c r="AZ198" s="450"/>
      <c r="BA198" s="450"/>
      <c r="BB198" s="450"/>
    </row>
    <row r="199" spans="3:54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450"/>
      <c r="AW199" s="450"/>
      <c r="AX199" s="450"/>
      <c r="AY199" s="450"/>
      <c r="AZ199" s="450"/>
      <c r="BA199" s="450"/>
      <c r="BB199" s="450"/>
    </row>
    <row r="200" spans="3:54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450"/>
      <c r="AW200" s="450"/>
      <c r="AX200" s="450"/>
      <c r="AY200" s="450"/>
      <c r="AZ200" s="450"/>
      <c r="BA200" s="450"/>
      <c r="BB200" s="450"/>
    </row>
    <row r="201" spans="3:54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450"/>
      <c r="AW201" s="450"/>
      <c r="AX201" s="450"/>
      <c r="AY201" s="450"/>
      <c r="AZ201" s="450"/>
      <c r="BA201" s="450"/>
      <c r="BB201" s="450"/>
    </row>
    <row r="202" spans="3:54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450"/>
      <c r="AW202" s="450"/>
      <c r="AX202" s="450"/>
      <c r="AY202" s="450"/>
      <c r="AZ202" s="450"/>
      <c r="BA202" s="450"/>
      <c r="BB202" s="450"/>
    </row>
    <row r="203" spans="3:54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450"/>
      <c r="AW203" s="450"/>
      <c r="AX203" s="450"/>
      <c r="AY203" s="450"/>
      <c r="AZ203" s="450"/>
      <c r="BA203" s="450"/>
      <c r="BB203" s="450"/>
    </row>
    <row r="204" spans="3:54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450"/>
      <c r="AW204" s="450"/>
      <c r="AX204" s="450"/>
      <c r="AY204" s="450"/>
      <c r="AZ204" s="450"/>
      <c r="BA204" s="450"/>
      <c r="BB204" s="450"/>
    </row>
    <row r="205" spans="3:54" x14ac:dyDescent="0.2">
      <c r="E205" s="212"/>
      <c r="F205" s="212"/>
      <c r="G205" s="212"/>
      <c r="H205" s="212"/>
      <c r="I205" s="212"/>
      <c r="J205" s="212"/>
      <c r="K205" s="212"/>
      <c r="AS205" s="212"/>
      <c r="AT205" s="212"/>
      <c r="AU205" s="212"/>
    </row>
    <row r="206" spans="3:54" x14ac:dyDescent="0.2">
      <c r="E206" s="212"/>
      <c r="F206" s="212"/>
      <c r="G206" s="212"/>
      <c r="H206" s="212"/>
      <c r="I206" s="212"/>
      <c r="J206" s="212"/>
      <c r="K206" s="212"/>
      <c r="AS206" s="212"/>
      <c r="AT206" s="212"/>
      <c r="AU206" s="212"/>
    </row>
    <row r="207" spans="3:54" x14ac:dyDescent="0.2">
      <c r="E207" s="212"/>
      <c r="F207" s="212"/>
      <c r="G207" s="212"/>
      <c r="H207" s="212"/>
      <c r="I207" s="212"/>
      <c r="J207" s="212"/>
      <c r="K207" s="212"/>
      <c r="AS207" s="212"/>
      <c r="AT207" s="212"/>
      <c r="AU207" s="212"/>
    </row>
    <row r="208" spans="3:54" x14ac:dyDescent="0.2">
      <c r="E208" s="212"/>
      <c r="F208" s="212"/>
      <c r="G208" s="212"/>
      <c r="H208" s="212"/>
      <c r="I208" s="212"/>
      <c r="J208" s="212"/>
      <c r="K208" s="212"/>
      <c r="AS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S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S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S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S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S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S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S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S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S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S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S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S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S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S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S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S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S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S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S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S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S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S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S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S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S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S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S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S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S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S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S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S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S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S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S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S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S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S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S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S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S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S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S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S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S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S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S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S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S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S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S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S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S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S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S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S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S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S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S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S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S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S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S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S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S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S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S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S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S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S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S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S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S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S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S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S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S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S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S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S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S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S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S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S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S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S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S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S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S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S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S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S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S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S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S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S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S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S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S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S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S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S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S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S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S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S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S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S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S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S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S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S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S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S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S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S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S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S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S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S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S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S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S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S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S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S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S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S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S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S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S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S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S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S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S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S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S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S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S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S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S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S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S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S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S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S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S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S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S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S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S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S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S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S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S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S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S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S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S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S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S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S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S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S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S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S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S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S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S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S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S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S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S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S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S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S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S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S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S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S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S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S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S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S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S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S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S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S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S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S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S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S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S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S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S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S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S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S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S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S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S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S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S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S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S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S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S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S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S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S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S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S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S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S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S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S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S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S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S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S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S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S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S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S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S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S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S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S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S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S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S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S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S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S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S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S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S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S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S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S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S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S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S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S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S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S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S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S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S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S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S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S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S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S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S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S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S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S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S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S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S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S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S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S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S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S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S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S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S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S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S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S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S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S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S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S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S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S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S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S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S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S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S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S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S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S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S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S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S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S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S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S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S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S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S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S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S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S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S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S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S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S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S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S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S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S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S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S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S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S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S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S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S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S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S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S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S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S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S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S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S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S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S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S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S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S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S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S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S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S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S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S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S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S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S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S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S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S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S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S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S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S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S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S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S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S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S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S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S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S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S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S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S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S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S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S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S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S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S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S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S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S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S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S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S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S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S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S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S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S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S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S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S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S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S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S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S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S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S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S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S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S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S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S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S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S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S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S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S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S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S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S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S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S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S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S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S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S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S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S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S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S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S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S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S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S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S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S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S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S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S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S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S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S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S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S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S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S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S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S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S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S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S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S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S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S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S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S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S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S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S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S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S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S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S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S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S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S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S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S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S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S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S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S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S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S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S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S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S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S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S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S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S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S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S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S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S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S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S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S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S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S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S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S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S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S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S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S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S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S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S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S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S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S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S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S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S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S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S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S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S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S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S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S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S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S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S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S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S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S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S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S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S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S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S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S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S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S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S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S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S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S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S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S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S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S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S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S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S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S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S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S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S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S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S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S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S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S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S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S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S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S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S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S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S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S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S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S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S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S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S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S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S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S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S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S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S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S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S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S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S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S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S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S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S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S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S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S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S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S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S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S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S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S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S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S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S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S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S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S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S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S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S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S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S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S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S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S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S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S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S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S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S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S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S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S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S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S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S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S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S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S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S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S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S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S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S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S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S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S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S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S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S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S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S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S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S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S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S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S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S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S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S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S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S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S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S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S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S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S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S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S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S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S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S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S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S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S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S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S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S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S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S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S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S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S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S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S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S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S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S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S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S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S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S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S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S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S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S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S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S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S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S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S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S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S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S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S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S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S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S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S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S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S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S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S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S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S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S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S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S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S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S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S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S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S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S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S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S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S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S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S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S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S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S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S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S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S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S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S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S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S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S891" s="212"/>
      <c r="AT891" s="212"/>
      <c r="AU891" s="212"/>
    </row>
  </sheetData>
  <mergeCells count="48">
    <mergeCell ref="BA113:BB113"/>
    <mergeCell ref="BA3:BB3"/>
    <mergeCell ref="AJ3:AJ4"/>
    <mergeCell ref="AE3:AE4"/>
    <mergeCell ref="AH3:AH4"/>
    <mergeCell ref="AG3:AG4"/>
    <mergeCell ref="AF3:AF4"/>
    <mergeCell ref="AK3:AK4"/>
    <mergeCell ref="AL3:AL4"/>
    <mergeCell ref="AV3:AZ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U170"/>
  <sheetViews>
    <sheetView tabSelected="1"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O35" sqref="AO3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6" width="8.85546875" customWidth="1"/>
    <col min="47" max="52" width="9.28515625" customWidth="1"/>
    <col min="53" max="53" width="8.85546875" customWidth="1"/>
    <col min="54" max="54" width="9.5703125" customWidth="1"/>
    <col min="55" max="73" width="11.42578125" style="319"/>
  </cols>
  <sheetData>
    <row r="1" spans="2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2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2:65" ht="13.5" customHeight="1" x14ac:dyDescent="0.25">
      <c r="C3" s="16"/>
      <c r="D3" s="552" t="str">
        <f>+entero!D3</f>
        <v>V   A   R   I   A   B   L   E   S     b/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46" t="str">
        <f>+entero!AS3</f>
        <v>Semana 1*</v>
      </c>
      <c r="AT3" s="146" t="str">
        <f>+entero!AT3</f>
        <v>Semana 2*</v>
      </c>
      <c r="AU3" s="146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2:65" ht="23.25" customHeight="1" thickBot="1" x14ac:dyDescent="0.25">
      <c r="C4" s="21"/>
      <c r="D4" s="564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148">
        <f>+entero!AS4</f>
        <v>41004</v>
      </c>
      <c r="AT4" s="148">
        <f>+entero!AT4</f>
        <v>41012</v>
      </c>
      <c r="AU4" s="148">
        <f>+entero!AU4</f>
        <v>41019</v>
      </c>
      <c r="AV4" s="91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2:6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82"/>
      <c r="BA5" s="98"/>
      <c r="BB5" s="99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2:6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12638.725295589998</v>
      </c>
      <c r="AU6" s="63">
        <f>+entero!AU7</f>
        <v>12584.323386569999</v>
      </c>
      <c r="AV6" s="63">
        <f>+entero!AV7</f>
        <v>12584.398949170001</v>
      </c>
      <c r="AW6" s="63">
        <f>+entero!AW7</f>
        <v>12556.7050251</v>
      </c>
      <c r="AX6" s="63">
        <f>+entero!AX7</f>
        <v>12566.17650661</v>
      </c>
      <c r="AY6" s="63">
        <f>+entero!AY7</f>
        <v>12555.786936260001</v>
      </c>
      <c r="AZ6" s="63">
        <f>+entero!AZ7</f>
        <v>12573.153383069999</v>
      </c>
      <c r="BA6" s="85">
        <f>+entero!BA7</f>
        <v>-11.170003499999439</v>
      </c>
      <c r="BB6" s="140">
        <f>+entero!BB7</f>
        <v>-8.8761256023661694E-4</v>
      </c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2:65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10086.623935739999</v>
      </c>
      <c r="AU7" s="63">
        <f>+entero!AU8</f>
        <v>10079.03108653</v>
      </c>
      <c r="AV7" s="63">
        <f>+entero!AV8</f>
        <v>10078.148326009999</v>
      </c>
      <c r="AW7" s="63">
        <f>+entero!AW8</f>
        <v>10054.978261050001</v>
      </c>
      <c r="AX7" s="63">
        <f>+entero!AX8</f>
        <v>10060.313581890001</v>
      </c>
      <c r="AY7" s="63">
        <f>+entero!AY8</f>
        <v>10047.022301569999</v>
      </c>
      <c r="AZ7" s="63">
        <f>+entero!AZ8</f>
        <v>10045.933051440001</v>
      </c>
      <c r="BA7" s="85">
        <f>+entero!BA8</f>
        <v>-33.09803508999903</v>
      </c>
      <c r="BB7" s="140">
        <f>+entero!BB8</f>
        <v>-3.2838508787051968E-3</v>
      </c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2:65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254.4253425</v>
      </c>
      <c r="AU8" s="63">
        <f>+entero!AU9</f>
        <v>254.17131634</v>
      </c>
      <c r="AV8" s="63">
        <f>+entero!AV9</f>
        <v>254.81957790000001</v>
      </c>
      <c r="AW8" s="63">
        <f>+entero!AW9</f>
        <v>254.56225271</v>
      </c>
      <c r="AX8" s="63">
        <f>+entero!AX9</f>
        <v>254.85091880000002</v>
      </c>
      <c r="AY8" s="63">
        <f>+entero!AY9</f>
        <v>255.11649158999998</v>
      </c>
      <c r="AZ8" s="63">
        <f>+entero!AZ9</f>
        <v>255.38155408</v>
      </c>
      <c r="BA8" s="85">
        <f>+entero!BA9</f>
        <v>1.2102377399999966</v>
      </c>
      <c r="BB8" s="140">
        <f>+entero!BB9</f>
        <v>4.761504002210426E-3</v>
      </c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2:65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2283.9870398499997</v>
      </c>
      <c r="AU9" s="63">
        <f>+entero!AU10</f>
        <v>2237.4456737</v>
      </c>
      <c r="AV9" s="63">
        <f>+entero!AV10</f>
        <v>2237.72085651</v>
      </c>
      <c r="AW9" s="63">
        <f>+entero!AW10</f>
        <v>2233.4681675900001</v>
      </c>
      <c r="AX9" s="63">
        <f>+entero!AX10</f>
        <v>2237.3001309199999</v>
      </c>
      <c r="AY9" s="63">
        <f>+entero!AY10</f>
        <v>2239.9219793500001</v>
      </c>
      <c r="AZ9" s="63">
        <f>+entero!AZ10</f>
        <v>2258.1000113</v>
      </c>
      <c r="BA9" s="85">
        <f>+entero!BA10</f>
        <v>20.654337599999963</v>
      </c>
      <c r="BB9" s="140">
        <f>+entero!BB10</f>
        <v>9.2312130045348884E-3</v>
      </c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2:65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13.6889775</v>
      </c>
      <c r="AU10" s="63">
        <f>+entero!AU11</f>
        <v>13.67531</v>
      </c>
      <c r="AV10" s="63">
        <f>+entero!AV11</f>
        <v>13.710188749999999</v>
      </c>
      <c r="AW10" s="63">
        <f>+entero!AW11</f>
        <v>13.69634375</v>
      </c>
      <c r="AX10" s="63">
        <f>+entero!AX11</f>
        <v>13.711874999999999</v>
      </c>
      <c r="AY10" s="63">
        <f>+entero!AY11</f>
        <v>13.72616375</v>
      </c>
      <c r="AZ10" s="63">
        <f>+entero!AZ11</f>
        <v>13.738766250000001</v>
      </c>
      <c r="BA10" s="85">
        <f>+entero!BA11</f>
        <v>6.3456250000001546E-2</v>
      </c>
      <c r="BB10" s="140">
        <f>+entero!BB11</f>
        <v>4.6402055968020051E-3</v>
      </c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2:6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63">
        <f>+entero!AT12</f>
        <v>12639.219751799999</v>
      </c>
      <c r="AU11" s="63">
        <f>+entero!AU12</f>
        <v>12583.527537439999</v>
      </c>
      <c r="AV11" s="85">
        <f>+entero!AV12</f>
        <v>12584.359801370001</v>
      </c>
      <c r="AW11" s="85">
        <f>+entero!AW12</f>
        <v>12556.6658773</v>
      </c>
      <c r="AX11" s="85">
        <f>+entero!AX12</f>
        <v>12566.152851929999</v>
      </c>
      <c r="AY11" s="85">
        <f>+entero!AY12</f>
        <v>12555.705653000001</v>
      </c>
      <c r="AZ11" s="85">
        <f>+entero!AZ12</f>
        <v>12573.122362329999</v>
      </c>
      <c r="BA11" s="85">
        <f>+entero!BA12</f>
        <v>-10.405175109999618</v>
      </c>
      <c r="BB11" s="140">
        <f>+entero!BB12</f>
        <v>-8.2688857151069772E-4</v>
      </c>
      <c r="BC11" s="321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2:6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1045.4349923067966</v>
      </c>
      <c r="AT12" s="66">
        <f>+entero!AT13</f>
        <v>1167.2754120706452</v>
      </c>
      <c r="AU12" s="66">
        <f>+entero!AU13</f>
        <v>1190.7816903782252</v>
      </c>
      <c r="AV12" s="85">
        <f>+entero!AV13</f>
        <v>1189.5694228549016</v>
      </c>
      <c r="AW12" s="85">
        <f>+entero!AW13</f>
        <v>1186.5077714350766</v>
      </c>
      <c r="AX12" s="85">
        <f>+entero!AX13</f>
        <v>1182.8853524556155</v>
      </c>
      <c r="AY12" s="85">
        <f>+entero!AY13</f>
        <v>1190.2336630328748</v>
      </c>
      <c r="AZ12" s="85">
        <f>+entero!AZ13</f>
        <v>1196.8162847777728</v>
      </c>
      <c r="BA12" s="85">
        <f>+entero!BA13</f>
        <v>6.0345943995475864</v>
      </c>
      <c r="BB12" s="140">
        <f>+entero!BB13</f>
        <v>5.0677588077716607E-3</v>
      </c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2:65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115.49235871428571</v>
      </c>
      <c r="AT13" s="66">
        <f>+entero!AT14</f>
        <v>172.52270374781338</v>
      </c>
      <c r="AU13" s="66">
        <f>+entero!AU14</f>
        <v>172.88567563411081</v>
      </c>
      <c r="AV13" s="85">
        <f>+entero!AV14</f>
        <v>173.60702350291547</v>
      </c>
      <c r="AW13" s="85">
        <f>+entero!AW14</f>
        <v>173.78370293002916</v>
      </c>
      <c r="AX13" s="85">
        <f>+entero!AX14</f>
        <v>173.65567866034985</v>
      </c>
      <c r="AY13" s="85">
        <f>+entero!AY14</f>
        <v>173.41201131486883</v>
      </c>
      <c r="AZ13" s="85">
        <f>+entero!AZ14</f>
        <v>173.62376657142855</v>
      </c>
      <c r="BA13" s="85">
        <f>+entero!BA14</f>
        <v>0.73809093731773601</v>
      </c>
      <c r="BB13" s="140">
        <f>+entero!BB14</f>
        <v>4.2692428659030224E-3</v>
      </c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2:6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13797.434942101083</v>
      </c>
      <c r="AT14" s="66">
        <f>+entero!AT15</f>
        <v>13979.017867618457</v>
      </c>
      <c r="AU14" s="66">
        <f>+entero!AU15</f>
        <v>13947.194903452335</v>
      </c>
      <c r="AV14" s="85">
        <f>+entero!AV15</f>
        <v>13947.536247727818</v>
      </c>
      <c r="AW14" s="85">
        <f>+entero!AW15</f>
        <v>13916.957351665107</v>
      </c>
      <c r="AX14" s="85">
        <f>+entero!AX15</f>
        <v>13922.693883045966</v>
      </c>
      <c r="AY14" s="85">
        <f>+entero!AY15</f>
        <v>13919.351327347746</v>
      </c>
      <c r="AZ14" s="85">
        <f>+entero!AZ15</f>
        <v>13943.562413679201</v>
      </c>
      <c r="BA14" s="85">
        <f>+entero!BA15</f>
        <v>-3.6324897731337842</v>
      </c>
      <c r="BB14" s="140">
        <f>+entero!BB15</f>
        <v>-2.6044590315676963E-4</v>
      </c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2:65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71">
        <f>+entero!AT16</f>
        <v>7</v>
      </c>
      <c r="AU15" s="71">
        <f>+entero!AU16</f>
        <v>21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0</v>
      </c>
      <c r="BA15" s="85">
        <f>+entero!BA16</f>
        <v>-21</v>
      </c>
      <c r="BB15" s="140">
        <f>+entero!BB16</f>
        <v>-1</v>
      </c>
      <c r="BD15" s="322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2:65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 t="str">
        <f>+entero!BA17</f>
        <v xml:space="preserve">  </v>
      </c>
      <c r="BB16" s="140" t="str">
        <f>+entero!BB17</f>
        <v xml:space="preserve"> </v>
      </c>
      <c r="BD16" s="322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 t="str">
        <f>+entero!BA18</f>
        <v xml:space="preserve"> </v>
      </c>
      <c r="BB17" s="140" t="str">
        <f>+entero!BB18</f>
        <v xml:space="preserve"> </v>
      </c>
      <c r="BD17" s="322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 t="str">
        <f>+entero!BA19</f>
        <v xml:space="preserve"> </v>
      </c>
      <c r="BB18" s="141" t="str">
        <f>+entero!BB19</f>
        <v xml:space="preserve"> </v>
      </c>
      <c r="BD18" s="322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B19" s="4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4"/>
      <c r="BB20" s="54">
        <f ca="1">NOW()</f>
        <v>41033.732374421299</v>
      </c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50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</sheetData>
  <mergeCells count="44">
    <mergeCell ref="O3:O4"/>
    <mergeCell ref="U3:U4"/>
    <mergeCell ref="X3:X4"/>
    <mergeCell ref="W3:W4"/>
    <mergeCell ref="AV3:AZ3"/>
    <mergeCell ref="AM3:AM4"/>
    <mergeCell ref="AN3:AN4"/>
    <mergeCell ref="R3:R4"/>
    <mergeCell ref="P3:P4"/>
    <mergeCell ref="AO3:AO4"/>
    <mergeCell ref="AP3:AP4"/>
    <mergeCell ref="AQ3:AQ4"/>
    <mergeCell ref="BA3:BB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I6:AU18 AV6:BB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O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S30" sqref="AS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5" width="9.42578125" customWidth="1"/>
    <col min="46" max="46" width="9.140625" customWidth="1"/>
    <col min="47" max="52" width="9.42578125" customWidth="1"/>
    <col min="53" max="53" width="9.28515625" customWidth="1"/>
    <col min="54" max="54" width="8.85546875" customWidth="1"/>
    <col min="55" max="67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6.2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41"/>
      <c r="AW5" s="41"/>
      <c r="AX5" s="41"/>
      <c r="AY5" s="41"/>
      <c r="AZ5" s="41"/>
      <c r="BA5" s="84"/>
      <c r="BB5" s="42"/>
      <c r="BC5" s="323"/>
      <c r="BD5" s="324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54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64">
        <f>+entero!AT21</f>
        <v>39728.752629811257</v>
      </c>
      <c r="AU6" s="64">
        <f>+entero!AU21</f>
        <v>38579.728748563386</v>
      </c>
      <c r="AV6" s="9">
        <f>+entero!AV21</f>
        <v>38331.769397296011</v>
      </c>
      <c r="AW6" s="9">
        <f>+entero!AW21</f>
        <v>37894.912497349687</v>
      </c>
      <c r="AX6" s="9">
        <f>+entero!AX21</f>
        <v>37900.646767703161</v>
      </c>
      <c r="AY6" s="9">
        <f>+entero!AY21</f>
        <v>37662.295153645638</v>
      </c>
      <c r="AZ6" s="9">
        <f>+entero!AZ21</f>
        <v>38023.309601071713</v>
      </c>
      <c r="BA6" s="13">
        <f>+entero!BA21</f>
        <v>-556.41914749167336</v>
      </c>
      <c r="BB6" s="111">
        <f>+entero!BB21</f>
        <v>-1.4422578010282017E-2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4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64">
        <f>+entero!AT22</f>
        <v>27638.667482090001</v>
      </c>
      <c r="AU7" s="64">
        <f>+entero!AU22</f>
        <v>27494.26436945</v>
      </c>
      <c r="AV7" s="9">
        <f>+entero!AV22</f>
        <v>27515.82359634</v>
      </c>
      <c r="AW7" s="9">
        <f>+entero!AW22</f>
        <v>27467.259919709999</v>
      </c>
      <c r="AX7" s="9">
        <f>+entero!AX22</f>
        <v>27434.92716956</v>
      </c>
      <c r="AY7" s="9">
        <f>+entero!AY22</f>
        <v>27441.682855130002</v>
      </c>
      <c r="AZ7" s="9">
        <f>+entero!AZ22</f>
        <v>27420.76212363</v>
      </c>
      <c r="BA7" s="13">
        <f>+entero!BA22</f>
        <v>-73.502245820000098</v>
      </c>
      <c r="BB7" s="111">
        <f>+entero!BB22</f>
        <v>-2.6733665186428057E-3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54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64">
        <f>+entero!AT23</f>
        <v>-59066.38001471015</v>
      </c>
      <c r="AU8" s="64">
        <f>+entero!AU23</f>
        <v>-58828.734537002281</v>
      </c>
      <c r="AV8" s="9">
        <f>+entero!AV23</f>
        <v>-58812.884640516459</v>
      </c>
      <c r="AW8" s="9">
        <f>+entero!AW23</f>
        <v>-58671.467998046428</v>
      </c>
      <c r="AX8" s="9">
        <f>+entero!AX23</f>
        <v>-58768.881394105723</v>
      </c>
      <c r="AY8" s="9">
        <f>+entero!AY23</f>
        <v>-58690.457924283473</v>
      </c>
      <c r="AZ8" s="9">
        <f>+entero!AZ23</f>
        <v>-58830.857281668308</v>
      </c>
      <c r="BA8" s="13">
        <f>+entero!BA23</f>
        <v>-2.122744666026847</v>
      </c>
      <c r="BB8" s="111">
        <f>+entero!BB23</f>
        <v>3.6083466400160802E-5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54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64">
        <f>+entero!AT24</f>
        <v>-26985.00719459528</v>
      </c>
      <c r="AU9" s="64">
        <f>+entero!AU24</f>
        <v>-28036.708672519664</v>
      </c>
      <c r="AV9" s="9">
        <f>+entero!AV24</f>
        <v>-28197.751373988787</v>
      </c>
      <c r="AW9" s="9">
        <f>+entero!AW24</f>
        <v>-28551.361447951313</v>
      </c>
      <c r="AX9" s="9">
        <f>+entero!AX24</f>
        <v>-28556.123702686615</v>
      </c>
      <c r="AY9" s="9">
        <f>+entero!AY24</f>
        <v>-28652.864405961322</v>
      </c>
      <c r="AZ9" s="9">
        <f>+entero!AZ24</f>
        <v>-28166.397350977011</v>
      </c>
      <c r="BA9" s="13">
        <f>+entero!BA24</f>
        <v>-129.68867845734712</v>
      </c>
      <c r="BB9" s="111">
        <f>+entero!BB24</f>
        <v>4.6256741464258955E-3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4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64">
        <f>+entero!AT25</f>
        <v>-21720.443691999135</v>
      </c>
      <c r="AU10" s="64">
        <f>+entero!AU25</f>
        <v>-20822.71203222964</v>
      </c>
      <c r="AV10" s="9">
        <f>+entero!AV25</f>
        <v>-20555.233751150485</v>
      </c>
      <c r="AW10" s="9">
        <f>+entero!AW25</f>
        <v>-20167.698487298181</v>
      </c>
      <c r="AX10" s="9">
        <f>+entero!AX25</f>
        <v>-20205.235881061635</v>
      </c>
      <c r="AY10" s="9">
        <f>+entero!AY25</f>
        <v>-19959.311567457939</v>
      </c>
      <c r="AZ10" s="9">
        <f>+entero!AZ25</f>
        <v>-20438.960182631392</v>
      </c>
      <c r="BA10" s="13">
        <f>+entero!BA25</f>
        <v>383.75184959824765</v>
      </c>
      <c r="BB10" s="111">
        <f>+entero!BB25</f>
        <v>-1.8429484545734121E-2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549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7"/>
      <c r="AW11" s="137"/>
      <c r="AX11" s="137"/>
      <c r="AY11" s="137"/>
      <c r="AZ11" s="137"/>
      <c r="BA11" s="13"/>
      <c r="BB11" s="111"/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49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64">
        <f>+entero!AT27</f>
        <v>43507.93375672301</v>
      </c>
      <c r="AU12" s="64">
        <f>+entero!AU27</f>
        <v>43213.245530312997</v>
      </c>
      <c r="AV12" s="10">
        <f>+entero!AV27</f>
        <v>43295.009381612996</v>
      </c>
      <c r="AW12" s="10">
        <f>+entero!AW27</f>
        <v>43258.162587453</v>
      </c>
      <c r="AX12" s="10">
        <f>+entero!AX27</f>
        <v>43196.494398571485</v>
      </c>
      <c r="AY12" s="10">
        <f>+entero!AY27</f>
        <v>43141.289928641498</v>
      </c>
      <c r="AZ12" s="10">
        <f>+entero!AZ27</f>
        <v>42558.648890041506</v>
      </c>
      <c r="BA12" s="13">
        <f>+entero!BA27</f>
        <v>-654.5966402714912</v>
      </c>
      <c r="BB12" s="111">
        <f>+entero!BB27</f>
        <v>-1.5148055468601873E-2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49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64">
        <f>+entero!AT28</f>
        <v>71489.17580698902</v>
      </c>
      <c r="AU13" s="64">
        <f>+entero!AU28</f>
        <v>70954.223262159008</v>
      </c>
      <c r="AV13" s="10">
        <f>+entero!AV28</f>
        <v>70655.957356129002</v>
      </c>
      <c r="AW13" s="10">
        <f>+entero!AW28</f>
        <v>70644.115322558995</v>
      </c>
      <c r="AX13" s="10">
        <f>+entero!AX28</f>
        <v>70478.186565059485</v>
      </c>
      <c r="AY13" s="10">
        <f>+entero!AY28</f>
        <v>70498.602453929503</v>
      </c>
      <c r="AZ13" s="10">
        <f>+entero!AZ28</f>
        <v>70030.054519579513</v>
      </c>
      <c r="BA13" s="13">
        <f>+entero!BA28</f>
        <v>-924.1687425794953</v>
      </c>
      <c r="BB13" s="111">
        <f>+entero!BB28</f>
        <v>-1.3024858846878096E-2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49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64">
        <f>+entero!AT29</f>
        <v>102832.41032628772</v>
      </c>
      <c r="AU14" s="64">
        <f>+entero!AU29</f>
        <v>102260.87836896771</v>
      </c>
      <c r="AV14" s="10">
        <f>+entero!AV29</f>
        <v>101937.4224922377</v>
      </c>
      <c r="AW14" s="10">
        <f>+entero!AW29</f>
        <v>101916.05008766771</v>
      </c>
      <c r="AX14" s="10">
        <f>+entero!AX29</f>
        <v>101853.46064296868</v>
      </c>
      <c r="AY14" s="10">
        <f>+entero!AY29</f>
        <v>101873.87901852871</v>
      </c>
      <c r="AZ14" s="10">
        <f>+entero!AZ29</f>
        <v>101614.2345485987</v>
      </c>
      <c r="BA14" s="13">
        <f>+entero!BA29</f>
        <v>-646.64382036900497</v>
      </c>
      <c r="BB14" s="111">
        <f>+entero!BB29</f>
        <v>-6.32347218880569E-3</v>
      </c>
      <c r="BC14" s="32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49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57"/>
      <c r="AW15" s="157"/>
      <c r="AX15" s="157"/>
      <c r="AY15" s="157"/>
      <c r="AZ15" s="157"/>
      <c r="BA15" s="13"/>
      <c r="BB15" s="111"/>
      <c r="BC15" s="32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49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17">
        <f>+entero!AT31</f>
        <v>0.8561185325946975</v>
      </c>
      <c r="AU16" s="117">
        <f>+entero!AU31</f>
        <v>0.84990513466524586</v>
      </c>
      <c r="AV16" s="104">
        <f>+entero!AV31</f>
        <v>0.8514499889573558</v>
      </c>
      <c r="AW16" s="104">
        <f>+entero!AW31</f>
        <v>0.85164382525689097</v>
      </c>
      <c r="AX16" s="104">
        <f>+entero!AX31</f>
        <v>0.85207137211703199</v>
      </c>
      <c r="AY16" s="104">
        <f>+entero!AY31</f>
        <v>0.85102696210439022</v>
      </c>
      <c r="AZ16" s="104">
        <f>+entero!AZ31</f>
        <v>0.84722921386688166</v>
      </c>
      <c r="BA16" s="118"/>
      <c r="BB16" s="111"/>
      <c r="BC16" s="32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49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17">
        <f>+entero!AT32</f>
        <v>0.78012125152313927</v>
      </c>
      <c r="AU17" s="117">
        <f>+entero!AU32</f>
        <v>0.77553263205733547</v>
      </c>
      <c r="AV17" s="104">
        <f>+entero!AV32</f>
        <v>0.775455376130053</v>
      </c>
      <c r="AW17" s="104">
        <f>+entero!AW32</f>
        <v>0.77574456291656591</v>
      </c>
      <c r="AX17" s="104">
        <f>+entero!AX32</f>
        <v>0.77569102941073731</v>
      </c>
      <c r="AY17" s="104">
        <f>+entero!AY32</f>
        <v>0.77500475559281978</v>
      </c>
      <c r="AZ17" s="104">
        <f>+entero!AZ32</f>
        <v>0.7715857672943226</v>
      </c>
      <c r="BA17" s="118"/>
      <c r="BB17" s="111"/>
      <c r="BC17" s="32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49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17">
        <f>+entero!AT33</f>
        <v>0.74883985310483103</v>
      </c>
      <c r="AU18" s="117">
        <f>+entero!AU33</f>
        <v>0.74646912831738033</v>
      </c>
      <c r="AV18" s="104">
        <f>+entero!AV33</f>
        <v>0.74636432831374067</v>
      </c>
      <c r="AW18" s="104">
        <f>+entero!AW33</f>
        <v>0.74680296091599396</v>
      </c>
      <c r="AX18" s="104">
        <f>+entero!AX33</f>
        <v>0.74695784998291659</v>
      </c>
      <c r="AY18" s="104">
        <f>+entero!AY33</f>
        <v>0.7466688044502231</v>
      </c>
      <c r="AZ18" s="104">
        <f>+entero!AZ33</f>
        <v>0.7449052865834469</v>
      </c>
      <c r="BA18" s="118"/>
      <c r="BB18" s="111"/>
      <c r="BC18" s="32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49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20">
        <f>+entero!AT34</f>
        <v>0.66221658725783827</v>
      </c>
      <c r="AU19" s="120">
        <f>+entero!AU34</f>
        <v>0.65964292638990352</v>
      </c>
      <c r="AV19" s="158">
        <f>+entero!AV34</f>
        <v>0.65919908883976752</v>
      </c>
      <c r="AW19" s="158">
        <f>+entero!AW34</f>
        <v>0.66010311358635565</v>
      </c>
      <c r="AX19" s="158">
        <f>+entero!AX34</f>
        <v>0.66037326406972718</v>
      </c>
      <c r="AY19" s="158">
        <f>+entero!AY34</f>
        <v>0.66009981564356579</v>
      </c>
      <c r="AZ19" s="158">
        <f>+entero!AZ34</f>
        <v>0.65721173096071162</v>
      </c>
      <c r="BA19" s="121"/>
      <c r="BB19" s="123"/>
      <c r="BC19" s="32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4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4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B26" s="4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B27" s="4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B28" s="4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B29" s="4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61"/>
      <c r="AT30" s="61"/>
      <c r="AU30" s="61"/>
      <c r="AV30" s="4"/>
      <c r="AW30" s="4"/>
      <c r="AX30" s="4"/>
      <c r="AY30" s="4"/>
      <c r="AZ30" s="4"/>
      <c r="BA30" s="4"/>
      <c r="BB30" s="4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62"/>
      <c r="AT31" s="62"/>
      <c r="AU31" s="62"/>
      <c r="AV31" s="4"/>
      <c r="AW31" s="4"/>
      <c r="AX31" s="4"/>
      <c r="AY31" s="4"/>
      <c r="AZ31" s="4"/>
      <c r="BA31" s="5"/>
      <c r="BB31" s="5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60"/>
      <c r="AT32" s="60"/>
      <c r="AU32" s="60"/>
      <c r="AV32" s="5"/>
      <c r="AW32" s="5"/>
      <c r="AX32" s="5"/>
      <c r="AY32" s="5"/>
      <c r="AZ32" s="5"/>
      <c r="BA32" s="5"/>
      <c r="BB32" s="5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</row>
    <row r="164" spans="3:54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</row>
    <row r="165" spans="3:54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</row>
    <row r="166" spans="3:54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</row>
    <row r="167" spans="3:54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</row>
    <row r="168" spans="3:54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</row>
    <row r="169" spans="3:54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</sheetData>
  <mergeCells count="45"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A3:BB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V3:AZ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I6:AU19 AV6:BB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M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T28" sqref="AT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7" width="9.7109375" customWidth="1"/>
    <col min="48" max="52" width="9.42578125" customWidth="1"/>
    <col min="53" max="53" width="8.28515625" customWidth="1"/>
    <col min="54" max="54" width="10.140625" customWidth="1"/>
    <col min="56" max="65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8.7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18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37"/>
      <c r="AW5" s="37"/>
      <c r="AX5" s="37"/>
      <c r="AY5" s="37"/>
      <c r="AZ5" s="37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65">
        <f>+entero!AT36</f>
        <v>2780.1860589795924</v>
      </c>
      <c r="AU6" s="65">
        <f>+entero!AU36</f>
        <v>2786.1927496720118</v>
      </c>
      <c r="AV6" s="36">
        <f>+entero!AV36</f>
        <v>2786.1927496720118</v>
      </c>
      <c r="AW6" s="36">
        <f>+entero!AW36</f>
        <v>2786.1927496720118</v>
      </c>
      <c r="AX6" s="36">
        <f>+entero!AX36</f>
        <v>2786.1927496720118</v>
      </c>
      <c r="AY6" s="36">
        <f>+entero!AY36</f>
        <v>2786.1927496720118</v>
      </c>
      <c r="AZ6" s="36">
        <f>+entero!AZ36</f>
        <v>2797.4913052827997</v>
      </c>
      <c r="BA6" s="35">
        <f>+entero!BA36</f>
        <v>11.298555610787844</v>
      </c>
      <c r="BB6" s="142">
        <f>+entero!BB36</f>
        <v>4.0551952524168211E-3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63">
        <f>+entero!AT37</f>
        <v>1190.4725612682216</v>
      </c>
      <c r="AU7" s="63">
        <f>+entero!AU37</f>
        <v>1184.2616488323615</v>
      </c>
      <c r="AV7" s="9">
        <f>+entero!AV37</f>
        <v>1184.2616488323615</v>
      </c>
      <c r="AW7" s="9">
        <f>+entero!AW37</f>
        <v>1184.2616488323615</v>
      </c>
      <c r="AX7" s="9">
        <f>+entero!AX37</f>
        <v>1184.2616488323615</v>
      </c>
      <c r="AY7" s="9">
        <f>+entero!AY37</f>
        <v>1184.2616488323615</v>
      </c>
      <c r="AZ7" s="9">
        <f>+entero!AZ37</f>
        <v>1180.0815789620992</v>
      </c>
      <c r="BA7" s="13">
        <f>+entero!BA37</f>
        <v>-4.1800698702622867</v>
      </c>
      <c r="BB7" s="111">
        <f>+entero!BB37</f>
        <v>-3.5296844024154117E-3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63">
        <f>+entero!AT38</f>
        <v>8166.6417703000006</v>
      </c>
      <c r="AU8" s="63">
        <f>+entero!AU38</f>
        <v>8124.0349109900008</v>
      </c>
      <c r="AV8" s="9">
        <f>+entero!AV38</f>
        <v>8124.0349109900008</v>
      </c>
      <c r="AW8" s="9">
        <f>+entero!AW38</f>
        <v>8124.0349109900008</v>
      </c>
      <c r="AX8" s="9">
        <f>+entero!AX38</f>
        <v>8124.0349109900008</v>
      </c>
      <c r="AY8" s="9">
        <f>+entero!AY38</f>
        <v>8124.0349109900008</v>
      </c>
      <c r="AZ8" s="9">
        <f>+entero!AZ38</f>
        <v>8095.3596316800003</v>
      </c>
      <c r="BA8" s="13">
        <f>+entero!BA38</f>
        <v>-28.675279310000406</v>
      </c>
      <c r="BB8" s="111">
        <f>+entero!BB38</f>
        <v>-3.5296844024155227E-3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9">
        <f>+entero!AZ39</f>
        <v>0</v>
      </c>
      <c r="BA9" s="13" t="str">
        <f>+entero!BA39</f>
        <v xml:space="preserve"> </v>
      </c>
      <c r="BB9" s="111" t="str">
        <f>+entero!BB39</f>
        <v xml:space="preserve"> </v>
      </c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63">
        <f>+entero!AT40</f>
        <v>1589.7134977113706</v>
      </c>
      <c r="AU10" s="63">
        <f>+entero!AU40</f>
        <v>1601.9311008396505</v>
      </c>
      <c r="AV10" s="9">
        <f>+entero!AV40</f>
        <v>1601.9311008396505</v>
      </c>
      <c r="AW10" s="9">
        <f>+entero!AW40</f>
        <v>1601.9311008396505</v>
      </c>
      <c r="AX10" s="9">
        <f>+entero!AX40</f>
        <v>1601.9311008396505</v>
      </c>
      <c r="AY10" s="9">
        <f>+entero!AY40</f>
        <v>1601.9311008396505</v>
      </c>
      <c r="AZ10" s="9">
        <f>+entero!AZ40</f>
        <v>1617.4097263207002</v>
      </c>
      <c r="BA10" s="13">
        <f>+entero!BA40</f>
        <v>15.478625481049676</v>
      </c>
      <c r="BB10" s="111">
        <f>+entero!BB40</f>
        <v>9.6624789124428734E-3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63">
        <f>+entero!AT41</f>
        <v>10905.434594300003</v>
      </c>
      <c r="AU11" s="63">
        <f>+entero!AU41</f>
        <v>10989.247351760003</v>
      </c>
      <c r="AV11" s="9">
        <f>+entero!AV41</f>
        <v>10989.247351760003</v>
      </c>
      <c r="AW11" s="9">
        <f>+entero!AW41</f>
        <v>10989.247351760003</v>
      </c>
      <c r="AX11" s="9">
        <f>+entero!AX41</f>
        <v>10989.247351760003</v>
      </c>
      <c r="AY11" s="9">
        <f>+entero!AY41</f>
        <v>10989.247351760003</v>
      </c>
      <c r="AZ11" s="9">
        <f>+entero!AZ41</f>
        <v>11095.430722560004</v>
      </c>
      <c r="BA11" s="13">
        <f>+entero!BA41</f>
        <v>106.18337080000128</v>
      </c>
      <c r="BB11" s="111">
        <f>+entero!BB41</f>
        <v>9.6624789124430954E-3</v>
      </c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9">
        <f>+entero!AZ43</f>
        <v>0</v>
      </c>
      <c r="BA12" s="13" t="str">
        <f>+entero!BA43</f>
        <v xml:space="preserve"> </v>
      </c>
      <c r="BB12" s="111" t="str">
        <f>+entero!BB43</f>
        <v xml:space="preserve"> </v>
      </c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0.98</v>
      </c>
      <c r="AU13" s="63">
        <f>+entero!AU44</f>
        <v>0.85</v>
      </c>
      <c r="AV13" s="9">
        <f>+entero!AV44</f>
        <v>0.85</v>
      </c>
      <c r="AW13" s="9">
        <f>+entero!AW44</f>
        <v>0.85</v>
      </c>
      <c r="AX13" s="9">
        <f>+entero!AX44</f>
        <v>0.85</v>
      </c>
      <c r="AY13" s="9">
        <f>+entero!AY44</f>
        <v>0.85</v>
      </c>
      <c r="AZ13" s="9">
        <f>+entero!AZ44</f>
        <v>0.75</v>
      </c>
      <c r="BA13" s="13" t="str">
        <f>+entero!BA44</f>
        <v xml:space="preserve">  </v>
      </c>
      <c r="BB13" s="111" t="str">
        <f>+entero!BB44</f>
        <v xml:space="preserve"> 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0.98</v>
      </c>
      <c r="AU14" s="63">
        <f>+entero!AU45</f>
        <v>0.85</v>
      </c>
      <c r="AV14" s="9">
        <f>+entero!AV45</f>
        <v>0.85</v>
      </c>
      <c r="AW14" s="9">
        <f>+entero!AW45</f>
        <v>0.85</v>
      </c>
      <c r="AX14" s="9">
        <f>+entero!AX45</f>
        <v>0.85</v>
      </c>
      <c r="AY14" s="9">
        <f>+entero!AY45</f>
        <v>0.85</v>
      </c>
      <c r="AZ14" s="9">
        <f>+entero!AZ45</f>
        <v>0.75</v>
      </c>
      <c r="BA14" s="13" t="str">
        <f>+entero!BA45</f>
        <v xml:space="preserve"> </v>
      </c>
      <c r="BB14" s="111" t="str">
        <f>+entero!BB45</f>
        <v xml:space="preserve"> </v>
      </c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9">
        <f>+entero!AZ46</f>
        <v>0</v>
      </c>
      <c r="BA15" s="13" t="str">
        <f>+entero!BA46</f>
        <v xml:space="preserve"> </v>
      </c>
      <c r="BB15" s="111" t="str">
        <f>+entero!BB46</f>
        <v xml:space="preserve"> </v>
      </c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0.98</v>
      </c>
      <c r="AU16" s="63">
        <f>+entero!AU47</f>
        <v>0.85</v>
      </c>
      <c r="AV16" s="9">
        <f>+entero!AV47</f>
        <v>0.85</v>
      </c>
      <c r="AW16" s="9">
        <f>+entero!AW47</f>
        <v>0.85</v>
      </c>
      <c r="AX16" s="9">
        <f>+entero!AX47</f>
        <v>0.85</v>
      </c>
      <c r="AY16" s="9">
        <f>+entero!AY47</f>
        <v>0.85</v>
      </c>
      <c r="AZ16" s="9">
        <f>+entero!AZ47</f>
        <v>0.75</v>
      </c>
      <c r="BA16" s="13" t="str">
        <f>+entero!BA47</f>
        <v xml:space="preserve"> </v>
      </c>
      <c r="BB16" s="111" t="str">
        <f>+entero!BB47</f>
        <v xml:space="preserve"> 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13" t="str">
        <f>+entero!BA48</f>
        <v xml:space="preserve"> </v>
      </c>
      <c r="BB17" s="111" t="str">
        <f>+entero!BB48</f>
        <v xml:space="preserve"> </v>
      </c>
      <c r="BC17" s="3" t="s">
        <v>3</v>
      </c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13" t="str">
        <f>+entero!BA49</f>
        <v xml:space="preserve"> </v>
      </c>
      <c r="BB18" s="111" t="str">
        <f>+entero!BB49</f>
        <v xml:space="preserve"> </v>
      </c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31" t="str">
        <f>+entero!BA50</f>
        <v xml:space="preserve"> </v>
      </c>
      <c r="BB19" s="123" t="str">
        <f>+entero!BB50</f>
        <v xml:space="preserve"> 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4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</sheetData>
  <mergeCells count="44">
    <mergeCell ref="AV3:AZ3"/>
    <mergeCell ref="BA3:BB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Z6:AU19 AV6:B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N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P44" sqref="AP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46" width="9.85546875" customWidth="1"/>
    <col min="47" max="47" width="9.7109375" customWidth="1"/>
    <col min="48" max="52" width="9.5703125" customWidth="1"/>
    <col min="53" max="53" width="9" customWidth="1"/>
    <col min="54" max="54" width="10" customWidth="1"/>
    <col min="56" max="66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4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8"/>
      <c r="AW5" s="58"/>
      <c r="AX5" s="58"/>
      <c r="AY5" s="58"/>
      <c r="AZ5" s="58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79">
        <f>+entero!AT52</f>
        <v>11352.152027110495</v>
      </c>
      <c r="AU6" s="79">
        <f>+entero!AU52</f>
        <v>11311.92467746181</v>
      </c>
      <c r="AV6" s="69">
        <f>+entero!AV52</f>
        <v>11267.13120572857</v>
      </c>
      <c r="AW6" s="69">
        <f>+entero!AW52</f>
        <v>11276.113064346648</v>
      </c>
      <c r="AX6" s="69">
        <f>+entero!AX52</f>
        <v>11272.380036381777</v>
      </c>
      <c r="AY6" s="69">
        <f>+entero!AY52</f>
        <v>11278.482379951749</v>
      </c>
      <c r="AZ6" s="69">
        <f>+entero!AZ52</f>
        <v>11235.088805998395</v>
      </c>
      <c r="BA6" s="76">
        <f>+entero!BA52</f>
        <v>-76.835871463414151</v>
      </c>
      <c r="BB6" s="108">
        <f>+entero!BB52</f>
        <v>-6.7924666804495271E-3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79">
        <f>+entero!AT53</f>
        <v>9407.4835400084539</v>
      </c>
      <c r="AU7" s="79">
        <f>+entero!AU53</f>
        <v>9364.3760192271147</v>
      </c>
      <c r="AV7" s="69">
        <f>+entero!AV53</f>
        <v>9320.6748240332345</v>
      </c>
      <c r="AW7" s="69">
        <f>+entero!AW53</f>
        <v>9331.1279985332367</v>
      </c>
      <c r="AX7" s="69">
        <f>+entero!AX53</f>
        <v>9326.9699722666173</v>
      </c>
      <c r="AY7" s="69">
        <f>+entero!AY53</f>
        <v>9326.3139028424193</v>
      </c>
      <c r="AZ7" s="69">
        <f>+entero!AZ53</f>
        <v>9277.3293376631191</v>
      </c>
      <c r="BA7" s="76">
        <f>+entero!BA53</f>
        <v>-87.046681563995662</v>
      </c>
      <c r="BB7" s="108">
        <f>+entero!BB53</f>
        <v>-9.2955132712815303E-3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5">
        <f>+entero!AT54</f>
        <v>0.66792370169164283</v>
      </c>
      <c r="AU8" s="125">
        <f>+entero!AU54</f>
        <v>0.6640956247198847</v>
      </c>
      <c r="AV8" s="126">
        <f>+entero!AV54</f>
        <v>0.66353322496028944</v>
      </c>
      <c r="AW8" s="126">
        <f>+entero!AW54</f>
        <v>0.66467942165928495</v>
      </c>
      <c r="AX8" s="126">
        <f>+entero!AX54</f>
        <v>0.66504534584605346</v>
      </c>
      <c r="AY8" s="126">
        <f>+entero!AY54</f>
        <v>0.6644291927840893</v>
      </c>
      <c r="AZ8" s="126">
        <f>+entero!AZ54</f>
        <v>0.66069077121834052</v>
      </c>
      <c r="BA8" s="76"/>
      <c r="BB8" s="108"/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69"/>
      <c r="AW9" s="69"/>
      <c r="AX9" s="69"/>
      <c r="AY9" s="69"/>
      <c r="AZ9" s="69"/>
      <c r="BA9" s="76"/>
      <c r="BB9" s="108"/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79">
        <f>+entero!AT55</f>
        <v>2670.4723136272596</v>
      </c>
      <c r="AU10" s="79">
        <f>+entero!AU55</f>
        <v>2673.4668711360064</v>
      </c>
      <c r="AV10" s="69">
        <f>+entero!AV55</f>
        <v>2686.7836379333817</v>
      </c>
      <c r="AW10" s="69">
        <f>+entero!AW55</f>
        <v>2694.421290991691</v>
      </c>
      <c r="AX10" s="69">
        <f>+entero!AX55</f>
        <v>2691.3555683850582</v>
      </c>
      <c r="AY10" s="69">
        <f>+entero!AY55</f>
        <v>2685.5659276518222</v>
      </c>
      <c r="AZ10" s="69">
        <f>+entero!AZ55</f>
        <v>2595.254304513338</v>
      </c>
      <c r="BA10" s="76">
        <f>+entero!BA55</f>
        <v>-78.212566622668419</v>
      </c>
      <c r="BB10" s="108">
        <f>+entero!BB55</f>
        <v>-2.9255109710573879E-2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5">
        <f>+entero!AT56</f>
        <v>0.65253089819175503</v>
      </c>
      <c r="AU11" s="125">
        <f>+entero!AU56</f>
        <v>0.64037495913158382</v>
      </c>
      <c r="AV11" s="126">
        <f>+entero!AV56</f>
        <v>0.64523361674070723</v>
      </c>
      <c r="AW11" s="126">
        <f>+entero!AW56</f>
        <v>0.64701563374110316</v>
      </c>
      <c r="AX11" s="126">
        <f>+entero!AX56</f>
        <v>0.64820207831892507</v>
      </c>
      <c r="AY11" s="126">
        <f>+entero!AY56</f>
        <v>0.64545062307838008</v>
      </c>
      <c r="AZ11" s="126">
        <f>+entero!AZ56</f>
        <v>0.6285318696472717</v>
      </c>
      <c r="BA11" s="76"/>
      <c r="BB11" s="108"/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69"/>
      <c r="AW12" s="69"/>
      <c r="AX12" s="69"/>
      <c r="AY12" s="69"/>
      <c r="AZ12" s="69"/>
      <c r="BA12" s="76"/>
      <c r="BB12" s="108"/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79">
        <f>+entero!AT57</f>
        <v>3191.3368024046649</v>
      </c>
      <c r="AU13" s="79">
        <f>+entero!AU57</f>
        <v>3163.5080478172013</v>
      </c>
      <c r="AV13" s="69">
        <f>+entero!AV57</f>
        <v>3110.298781200584</v>
      </c>
      <c r="AW13" s="69">
        <f>+entero!AW57</f>
        <v>3116.0016507209916</v>
      </c>
      <c r="AX13" s="69">
        <f>+entero!AX57</f>
        <v>3100.9184931688046</v>
      </c>
      <c r="AY13" s="69">
        <f>+entero!AY57</f>
        <v>3108.6267584895045</v>
      </c>
      <c r="AZ13" s="69">
        <f>+entero!AZ57</f>
        <v>3119.5513621746354</v>
      </c>
      <c r="BA13" s="76">
        <f>+entero!BA57</f>
        <v>-43.956685642565844</v>
      </c>
      <c r="BB13" s="108">
        <f>+entero!BB57</f>
        <v>-1.3894918229430675E-2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5">
        <f>+entero!AT58</f>
        <v>0.63553749248822633</v>
      </c>
      <c r="AU14" s="125">
        <f>+entero!AU58</f>
        <v>0.63196907358654253</v>
      </c>
      <c r="AV14" s="126">
        <f>+entero!AV58</f>
        <v>0.6255185174203024</v>
      </c>
      <c r="AW14" s="126">
        <f>+entero!AW58</f>
        <v>0.62666156779333804</v>
      </c>
      <c r="AX14" s="126">
        <f>+entero!AX58</f>
        <v>0.62482462791945059</v>
      </c>
      <c r="AY14" s="126">
        <f>+entero!AY58</f>
        <v>0.62491405245803311</v>
      </c>
      <c r="AZ14" s="126">
        <f>+entero!AZ58</f>
        <v>0.62321029942439277</v>
      </c>
      <c r="BA14" s="76"/>
      <c r="BB14" s="108"/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69"/>
      <c r="AW15" s="69"/>
      <c r="AX15" s="69"/>
      <c r="AY15" s="69"/>
      <c r="AZ15" s="69"/>
      <c r="BA15" s="76"/>
      <c r="BB15" s="108"/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79">
        <f>+entero!AT59</f>
        <v>3357.9809466555394</v>
      </c>
      <c r="AU16" s="79">
        <f>+entero!AU59</f>
        <v>3339.6117117430035</v>
      </c>
      <c r="AV16" s="69">
        <f>+entero!AV59</f>
        <v>3335.1341060068507</v>
      </c>
      <c r="AW16" s="69">
        <f>+entero!AW59</f>
        <v>3334.7539875287175</v>
      </c>
      <c r="AX16" s="69">
        <f>+entero!AX59</f>
        <v>3348.4919541564859</v>
      </c>
      <c r="AY16" s="69">
        <f>+entero!AY59</f>
        <v>3349.3679013124638</v>
      </c>
      <c r="AZ16" s="69">
        <f>+entero!AZ59</f>
        <v>3375.3321066696071</v>
      </c>
      <c r="BA16" s="76">
        <f>+entero!BA59</f>
        <v>35.720394926603603</v>
      </c>
      <c r="BB16" s="108">
        <f>+entero!BB59</f>
        <v>1.0695972469194848E-2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5">
        <f>+entero!AT60</f>
        <v>0.71427623547949881</v>
      </c>
      <c r="AU17" s="125">
        <f>+entero!AU60</f>
        <v>0.7165865696053737</v>
      </c>
      <c r="AV17" s="126">
        <f>+entero!AV60</f>
        <v>0.71710922073119798</v>
      </c>
      <c r="AW17" s="126">
        <f>+entero!AW60</f>
        <v>0.71719612188116488</v>
      </c>
      <c r="AX17" s="126">
        <f>+entero!AX60</f>
        <v>0.71866647533203909</v>
      </c>
      <c r="AY17" s="126">
        <f>+entero!AY60</f>
        <v>0.7188333687721794</v>
      </c>
      <c r="AZ17" s="126">
        <f>+entero!AZ60</f>
        <v>0.72214307794533439</v>
      </c>
      <c r="BA17" s="76"/>
      <c r="BB17" s="108"/>
      <c r="BC17" s="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69"/>
      <c r="AW18" s="69"/>
      <c r="AX18" s="69"/>
      <c r="AY18" s="69"/>
      <c r="AZ18" s="69"/>
      <c r="BA18" s="76"/>
      <c r="BB18" s="108"/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79">
        <f>+entero!AT61</f>
        <v>187.69347732099124</v>
      </c>
      <c r="AU19" s="79">
        <f>+entero!AU61</f>
        <v>187.78938853090381</v>
      </c>
      <c r="AV19" s="69">
        <f>+entero!AV61</f>
        <v>188.4582988924198</v>
      </c>
      <c r="AW19" s="69">
        <f>+entero!AW61</f>
        <v>185.9510692918368</v>
      </c>
      <c r="AX19" s="69">
        <f>+entero!AX61</f>
        <v>186.20395655626822</v>
      </c>
      <c r="AY19" s="69">
        <f>+entero!AY61</f>
        <v>182.75331538862974</v>
      </c>
      <c r="AZ19" s="69">
        <f>+entero!AZ61</f>
        <v>187.19156430553937</v>
      </c>
      <c r="BA19" s="76">
        <f>+entero!BA61</f>
        <v>-0.59782422536443391</v>
      </c>
      <c r="BB19" s="108">
        <f>+entero!BB61</f>
        <v>-3.1834824642716919E-3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5">
        <f>+entero!AT62</f>
        <v>0.58443258863313952</v>
      </c>
      <c r="AU20" s="125">
        <f>+entero!AU62</f>
        <v>0.58302049178920512</v>
      </c>
      <c r="AV20" s="126">
        <f>+entero!AV62</f>
        <v>0.57427375630039723</v>
      </c>
      <c r="AW20" s="126">
        <f>+entero!AW62</f>
        <v>0.58591305843708108</v>
      </c>
      <c r="AX20" s="126">
        <f>+entero!AX62</f>
        <v>0.58218829846717646</v>
      </c>
      <c r="AY20" s="126">
        <f>+entero!AY62</f>
        <v>0.58598792057172633</v>
      </c>
      <c r="AZ20" s="126">
        <f>+entero!AZ62</f>
        <v>0.58986218645120558</v>
      </c>
      <c r="BA20" s="76"/>
      <c r="BB20" s="108"/>
      <c r="BC20" s="3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69"/>
      <c r="AW21" s="69"/>
      <c r="AX21" s="69"/>
      <c r="AY21" s="69"/>
      <c r="AZ21" s="69"/>
      <c r="BA21" s="76"/>
      <c r="BB21" s="108"/>
      <c r="BC21" s="3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79">
        <f>+entero!AT63</f>
        <v>1944.6684871020409</v>
      </c>
      <c r="AU22" s="79">
        <f>+entero!AU63</f>
        <v>1947.5486582346941</v>
      </c>
      <c r="AV22" s="69">
        <f>+entero!AV63</f>
        <v>1946.4563816953355</v>
      </c>
      <c r="AW22" s="69">
        <f>+entero!AW63</f>
        <v>1944.9850658134108</v>
      </c>
      <c r="AX22" s="69">
        <f>+entero!AX63</f>
        <v>1945.4100641151601</v>
      </c>
      <c r="AY22" s="69">
        <f>+entero!AY63</f>
        <v>1952.1684771093296</v>
      </c>
      <c r="AZ22" s="69">
        <f>+entero!AZ63</f>
        <v>1957.7594683352768</v>
      </c>
      <c r="BA22" s="76">
        <f>+entero!BA63</f>
        <v>10.210810100582648</v>
      </c>
      <c r="BB22" s="108">
        <f>+entero!BB63</f>
        <v>5.242903717660008E-3</v>
      </c>
      <c r="BC22" s="3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5">
        <f>+entero!AT64</f>
        <v>0.6378626955037674</v>
      </c>
      <c r="AU23" s="125">
        <f>+entero!AU64</f>
        <v>0.64050555325901903</v>
      </c>
      <c r="AV23" s="126">
        <f>+entero!AV64</f>
        <v>0.64070823109502106</v>
      </c>
      <c r="AW23" s="126">
        <f>+entero!AW64</f>
        <v>0.64043782481015754</v>
      </c>
      <c r="AX23" s="126">
        <f>+entero!AX64</f>
        <v>0.64010249944488329</v>
      </c>
      <c r="AY23" s="126">
        <f>+entero!AY64</f>
        <v>0.64152187409714556</v>
      </c>
      <c r="AZ23" s="126">
        <f>+entero!AZ64</f>
        <v>0.64274588512449637</v>
      </c>
      <c r="BA23" s="76"/>
      <c r="BB23" s="108"/>
      <c r="BC23" s="3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69"/>
      <c r="AW24" s="69"/>
      <c r="AX24" s="69"/>
      <c r="AY24" s="69"/>
      <c r="AZ24" s="69"/>
      <c r="BA24" s="76"/>
      <c r="BB24" s="108"/>
      <c r="BC24" s="3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79">
        <f>+entero!AT66</f>
        <v>2538.3475218658891</v>
      </c>
      <c r="AU25" s="79">
        <f>+entero!AU66</f>
        <v>2390.8693877551023</v>
      </c>
      <c r="AV25" s="69">
        <f>+entero!AV66</f>
        <v>2352.8231778425657</v>
      </c>
      <c r="AW25" s="69">
        <f>+entero!AW66</f>
        <v>2299.4297376093291</v>
      </c>
      <c r="AX25" s="69">
        <f>+entero!AX66</f>
        <v>2306.1206997084546</v>
      </c>
      <c r="AY25" s="69">
        <f>+entero!AY66</f>
        <v>2270.9326530612243</v>
      </c>
      <c r="AZ25" s="69">
        <f>+entero!AZ66</f>
        <v>2325.5214285714287</v>
      </c>
      <c r="BA25" s="76">
        <f>+entero!BA66</f>
        <v>-65.347959183673538</v>
      </c>
      <c r="BB25" s="108">
        <f>+entero!BB66</f>
        <v>-2.7332299923347847E-2</v>
      </c>
      <c r="BC25" s="3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79">
        <f>+entero!AT67</f>
        <v>985.30612244897952</v>
      </c>
      <c r="AU26" s="79">
        <f>+entero!AU67</f>
        <v>843.73600583090376</v>
      </c>
      <c r="AV26" s="69">
        <f>+entero!AV67</f>
        <v>811.43906705539348</v>
      </c>
      <c r="AW26" s="69">
        <f>+entero!AW67</f>
        <v>761.31763848396497</v>
      </c>
      <c r="AX26" s="69">
        <f>+entero!AX67</f>
        <v>767.83309037900869</v>
      </c>
      <c r="AY26" s="69">
        <f>+entero!AY67</f>
        <v>742.24431486880451</v>
      </c>
      <c r="AZ26" s="69">
        <f>+entero!AZ67</f>
        <v>686.82288629737604</v>
      </c>
      <c r="BA26" s="76">
        <f>+entero!BA67</f>
        <v>-156.91311953352772</v>
      </c>
      <c r="BB26" s="108">
        <f>+entero!BB67</f>
        <v>-0.18597418914107033</v>
      </c>
      <c r="BC26" s="3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79">
        <f>+entero!AT68</f>
        <v>337.67769679300289</v>
      </c>
      <c r="AU27" s="79">
        <f>+entero!AU68</f>
        <v>342.32084548104956</v>
      </c>
      <c r="AV27" s="69">
        <f>+entero!AV68</f>
        <v>342.93265306122447</v>
      </c>
      <c r="AW27" s="69">
        <f>+entero!AW68</f>
        <v>340.86822157434398</v>
      </c>
      <c r="AX27" s="69">
        <f>+entero!AX68</f>
        <v>340.88848396501453</v>
      </c>
      <c r="AY27" s="69">
        <f>+entero!AY68</f>
        <v>340.90918367346939</v>
      </c>
      <c r="AZ27" s="69">
        <f>+entero!AZ68</f>
        <v>340.37725947521869</v>
      </c>
      <c r="BA27" s="76">
        <f>+entero!BA68</f>
        <v>-1.9435860058308663</v>
      </c>
      <c r="BB27" s="108">
        <f>+entero!BB68</f>
        <v>-5.6776735378168963E-3</v>
      </c>
      <c r="BC27" s="3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79">
        <f>+entero!AT69</f>
        <v>611.01982507288631</v>
      </c>
      <c r="AU28" s="79">
        <f>+entero!AU69</f>
        <v>601.78906705539362</v>
      </c>
      <c r="AV28" s="69">
        <f>+entero!AV69</f>
        <v>594.37930029154518</v>
      </c>
      <c r="AW28" s="69">
        <f>+entero!AW69</f>
        <v>588.09562682215744</v>
      </c>
      <c r="AX28" s="69">
        <f>+entero!AX69</f>
        <v>588.24139941690953</v>
      </c>
      <c r="AY28" s="69">
        <f>+entero!AY69</f>
        <v>578.61311953352765</v>
      </c>
      <c r="AZ28" s="69">
        <f>+entero!AZ69</f>
        <v>690.20072886297373</v>
      </c>
      <c r="BA28" s="76">
        <f>+entero!BA69</f>
        <v>88.411661807580117</v>
      </c>
      <c r="BB28" s="108">
        <f>+entero!BB69</f>
        <v>0.14691470258870942</v>
      </c>
      <c r="BC28" s="3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79">
        <f>+entero!AT70</f>
        <v>604.34387755102034</v>
      </c>
      <c r="AU29" s="79">
        <f>+entero!AU70</f>
        <v>603.02346938775509</v>
      </c>
      <c r="AV29" s="69">
        <f>+entero!AV70</f>
        <v>604.07215743440236</v>
      </c>
      <c r="AW29" s="69">
        <f>+entero!AW70</f>
        <v>609.14825072886299</v>
      </c>
      <c r="AX29" s="69">
        <f>+entero!AX70</f>
        <v>609.15772594752184</v>
      </c>
      <c r="AY29" s="69">
        <f>+entero!AY70</f>
        <v>609.1660349854227</v>
      </c>
      <c r="AZ29" s="69">
        <f>+entero!AZ70</f>
        <v>608.12055393586013</v>
      </c>
      <c r="BA29" s="76">
        <f>+entero!BA70</f>
        <v>5.0970845481050446</v>
      </c>
      <c r="BB29" s="108">
        <f>+entero!BB70</f>
        <v>8.4525475489038993E-3</v>
      </c>
      <c r="BC29" s="3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79">
        <f>+entero!AT71</f>
        <v>958.30174927113694</v>
      </c>
      <c r="AU30" s="79">
        <f>+entero!AU71</f>
        <v>815.71982507288647</v>
      </c>
      <c r="AV30" s="69">
        <f>+entero!AV71</f>
        <v>771.87769679300277</v>
      </c>
      <c r="AW30" s="69">
        <f>+entero!AW71</f>
        <v>722.84096209912536</v>
      </c>
      <c r="AX30" s="69">
        <f>+entero!AX71</f>
        <v>723.54679300291536</v>
      </c>
      <c r="AY30" s="69">
        <f>+entero!AY71</f>
        <v>686.68411078717179</v>
      </c>
      <c r="AZ30" s="69">
        <f>+entero!AZ71</f>
        <v>741.8110787172011</v>
      </c>
      <c r="BA30" s="76">
        <f>+entero!BA71</f>
        <v>-73.908746355685366</v>
      </c>
      <c r="BB30" s="108">
        <f>+entero!BB71</f>
        <v>-9.060555362753564E-2</v>
      </c>
      <c r="BC30" s="3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79">
        <f>+entero!AT72</f>
        <v>797.103498542274</v>
      </c>
      <c r="AU31" s="79">
        <f>+entero!AU72</f>
        <v>659.4205539358602</v>
      </c>
      <c r="AV31" s="69">
        <f>+entero!AV72</f>
        <v>624.30247813411063</v>
      </c>
      <c r="AW31" s="69">
        <f>+entero!AW72</f>
        <v>579.97842565597671</v>
      </c>
      <c r="AX31" s="69">
        <f>+entero!AX72</f>
        <v>585.70320699708452</v>
      </c>
      <c r="AY31" s="69">
        <f>+entero!AY72</f>
        <v>559.11676384839632</v>
      </c>
      <c r="AZ31" s="69">
        <f>+entero!AZ72</f>
        <v>504.06705539358592</v>
      </c>
      <c r="BA31" s="76">
        <f>+entero!BA72</f>
        <v>-155.35349854227428</v>
      </c>
      <c r="BB31" s="108">
        <f>+entero!BB72</f>
        <v>-0.23559092541932658</v>
      </c>
      <c r="BC31" s="3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79">
        <f>+entero!AT73</f>
        <v>161.198250728863</v>
      </c>
      <c r="AU32" s="79">
        <f>+entero!AU73</f>
        <v>156.29927113702627</v>
      </c>
      <c r="AV32" s="69">
        <f>+entero!AV73</f>
        <v>147.57521865889211</v>
      </c>
      <c r="AW32" s="69">
        <f>+entero!AW73</f>
        <v>142.86253644314871</v>
      </c>
      <c r="AX32" s="69">
        <f>+entero!AX73</f>
        <v>137.84358600583082</v>
      </c>
      <c r="AY32" s="69">
        <f>+entero!AY73</f>
        <v>127.56734693877551</v>
      </c>
      <c r="AZ32" s="69">
        <f>+entero!AZ73</f>
        <v>237.74402332361515</v>
      </c>
      <c r="BA32" s="76">
        <f>+entero!BA73</f>
        <v>81.444752186588886</v>
      </c>
      <c r="BB32" s="108">
        <f>+entero!BB73</f>
        <v>0.52108209842633846</v>
      </c>
      <c r="BC32" s="3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76"/>
      <c r="BB33" s="108"/>
      <c r="BC33" s="3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8922.4425365459447</v>
      </c>
      <c r="AT34" s="79">
        <f>+entero!AT75</f>
        <v>8936.5534676683928</v>
      </c>
      <c r="AU34" s="79">
        <f>+entero!AU75</f>
        <v>8984.7915662500272</v>
      </c>
      <c r="AV34" s="69">
        <f>+entero!AV75</f>
        <v>9007.4373205197044</v>
      </c>
      <c r="AW34" s="69">
        <f>+entero!AW75</f>
        <v>9020.9001301683929</v>
      </c>
      <c r="AX34" s="69">
        <f>+entero!AX75</f>
        <v>9047.5430834868566</v>
      </c>
      <c r="AY34" s="69">
        <f>+entero!AY75</f>
        <v>9078.0063609139688</v>
      </c>
      <c r="AZ34" s="69">
        <f>+entero!AZ75</f>
        <v>9137.9619252026005</v>
      </c>
      <c r="BA34" s="76">
        <f>+entero!BA75</f>
        <v>153.17035895257322</v>
      </c>
      <c r="BB34" s="108">
        <f>+entero!BB75</f>
        <v>1.7047736480380271E-2</v>
      </c>
      <c r="BC34" s="3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0.69299145332266299</v>
      </c>
      <c r="AT35" s="125">
        <f>+entero!AT76</f>
        <v>0.69398200204890759</v>
      </c>
      <c r="AU35" s="125">
        <f>+entero!AU76</f>
        <v>0.69451567673750814</v>
      </c>
      <c r="AV35" s="126">
        <f>+entero!AV76</f>
        <v>0.69515595667323937</v>
      </c>
      <c r="AW35" s="126">
        <f>+entero!AW76</f>
        <v>0.69549670078028747</v>
      </c>
      <c r="AX35" s="126">
        <f>+entero!AX76</f>
        <v>0.69577743422682403</v>
      </c>
      <c r="AY35" s="126">
        <f>+entero!AY76</f>
        <v>0.69647918255480434</v>
      </c>
      <c r="AZ35" s="126">
        <f>+entero!AZ76</f>
        <v>0.69687208109026932</v>
      </c>
      <c r="BA35" s="76"/>
      <c r="BB35" s="108"/>
      <c r="BC35" s="3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x14ac:dyDescent="0.2">
      <c r="A36" s="3"/>
      <c r="B36" s="345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5">
        <f>+entero!AT77</f>
        <v>0.71699421191415469</v>
      </c>
      <c r="AU36" s="125">
        <f>+entero!AU77</f>
        <v>0.71741793809799159</v>
      </c>
      <c r="AV36" s="126">
        <f>+entero!AV77</f>
        <v>0.71801991279790089</v>
      </c>
      <c r="AW36" s="126">
        <f>+entero!AW77</f>
        <v>0.71833666104839189</v>
      </c>
      <c r="AX36" s="126">
        <f>+entero!AX77</f>
        <v>0.71848887446416931</v>
      </c>
      <c r="AY36" s="126">
        <f>+entero!AY77</f>
        <v>0.71913486943664384</v>
      </c>
      <c r="AZ36" s="126">
        <f>+entero!AZ77</f>
        <v>0.71913486943664384</v>
      </c>
      <c r="BA36" s="76"/>
      <c r="BB36" s="108"/>
      <c r="BC36" s="3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7046.5938394759733</v>
      </c>
      <c r="AT37" s="79">
        <f>+entero!AT78</f>
        <v>7061.866513072182</v>
      </c>
      <c r="AU37" s="79">
        <f>+entero!AU78</f>
        <v>7101.8843923170825</v>
      </c>
      <c r="AV37" s="69">
        <f>+entero!AV78</f>
        <v>7120.9301444307839</v>
      </c>
      <c r="AW37" s="69">
        <f>+entero!AW78</f>
        <v>7131.4385468506098</v>
      </c>
      <c r="AX37" s="69">
        <f>+entero!AX78</f>
        <v>7154.829721806098</v>
      </c>
      <c r="AY37" s="69">
        <f>+entero!AY78</f>
        <v>7180.2896990728614</v>
      </c>
      <c r="AZ37" s="69">
        <f>+entero!AZ78</f>
        <v>7234.7966901297141</v>
      </c>
      <c r="BA37" s="76">
        <f>+entero!BA78</f>
        <v>132.91229781263155</v>
      </c>
      <c r="BB37" s="108">
        <f>+entero!BB78</f>
        <v>1.8715074826678002E-2</v>
      </c>
      <c r="BC37" s="3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1875.8486970699714</v>
      </c>
      <c r="AT38" s="83">
        <f>+entero!AT79</f>
        <v>1874.6869545962099</v>
      </c>
      <c r="AU38" s="83">
        <f>+entero!AU79</f>
        <v>1882.9071739329454</v>
      </c>
      <c r="AV38" s="128">
        <f>+entero!AV79</f>
        <v>1886.5071760889214</v>
      </c>
      <c r="AW38" s="128">
        <f>+entero!AW79</f>
        <v>1889.4615833177841</v>
      </c>
      <c r="AX38" s="128">
        <f>+entero!AX79</f>
        <v>1892.713361680758</v>
      </c>
      <c r="AY38" s="128">
        <f>+entero!AY79</f>
        <v>1897.7166618411072</v>
      </c>
      <c r="AZ38" s="128">
        <f>+entero!AZ79</f>
        <v>1903.1652350728864</v>
      </c>
      <c r="BA38" s="127">
        <f>+entero!BA79</f>
        <v>20.258061139940992</v>
      </c>
      <c r="BB38" s="143">
        <f>+entero!BB79</f>
        <v>1.0758927163481369E-2</v>
      </c>
      <c r="BC38" s="3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B39" s="4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4"/>
      <c r="BB40" s="54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4"/>
      <c r="BB41" s="50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4"/>
      <c r="BB42" s="4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4"/>
      <c r="BB43" s="4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</row>
    <row r="94" spans="1:65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</row>
    <row r="95" spans="1:65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</row>
    <row r="96" spans="1:65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</row>
    <row r="97" spans="1:65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</row>
    <row r="98" spans="1:65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</row>
    <row r="99" spans="1:65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</row>
    <row r="100" spans="1:65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</row>
    <row r="101" spans="1:65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</row>
    <row r="102" spans="1:65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</row>
    <row r="103" spans="1:65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</row>
    <row r="104" spans="1:6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1:6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1:6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1:6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1:6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1:6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1:6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1:6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1:6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3:5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3:5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3:5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3:5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3:5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3:5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3:5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3:5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3:5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3:5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3:5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</sheetData>
  <mergeCells count="44">
    <mergeCell ref="BA3:BB3"/>
    <mergeCell ref="AF3:AF4"/>
    <mergeCell ref="AH3:AH4"/>
    <mergeCell ref="AI3:AI4"/>
    <mergeCell ref="AJ3:AJ4"/>
    <mergeCell ref="AK3:AK4"/>
    <mergeCell ref="AL3:AL4"/>
    <mergeCell ref="AV3:AZ3"/>
    <mergeCell ref="AM3:AM4"/>
    <mergeCell ref="AN3:AN4"/>
    <mergeCell ref="AO3:AO4"/>
    <mergeCell ref="AP3:AP4"/>
    <mergeCell ref="AQ3:AQ4"/>
    <mergeCell ref="AR3:AR4"/>
    <mergeCell ref="AG3:AG4"/>
    <mergeCell ref="U3:U4"/>
    <mergeCell ref="X3:X4"/>
    <mergeCell ref="H3:H4"/>
    <mergeCell ref="I3:I4"/>
    <mergeCell ref="J3:J4"/>
    <mergeCell ref="K3:K4"/>
    <mergeCell ref="L3:L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M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T20" sqref="AT2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7" width="7.7109375" customWidth="1"/>
    <col min="48" max="52" width="8" customWidth="1"/>
    <col min="53" max="53" width="8.42578125" bestFit="1" customWidth="1"/>
    <col min="54" max="54" width="8.85546875" customWidth="1"/>
    <col min="56" max="65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232"/>
      <c r="AT2" s="232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s="283" customFormat="1" ht="13.5" customHeight="1" thickBot="1" x14ac:dyDescent="0.3">
      <c r="C3" s="284"/>
      <c r="D3" s="572" t="str">
        <f>+entero!D3</f>
        <v>V   A   R   I   A   B   L   E   S     b/</v>
      </c>
      <c r="E3" s="574" t="str">
        <f>+entero!E3</f>
        <v>2008                          A  fines de Dic*</v>
      </c>
      <c r="F3" s="574" t="str">
        <f>+entero!F3</f>
        <v>2009                          A  fines de Ene*</v>
      </c>
      <c r="G3" s="574" t="str">
        <f>+entero!G3</f>
        <v>2009                          A  fines de Feb*</v>
      </c>
      <c r="H3" s="574" t="str">
        <f>+entero!H3</f>
        <v>2009                          A  fines de Mar*</v>
      </c>
      <c r="I3" s="574" t="str">
        <f>+entero!I3</f>
        <v>2009                          A  fines de Abr*</v>
      </c>
      <c r="J3" s="574" t="str">
        <f>+entero!J3</f>
        <v>2009                          A  fines de May*</v>
      </c>
      <c r="K3" s="574" t="str">
        <f>+entero!K3</f>
        <v>2009                          A  fines de Jun*</v>
      </c>
      <c r="L3" s="574" t="str">
        <f>+entero!L3</f>
        <v>2009                          A  fines de Jul*</v>
      </c>
      <c r="M3" s="574" t="str">
        <f>+entero!M3</f>
        <v>2009                          A  fines de Ago*</v>
      </c>
      <c r="N3" s="574" t="str">
        <f>+entero!N3</f>
        <v>2009                          A  fines de Sep*</v>
      </c>
      <c r="O3" s="574" t="str">
        <f>+entero!O3</f>
        <v>2009                          A  fines de Oct*</v>
      </c>
      <c r="P3" s="574" t="str">
        <f>+entero!P3</f>
        <v>2009                          A  fines de Nov*</v>
      </c>
      <c r="Q3" s="574" t="str">
        <f>+entero!Q3</f>
        <v>2009                          A  fines de Dic*</v>
      </c>
      <c r="R3" s="574" t="str">
        <f>+entero!R3</f>
        <v>2010                          A  fines de Ene*</v>
      </c>
      <c r="S3" s="574" t="str">
        <f>+entero!S3</f>
        <v>2010                          A  fines de Feb*</v>
      </c>
      <c r="T3" s="574" t="str">
        <f>+entero!T3</f>
        <v>2010                          A  fines de Mar*</v>
      </c>
      <c r="U3" s="574" t="str">
        <f>+entero!U3</f>
        <v>2010                          A  fines de Abr*</v>
      </c>
      <c r="V3" s="574" t="str">
        <f>+entero!V3</f>
        <v>2010                          A  fines de May*</v>
      </c>
      <c r="W3" s="574" t="str">
        <f>+entero!W3</f>
        <v>2010                          A  fines de Jun*</v>
      </c>
      <c r="X3" s="574" t="str">
        <f>+entero!X3</f>
        <v>2010                          A  fines de Jul*</v>
      </c>
      <c r="Y3" s="574" t="str">
        <f>+entero!Y3</f>
        <v>2010                          A  fines de Ago*</v>
      </c>
      <c r="Z3" s="574" t="str">
        <f>+entero!Z3</f>
        <v>2010                          A  fines de Sep*</v>
      </c>
      <c r="AA3" s="574" t="str">
        <f>+entero!AA3</f>
        <v>2010                          A  fines de Oct*</v>
      </c>
      <c r="AB3" s="574" t="str">
        <f>+entero!AB3</f>
        <v>2010                          A  fines de Nov*</v>
      </c>
      <c r="AC3" s="574" t="str">
        <f>+entero!AC3</f>
        <v>2010                          A  fines de Dic*</v>
      </c>
      <c r="AD3" s="574" t="str">
        <f>+entero!AD3</f>
        <v>2011                          A  fines de Ene*</v>
      </c>
      <c r="AE3" s="574" t="str">
        <f>+entero!AE3</f>
        <v>2011                          A  fines de Feb*</v>
      </c>
      <c r="AF3" s="574" t="str">
        <f>+entero!AF3</f>
        <v>2011                          A  fines de Mar*</v>
      </c>
      <c r="AG3" s="574" t="str">
        <f>+entero!AG3</f>
        <v>2011                          A  fines de Abr*</v>
      </c>
      <c r="AH3" s="574" t="str">
        <f>+entero!AH3</f>
        <v>2011                          A  fines de May*</v>
      </c>
      <c r="AI3" s="574" t="str">
        <f>+entero!AI3</f>
        <v>2011                          A  fines de Jun*</v>
      </c>
      <c r="AJ3" s="574" t="str">
        <f>+entero!AJ3</f>
        <v>2011                          A  fines de Jul*</v>
      </c>
      <c r="AK3" s="574" t="str">
        <f>+entero!AK3</f>
        <v>2011                          A  fines de Ago*</v>
      </c>
      <c r="AL3" s="574" t="str">
        <f>+entero!AL3</f>
        <v>2011                          A  fines de Sep*</v>
      </c>
      <c r="AM3" s="574" t="str">
        <f>+entero!AM3</f>
        <v>2011                          A  fines de Oct*</v>
      </c>
      <c r="AN3" s="574" t="str">
        <f>+entero!AN3</f>
        <v>2011                          A  fines de Nov*</v>
      </c>
      <c r="AO3" s="574" t="str">
        <f>+entero!AO3</f>
        <v>2011                          A  fines de Dic*</v>
      </c>
      <c r="AP3" s="574" t="str">
        <f>+entero!AP3</f>
        <v>2012                          A  fines de Ene*</v>
      </c>
      <c r="AQ3" s="574" t="str">
        <f>+entero!AQ3</f>
        <v>2012                          A  fines de Feb*</v>
      </c>
      <c r="AR3" s="574" t="str">
        <f>+entero!AR3</f>
        <v>2012                          A  fines de Mar*</v>
      </c>
      <c r="AS3" s="285" t="str">
        <f>+entero!AS3</f>
        <v>Semana 1*</v>
      </c>
      <c r="AT3" s="285" t="str">
        <f>+entero!AT3</f>
        <v>Semana 2*</v>
      </c>
      <c r="AU3" s="286" t="str">
        <f>+entero!AU3</f>
        <v>Semana 3*</v>
      </c>
      <c r="AV3" s="578" t="str">
        <f>+entero!AV3</f>
        <v xml:space="preserve">   Semana 4*</v>
      </c>
      <c r="AW3" s="579"/>
      <c r="AX3" s="579"/>
      <c r="AY3" s="579"/>
      <c r="AZ3" s="579"/>
      <c r="BA3" s="576" t="s">
        <v>42</v>
      </c>
      <c r="BB3" s="577"/>
      <c r="BD3" s="325"/>
      <c r="BE3" s="325"/>
      <c r="BF3" s="325"/>
      <c r="BG3" s="325"/>
      <c r="BH3" s="325"/>
      <c r="BI3" s="325"/>
      <c r="BJ3" s="325"/>
      <c r="BK3" s="325"/>
      <c r="BL3" s="325"/>
      <c r="BM3" s="325"/>
    </row>
    <row r="4" spans="1:65" s="283" customFormat="1" ht="28.5" customHeight="1" thickBot="1" x14ac:dyDescent="0.25">
      <c r="C4" s="287"/>
      <c r="D4" s="573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286">
        <f>+entero!AS4</f>
        <v>41004</v>
      </c>
      <c r="AT4" s="286">
        <f>+entero!AT4</f>
        <v>41012</v>
      </c>
      <c r="AU4" s="286">
        <f>+entero!AU4</f>
        <v>41019</v>
      </c>
      <c r="AV4" s="461">
        <f>+entero!AV4</f>
        <v>41022</v>
      </c>
      <c r="AW4" s="288">
        <f>+entero!AW4</f>
        <v>41023</v>
      </c>
      <c r="AX4" s="288">
        <f>+entero!AX4</f>
        <v>41024</v>
      </c>
      <c r="AY4" s="288">
        <f>+entero!AY4</f>
        <v>41025</v>
      </c>
      <c r="AZ4" s="288">
        <f>+entero!AZ4</f>
        <v>41026</v>
      </c>
      <c r="BA4" s="289" t="s">
        <v>25</v>
      </c>
      <c r="BB4" s="290" t="s">
        <v>107</v>
      </c>
      <c r="BD4" s="325"/>
      <c r="BE4" s="325"/>
      <c r="BF4" s="325"/>
      <c r="BG4" s="325"/>
      <c r="BH4" s="325"/>
      <c r="BI4" s="325"/>
      <c r="BJ4" s="325"/>
      <c r="BK4" s="325"/>
      <c r="BL4" s="325"/>
      <c r="BM4" s="325"/>
    </row>
    <row r="5" spans="1:65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39">
        <v>7.5</v>
      </c>
      <c r="BA5" s="100"/>
      <c r="BB5" s="40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95">
        <f>+entero!BA81</f>
        <v>0</v>
      </c>
      <c r="BB6" s="106">
        <f>+entero!BB81</f>
        <v>0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95">
        <f>+entero!BA82</f>
        <v>0</v>
      </c>
      <c r="BB7" s="106">
        <f>+entero!BB82</f>
        <v>0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6.9293625642945873</v>
      </c>
      <c r="AT8" s="113">
        <f>+entero!AT83</f>
        <v>6.9352419568337247</v>
      </c>
      <c r="AU8" s="113">
        <f>+entero!AU83</f>
        <v>6.9098424312582143</v>
      </c>
      <c r="AV8" s="114">
        <f>+entero!AV83</f>
        <v>6.9442534009210117</v>
      </c>
      <c r="AW8" s="114">
        <f>+entero!AW83</f>
        <v>6.9346029746111313</v>
      </c>
      <c r="AX8" s="114">
        <f>+entero!AX83</f>
        <v>6.928099778463821</v>
      </c>
      <c r="AY8" s="114">
        <f>+entero!AY83</f>
        <v>6.9295028661799911</v>
      </c>
      <c r="AZ8" s="114" t="str">
        <f>+entero!AZ83</f>
        <v>n.d.</v>
      </c>
      <c r="BA8" s="95">
        <f>+entero!BA83</f>
        <v>1.9660434921776826E-2</v>
      </c>
      <c r="BB8" s="106">
        <f>+entero!BB83</f>
        <v>2.8452797755327275E-3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129"/>
      <c r="AZ9" s="129"/>
      <c r="BA9" s="95" t="s">
        <v>3</v>
      </c>
      <c r="BB9" s="106" t="s">
        <v>3</v>
      </c>
      <c r="BC9" s="3"/>
      <c r="BD9" s="32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75">
        <f>+entero!AT85</f>
        <v>1.7471000000000001</v>
      </c>
      <c r="AU10" s="75">
        <f>+entero!AU85</f>
        <v>1.7484299999999999</v>
      </c>
      <c r="AV10" s="32">
        <f>+entero!AV85</f>
        <v>1.7490000000000001</v>
      </c>
      <c r="AW10" s="32">
        <f>+entero!AW85</f>
        <v>1.74919</v>
      </c>
      <c r="AX10" s="32">
        <f>+entero!AX85</f>
        <v>1.7493799999999999</v>
      </c>
      <c r="AY10" s="32">
        <f>+entero!AY85</f>
        <v>1.7495700000000001</v>
      </c>
      <c r="AZ10" s="32">
        <f>+entero!AZ85</f>
        <v>1.74976</v>
      </c>
      <c r="BA10" s="95">
        <f>+entero!BA85</f>
        <v>1.3300000000000534E-3</v>
      </c>
      <c r="BB10" s="106">
        <f>+entero!BB85</f>
        <v>7.6068244081839431E-4</v>
      </c>
      <c r="BC10" s="3"/>
      <c r="BD10" s="327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29"/>
      <c r="AZ11" s="129"/>
      <c r="BA11" s="103"/>
      <c r="BB11" s="144"/>
      <c r="BC11" s="3"/>
      <c r="BD11" s="327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B12" s="4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B13" s="4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>
        <f ca="1">NOW()</f>
        <v>41033.732374421299</v>
      </c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4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4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</row>
    <row r="75" spans="1:65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</row>
    <row r="76" spans="1:65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</row>
    <row r="77" spans="1:65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3:5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3:5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</sheetData>
  <mergeCells count="44">
    <mergeCell ref="AV3:AZ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BA3:BB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U11 BA6:BA10 AV6:AZ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R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S17" sqref="AS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7" width="7.28515625" customWidth="1"/>
    <col min="48" max="52" width="7.7109375" customWidth="1"/>
    <col min="53" max="53" width="8.140625" customWidth="1"/>
    <col min="54" max="54" width="8.85546875" customWidth="1"/>
    <col min="55" max="70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569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7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37"/>
      <c r="AW5" s="37"/>
      <c r="AX5" s="37"/>
      <c r="AY5" s="37"/>
      <c r="AZ5" s="37"/>
      <c r="BA5" s="102"/>
      <c r="BB5" s="38"/>
      <c r="BC5" s="32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3552.5783335100004</v>
      </c>
      <c r="AS6" s="79">
        <f>+entero!AS88</f>
        <v>3549.4531237299998</v>
      </c>
      <c r="AT6" s="79">
        <f>+entero!AT88</f>
        <v>3540.2435738610002</v>
      </c>
      <c r="AU6" s="79">
        <f>+entero!AU88</f>
        <v>3539.9760501299997</v>
      </c>
      <c r="AV6" s="69">
        <f>+entero!AV88</f>
        <v>3541.8491028500002</v>
      </c>
      <c r="AW6" s="69">
        <f>+entero!AW88</f>
        <v>3542.2285568099996</v>
      </c>
      <c r="AX6" s="69">
        <f>+entero!AX88</f>
        <v>3543.0101960000002</v>
      </c>
      <c r="AY6" s="69">
        <f>+entero!AY88</f>
        <v>3547.7499201200003</v>
      </c>
      <c r="AZ6" s="69">
        <f>+entero!AZ88</f>
        <v>3550.66636354</v>
      </c>
      <c r="BA6" s="14">
        <f>+entero!BA88</f>
        <v>10.690313410000272</v>
      </c>
      <c r="BB6" s="106">
        <f>+entero!BB88</f>
        <v>3.0198829762160262E-3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2672.9672222600002</v>
      </c>
      <c r="AS7" s="79">
        <f>+entero!AS89</f>
        <v>2677.5074869499999</v>
      </c>
      <c r="AT7" s="79">
        <f>+entero!AT89</f>
        <v>2668.3157759710002</v>
      </c>
      <c r="AU7" s="79">
        <f>+entero!AU89</f>
        <v>2668.60145754</v>
      </c>
      <c r="AV7" s="69">
        <f>+entero!AV89</f>
        <v>2670.09438099</v>
      </c>
      <c r="AW7" s="69">
        <f>+entero!AW89</f>
        <v>2670.8352696299999</v>
      </c>
      <c r="AX7" s="69">
        <f>+entero!AX89</f>
        <v>2671.4692731700002</v>
      </c>
      <c r="AY7" s="69">
        <f>+entero!AY89</f>
        <v>2676.0198935100002</v>
      </c>
      <c r="AZ7" s="69">
        <f>+entero!AZ89</f>
        <v>2678.83042355</v>
      </c>
      <c r="BA7" s="14">
        <f>+entero!BA89</f>
        <v>10.228966010000022</v>
      </c>
      <c r="BB7" s="106">
        <f>+entero!BB89</f>
        <v>3.8330811748223947E-3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871.94563677999997</v>
      </c>
      <c r="AT8" s="79">
        <f>+entero!AT90</f>
        <v>871.92779788999997</v>
      </c>
      <c r="AU8" s="79">
        <f>+entero!AU90</f>
        <v>871.37459259000002</v>
      </c>
      <c r="AV8" s="69">
        <f>+entero!AV90</f>
        <v>871.75472186000002</v>
      </c>
      <c r="AW8" s="69">
        <f>+entero!AW90</f>
        <v>871.39328718000002</v>
      </c>
      <c r="AX8" s="69">
        <f>+entero!AX90</f>
        <v>871.54092283</v>
      </c>
      <c r="AY8" s="69">
        <f>+entero!AY90</f>
        <v>871.73002660999998</v>
      </c>
      <c r="AZ8" s="69">
        <f>+entero!AZ90</f>
        <v>871.83593999000004</v>
      </c>
      <c r="BA8" s="14">
        <f>+entero!BA90</f>
        <v>0.46134740000002239</v>
      </c>
      <c r="BB8" s="106">
        <f>+entero!BB90</f>
        <v>5.2944784473085704E-4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14" t="str">
        <f>+entero!BA91</f>
        <v xml:space="preserve"> </v>
      </c>
      <c r="BB9" s="106" t="str">
        <f>+entero!BB91</f>
        <v xml:space="preserve"> 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69"/>
      <c r="AW10" s="69"/>
      <c r="AX10" s="69"/>
      <c r="AY10" s="69"/>
      <c r="AZ10" s="69"/>
      <c r="BA10" s="14" t="str">
        <f>+entero!BA92</f>
        <v xml:space="preserve"> </v>
      </c>
      <c r="BB10" s="106" t="str">
        <f>+entero!BB92</f>
        <v xml:space="preserve"> 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79">
        <f>+entero!AT93</f>
        <v>3213.5076451716468</v>
      </c>
      <c r="AU11" s="79">
        <f>+entero!AU93</f>
        <v>3199.228755216348</v>
      </c>
      <c r="AV11" s="69">
        <f>+entero!AV93</f>
        <v>3199.228755216348</v>
      </c>
      <c r="AW11" s="69">
        <f>+entero!AW93</f>
        <v>3199.228755216348</v>
      </c>
      <c r="AX11" s="69">
        <f>+entero!AX93</f>
        <v>3199.228755216348</v>
      </c>
      <c r="AY11" s="69">
        <f>+entero!AY93</f>
        <v>3199.228755216348</v>
      </c>
      <c r="AZ11" s="69">
        <f>+entero!AZ93</f>
        <v>3195.894483336851</v>
      </c>
      <c r="BA11" s="14">
        <f>+entero!BA93</f>
        <v>-3.3342718794970096</v>
      </c>
      <c r="BB11" s="106">
        <f>+entero!BB93</f>
        <v>-1.0422111498155084E-3</v>
      </c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79">
        <f>+entero!AT94</f>
        <v>1888.2219387755101</v>
      </c>
      <c r="AU12" s="79">
        <f>+entero!AU94</f>
        <v>1880.1495918367345</v>
      </c>
      <c r="AV12" s="69">
        <f>+entero!AV94</f>
        <v>1880.1495918367345</v>
      </c>
      <c r="AW12" s="69">
        <f>+entero!AW94</f>
        <v>1880.1495918367345</v>
      </c>
      <c r="AX12" s="69">
        <f>+entero!AX94</f>
        <v>1880.1495918367345</v>
      </c>
      <c r="AY12" s="69">
        <f>+entero!AY94</f>
        <v>1880.1495918367345</v>
      </c>
      <c r="AZ12" s="69">
        <f>+entero!AZ94</f>
        <v>1880.9910204081632</v>
      </c>
      <c r="BA12" s="14">
        <f>+entero!BA94</f>
        <v>0.84142857142865068</v>
      </c>
      <c r="BB12" s="106">
        <f>+entero!BB94</f>
        <v>4.4753277881826037E-4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83">
        <f>+entero!AT95</f>
        <v>1927.9342326580759</v>
      </c>
      <c r="AU13" s="83">
        <f>+entero!AU95</f>
        <v>1944.8015223302441</v>
      </c>
      <c r="AV13" s="128">
        <f>+entero!AV95</f>
        <v>1944.8015223302441</v>
      </c>
      <c r="AW13" s="128">
        <f>+entero!AW95</f>
        <v>1944.8015223302441</v>
      </c>
      <c r="AX13" s="128">
        <f>+entero!AX95</f>
        <v>1944.8015223302441</v>
      </c>
      <c r="AY13" s="128">
        <f>+entero!AY95</f>
        <v>1944.8015223302441</v>
      </c>
      <c r="AZ13" s="128">
        <f>+entero!AZ95</f>
        <v>1958.3389365089868</v>
      </c>
      <c r="BA13" s="81">
        <f>+entero!BA95</f>
        <v>13.537414178742665</v>
      </c>
      <c r="BB13" s="144">
        <f>+entero!BB95</f>
        <v>6.9608204350448677E-3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50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50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4"/>
      <c r="BB18" s="50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</sheetData>
  <mergeCells count="44"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BA3:BB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Z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A6:BA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L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U27" sqref="AU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47" width="7.7109375" customWidth="1"/>
    <col min="48" max="48" width="8" customWidth="1"/>
    <col min="49" max="51" width="7.7109375" customWidth="1"/>
    <col min="52" max="52" width="7.85546875" customWidth="1"/>
    <col min="53" max="53" width="1.5703125" customWidth="1"/>
    <col min="54" max="64" width="11.42578125" style="319"/>
  </cols>
  <sheetData>
    <row r="1" spans="1:63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563"/>
      <c r="AW1" s="563"/>
      <c r="AX1" s="563"/>
      <c r="AY1" s="563"/>
      <c r="AZ1" s="563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8"/>
      <c r="AW2" s="8"/>
      <c r="AX2" s="8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thickBo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2" t="str">
        <f>+entero!AS3</f>
        <v>Semana 1*</v>
      </c>
      <c r="AT3" s="153" t="str">
        <f>+entero!AT3</f>
        <v>Semana 2*</v>
      </c>
      <c r="AU3" s="153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24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97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24"/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54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7"/>
      <c r="AT5" s="217"/>
      <c r="AU5" s="217"/>
      <c r="AV5" s="218"/>
      <c r="AW5" s="218"/>
      <c r="AX5" s="218"/>
      <c r="AY5" s="218"/>
      <c r="AZ5" s="218"/>
      <c r="BA5" s="9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2.75" customHeight="1" x14ac:dyDescent="0.2">
      <c r="A6" s="3"/>
      <c r="B6" s="54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9"/>
      <c r="AT6" s="159"/>
      <c r="AU6" s="159"/>
      <c r="AV6" s="47"/>
      <c r="AW6" s="47"/>
      <c r="AX6" s="47"/>
      <c r="AY6" s="47"/>
      <c r="AZ6" s="47"/>
      <c r="BA6" s="94"/>
      <c r="BB6" s="330"/>
      <c r="BC6" s="330"/>
      <c r="BD6" s="330"/>
      <c r="BE6" s="330"/>
      <c r="BF6" s="330"/>
      <c r="BG6" s="330"/>
      <c r="BH6" s="330"/>
      <c r="BI6" s="316"/>
      <c r="BJ6" s="316"/>
      <c r="BK6" s="316"/>
    </row>
    <row r="7" spans="1:63" x14ac:dyDescent="0.2">
      <c r="A7" s="3"/>
      <c r="B7" s="549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9"/>
      <c r="AT7" s="159"/>
      <c r="AU7" s="159"/>
      <c r="AV7" s="47"/>
      <c r="AW7" s="47"/>
      <c r="AX7" s="47"/>
      <c r="AY7" s="47"/>
      <c r="AZ7" s="47"/>
      <c r="BA7" s="94"/>
      <c r="BB7" s="330"/>
      <c r="BC7" s="330"/>
      <c r="BD7" s="330"/>
      <c r="BE7" s="330"/>
      <c r="BF7" s="330"/>
      <c r="BG7" s="330"/>
      <c r="BH7" s="330"/>
      <c r="BI7" s="316"/>
      <c r="BJ7" s="316"/>
      <c r="BK7" s="316"/>
    </row>
    <row r="8" spans="1:63" x14ac:dyDescent="0.2">
      <c r="A8" s="3"/>
      <c r="B8" s="549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9"/>
      <c r="AT8" s="159"/>
      <c r="AU8" s="159"/>
      <c r="AV8" s="47"/>
      <c r="AW8" s="47"/>
      <c r="AX8" s="47"/>
      <c r="AY8" s="47"/>
      <c r="AZ8" s="47"/>
      <c r="BA8" s="94"/>
      <c r="BB8" s="330"/>
      <c r="BC8" s="330"/>
      <c r="BD8" s="330"/>
      <c r="BE8" s="330"/>
      <c r="BF8" s="330"/>
      <c r="BG8" s="330"/>
      <c r="BH8" s="330"/>
      <c r="BI8" s="316"/>
      <c r="BJ8" s="316"/>
      <c r="BK8" s="316"/>
    </row>
    <row r="9" spans="1:63" x14ac:dyDescent="0.2">
      <c r="A9" s="3"/>
      <c r="B9" s="549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9"/>
      <c r="AT9" s="159"/>
      <c r="AU9" s="159"/>
      <c r="AV9" s="47"/>
      <c r="AW9" s="47"/>
      <c r="AX9" s="47"/>
      <c r="AY9" s="47"/>
      <c r="AZ9" s="47"/>
      <c r="BA9" s="94"/>
      <c r="BB9" s="330"/>
      <c r="BC9" s="330"/>
      <c r="BD9" s="330"/>
      <c r="BE9" s="330"/>
      <c r="BF9" s="330"/>
      <c r="BG9" s="330"/>
      <c r="BH9" s="330"/>
      <c r="BI9" s="316"/>
      <c r="BJ9" s="316"/>
      <c r="BK9" s="316"/>
    </row>
    <row r="10" spans="1:63" x14ac:dyDescent="0.2">
      <c r="A10" s="3"/>
      <c r="B10" s="549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9"/>
      <c r="AT10" s="159"/>
      <c r="AU10" s="159"/>
      <c r="AV10" s="47"/>
      <c r="AW10" s="47"/>
      <c r="AX10" s="47"/>
      <c r="AY10" s="47"/>
      <c r="AZ10" s="47"/>
      <c r="BA10" s="94"/>
      <c r="BB10" s="330"/>
      <c r="BC10" s="330"/>
      <c r="BD10" s="330"/>
      <c r="BE10" s="330"/>
      <c r="BF10" s="330"/>
      <c r="BG10" s="330"/>
      <c r="BH10" s="330"/>
      <c r="BI10" s="316"/>
      <c r="BJ10" s="316"/>
      <c r="BK10" s="316"/>
    </row>
    <row r="11" spans="1:63" x14ac:dyDescent="0.2">
      <c r="A11" s="3"/>
      <c r="B11" s="549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9"/>
      <c r="AT11" s="159"/>
      <c r="AU11" s="159"/>
      <c r="AV11" s="47"/>
      <c r="AW11" s="47"/>
      <c r="AX11" s="47"/>
      <c r="AY11" s="47"/>
      <c r="AZ11" s="47"/>
      <c r="BA11" s="94"/>
      <c r="BB11" s="330"/>
      <c r="BC11" s="330"/>
      <c r="BD11" s="330"/>
      <c r="BE11" s="330"/>
      <c r="BF11" s="330"/>
      <c r="BG11" s="330"/>
      <c r="BH11" s="330"/>
      <c r="BI11" s="316"/>
      <c r="BJ11" s="316"/>
      <c r="BK11" s="316"/>
    </row>
    <row r="12" spans="1:63" x14ac:dyDescent="0.2">
      <c r="A12" s="3"/>
      <c r="B12" s="549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9"/>
      <c r="AT12" s="159"/>
      <c r="AU12" s="159"/>
      <c r="AV12" s="47"/>
      <c r="AW12" s="47"/>
      <c r="AX12" s="47"/>
      <c r="AY12" s="47"/>
      <c r="AZ12" s="47"/>
      <c r="BA12" s="94"/>
      <c r="BB12" s="330"/>
      <c r="BC12" s="330"/>
      <c r="BD12" s="330"/>
      <c r="BE12" s="330"/>
      <c r="BF12" s="330"/>
      <c r="BG12" s="330"/>
      <c r="BH12" s="330"/>
      <c r="BI12" s="316"/>
      <c r="BJ12" s="316"/>
      <c r="BK12" s="316"/>
    </row>
    <row r="13" spans="1:63" x14ac:dyDescent="0.2">
      <c r="A13" s="3"/>
      <c r="B13" s="549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9"/>
      <c r="AT13" s="159"/>
      <c r="AU13" s="159"/>
      <c r="AV13" s="47"/>
      <c r="AW13" s="47"/>
      <c r="AX13" s="47"/>
      <c r="AY13" s="47"/>
      <c r="AZ13" s="47"/>
      <c r="BA13" s="94"/>
      <c r="BB13" s="330"/>
      <c r="BC13" s="330"/>
      <c r="BD13" s="330"/>
      <c r="BE13" s="330"/>
      <c r="BF13" s="330"/>
      <c r="BG13" s="330"/>
      <c r="BH13" s="330"/>
      <c r="BI13" s="316"/>
      <c r="BJ13" s="316"/>
      <c r="BK13" s="316"/>
    </row>
    <row r="14" spans="1:63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9"/>
      <c r="AT14" s="159"/>
      <c r="AU14" s="159"/>
      <c r="AV14" s="47"/>
      <c r="AW14" s="47"/>
      <c r="AX14" s="47"/>
      <c r="AY14" s="47"/>
      <c r="AZ14" s="47"/>
      <c r="BA14" s="94"/>
      <c r="BB14" s="330"/>
      <c r="BC14" s="330"/>
      <c r="BD14" s="330"/>
      <c r="BE14" s="330"/>
      <c r="BF14" s="330"/>
      <c r="BG14" s="330"/>
      <c r="BH14" s="330"/>
      <c r="BI14" s="316"/>
      <c r="BJ14" s="316"/>
      <c r="BK14" s="316"/>
    </row>
    <row r="15" spans="1:63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9"/>
      <c r="AT15" s="159"/>
      <c r="AU15" s="159"/>
      <c r="AV15" s="47"/>
      <c r="AW15" s="47"/>
      <c r="AX15" s="47"/>
      <c r="AY15" s="47"/>
      <c r="AZ15" s="47"/>
      <c r="BA15" s="94"/>
      <c r="BB15" s="330"/>
      <c r="BC15" s="330"/>
      <c r="BD15" s="330"/>
      <c r="BE15" s="330"/>
      <c r="BF15" s="330"/>
      <c r="BG15" s="330"/>
      <c r="BH15" s="330"/>
      <c r="BI15" s="316"/>
      <c r="BJ15" s="316"/>
      <c r="BK15" s="316"/>
    </row>
    <row r="16" spans="1:63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9"/>
      <c r="AT16" s="159"/>
      <c r="AU16" s="159"/>
      <c r="AV16" s="47"/>
      <c r="AW16" s="47"/>
      <c r="AX16" s="47"/>
      <c r="AY16" s="47"/>
      <c r="AZ16" s="47"/>
      <c r="BA16" s="94"/>
      <c r="BB16" s="330"/>
      <c r="BC16" s="330"/>
      <c r="BD16" s="330"/>
      <c r="BE16" s="330"/>
      <c r="BF16" s="330"/>
      <c r="BG16" s="330"/>
      <c r="BH16" s="330"/>
      <c r="BI16" s="316"/>
      <c r="BJ16" s="316"/>
      <c r="BK16" s="316"/>
    </row>
    <row r="17" spans="1:63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60"/>
      <c r="AT17" s="160"/>
      <c r="AU17" s="160"/>
      <c r="AV17" s="47"/>
      <c r="AW17" s="47"/>
      <c r="AX17" s="47"/>
      <c r="AY17" s="47"/>
      <c r="AZ17" s="47"/>
      <c r="BA17" s="94"/>
      <c r="BB17" s="330"/>
      <c r="BC17" s="330"/>
      <c r="BD17" s="330"/>
      <c r="BE17" s="330"/>
      <c r="BF17" s="330"/>
      <c r="BG17" s="330"/>
      <c r="BH17" s="330"/>
      <c r="BI17" s="316"/>
      <c r="BJ17" s="316"/>
      <c r="BK17" s="316"/>
    </row>
    <row r="18" spans="1:63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2"/>
      <c r="AW18" s="132"/>
      <c r="AX18" s="132"/>
      <c r="AY18" s="132"/>
      <c r="AZ18" s="132"/>
      <c r="BA18" s="94"/>
      <c r="BB18" s="330"/>
      <c r="BC18" s="330"/>
      <c r="BD18" s="330"/>
      <c r="BE18" s="330"/>
      <c r="BF18" s="330"/>
      <c r="BG18" s="330"/>
      <c r="BH18" s="330"/>
      <c r="BI18" s="316"/>
      <c r="BJ18" s="316"/>
      <c r="BK18" s="316"/>
    </row>
    <row r="19" spans="1:63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94"/>
      <c r="BB19" s="330"/>
      <c r="BC19" s="330"/>
      <c r="BD19" s="330"/>
      <c r="BE19" s="330"/>
      <c r="BF19" s="330"/>
      <c r="BG19" s="330"/>
      <c r="BH19" s="330"/>
      <c r="BI19" s="316"/>
      <c r="BJ19" s="316"/>
      <c r="BK19" s="316"/>
    </row>
    <row r="20" spans="1:63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94"/>
      <c r="BB20" s="330"/>
      <c r="BC20" s="330"/>
      <c r="BD20" s="330"/>
      <c r="BE20" s="330"/>
      <c r="BF20" s="330"/>
      <c r="BG20" s="330"/>
      <c r="BH20" s="330"/>
      <c r="BI20" s="316"/>
      <c r="BJ20" s="316"/>
      <c r="BK20" s="316"/>
    </row>
    <row r="21" spans="1:6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AZ21" s="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Z1"/>
    <mergeCell ref="D3:D4"/>
    <mergeCell ref="N3:N4"/>
    <mergeCell ref="R3:R4"/>
    <mergeCell ref="AV3:AZ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U20 AV6:AZ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2012-05-04T21:35:10Z</cp:lastPrinted>
  <dcterms:created xsi:type="dcterms:W3CDTF">2002-08-27T17:11:09Z</dcterms:created>
  <dcterms:modified xsi:type="dcterms:W3CDTF">2012-05-04T21:37:47Z</dcterms:modified>
</cp:coreProperties>
</file>