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pub'!$C$1:$CW$13</definedName>
    <definedName name="_xlnm.Print_Area" localSheetId="0">entero!$C$1:$CW$106</definedName>
    <definedName name="_xlnm.Print_Area" localSheetId="2">monet!$C$1:$CW$29</definedName>
    <definedName name="_xlnm.Print_Area" localSheetId="3">omas!$C$1:$CW$27</definedName>
    <definedName name="_xlnm.Print_Area" localSheetId="4">opersisfinanc!$C$1:$CW$44</definedName>
    <definedName name="_xlnm.Print_Area" localSheetId="1">opex!$C$3:$CW$29</definedName>
    <definedName name="_xlnm.Print_Area" localSheetId="7">'precios y tasas'!$C$1:$CV$29</definedName>
    <definedName name="_xlnm.Print_Area" localSheetId="5">'tipo de c'!$C$1:$CW$18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U20" i="4" l="1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W9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W8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W7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W6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W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W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W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AQ14" i="7"/>
  <c r="AP14" i="7"/>
  <c r="AO14" i="7"/>
  <c r="AN14" i="7"/>
  <c r="AM14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W22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W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W10" i="10"/>
  <c r="CV10" i="10"/>
  <c r="CW10" i="5"/>
  <c r="CV10" i="5"/>
  <c r="CC10" i="5"/>
  <c r="N10" i="5"/>
  <c r="CW8" i="5"/>
  <c r="CV8" i="5"/>
  <c r="CW33" i="6"/>
  <c r="CV31" i="6"/>
  <c r="CW30" i="6"/>
  <c r="CV30" i="6"/>
  <c r="CW29" i="6"/>
  <c r="CV29" i="6"/>
  <c r="CW28" i="6"/>
  <c r="CV27" i="6"/>
  <c r="CW26" i="6"/>
  <c r="CV26" i="6"/>
  <c r="CW25" i="6"/>
  <c r="CV25" i="6"/>
  <c r="CW24" i="6"/>
  <c r="CV24" i="6"/>
  <c r="CW20" i="6"/>
  <c r="CV20" i="6"/>
  <c r="CW17" i="6"/>
  <c r="CV17" i="6"/>
  <c r="CW14" i="6"/>
  <c r="CV14" i="6"/>
  <c r="CW11" i="6"/>
  <c r="CV11" i="6"/>
  <c r="CW8" i="6"/>
  <c r="CW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W16" i="7"/>
  <c r="CV16" i="7"/>
  <c r="CS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W10" i="7"/>
  <c r="CV10" i="7"/>
  <c r="CW8" i="7"/>
  <c r="CV8" i="7"/>
  <c r="CW6" i="7"/>
  <c r="CV6" i="7"/>
  <c r="CW14" i="8"/>
  <c r="CV14" i="8"/>
  <c r="CW13" i="8"/>
  <c r="CV13" i="8"/>
  <c r="CW12" i="8"/>
  <c r="CV12" i="8"/>
  <c r="CT10" i="8"/>
  <c r="CS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U8" i="8"/>
  <c r="CT8" i="8"/>
  <c r="CS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U7" i="8"/>
  <c r="CT7" i="8"/>
  <c r="CS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S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20" i="9"/>
  <c r="CV20" i="9"/>
  <c r="CW19" i="9"/>
  <c r="CV19" i="9"/>
  <c r="CW18" i="9"/>
  <c r="CV18" i="9"/>
  <c r="CW17" i="9"/>
  <c r="CV17" i="9"/>
  <c r="CW16" i="9"/>
  <c r="CV16" i="9"/>
  <c r="CV15" i="9"/>
  <c r="CW14" i="9"/>
  <c r="CV14" i="9"/>
  <c r="E14" i="9"/>
  <c r="CW12" i="9"/>
  <c r="CS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W10" i="9"/>
  <c r="CW9" i="9"/>
  <c r="CV9" i="9"/>
  <c r="CW8" i="9"/>
  <c r="CV8" i="9"/>
  <c r="CW7" i="9"/>
  <c r="CV7" i="9"/>
  <c r="CW6" i="9"/>
  <c r="CR4" i="5"/>
  <c r="CW14" i="7" l="1"/>
  <c r="AX14" i="7"/>
  <c r="CD14" i="7"/>
  <c r="BN14" i="7"/>
  <c r="CW11" i="9"/>
  <c r="CV14" i="7"/>
  <c r="CT14" i="7"/>
  <c r="CT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U14" i="7"/>
  <c r="CR4" i="9"/>
  <c r="CR4" i="8"/>
  <c r="CR4" i="6"/>
  <c r="CR4" i="10"/>
  <c r="CR4" i="4"/>
  <c r="CR4" i="7"/>
  <c r="CS14" i="7"/>
  <c r="CU13" i="7"/>
  <c r="CU11" i="9"/>
  <c r="CW6" i="8"/>
  <c r="CU6" i="8"/>
  <c r="CV7" i="8"/>
  <c r="CW9" i="8"/>
  <c r="CV6" i="8"/>
  <c r="CV10" i="8"/>
  <c r="CW7" i="8"/>
  <c r="CV8" i="8"/>
  <c r="CW10" i="8"/>
  <c r="CU9" i="8"/>
  <c r="CW8" i="8"/>
  <c r="CV9" i="8"/>
  <c r="CU10" i="8"/>
  <c r="CW13" i="7" l="1"/>
  <c r="CV13" i="7"/>
  <c r="CT13" i="7"/>
  <c r="CS4" i="4"/>
  <c r="CS4" i="10"/>
  <c r="CS4" i="6"/>
  <c r="CS4" i="8"/>
  <c r="CS4" i="9"/>
  <c r="CS4" i="5"/>
  <c r="CS4" i="7"/>
  <c r="CT4" i="6" l="1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<sst xmlns="http://schemas.openxmlformats.org/spreadsheetml/2006/main" count="443" uniqueCount="240">
  <si>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</si>
  <si>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</si>
  <si>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</si>
  <si>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</si>
  <si>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</si>
  <si>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</si>
  <si>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</si>
  <si>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</si>
  <si>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</si>
  <si>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</si>
  <si>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</si>
  <si>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</si>
  <si>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</si>
  <si>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</si>
  <si>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</si>
  <si>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</si>
  <si>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</si>
  <si>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</si>
  <si>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</si>
  <si>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</si>
  <si>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</si>
  <si>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</si>
  <si>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</si>
  <si>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</si>
  <si>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</si>
  <si>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</si>
  <si>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</si>
  <si>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</si>
  <si>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</si>
  <si>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</si>
  <si>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</si>
  <si>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</si>
  <si>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</si>
  <si>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</si>
  <si>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</si>
  <si>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</si>
  <si>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</si>
  <si>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</si>
  <si>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</si>
  <si>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</si>
  <si>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</si>
  <si>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</si>
  <si>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</si>
  <si>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</si>
  <si>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</si>
  <si>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</si>
  <si>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</si>
  <si>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</si>
  <si>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</si>
  <si>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</si>
  <si>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</si>
  <si>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</si>
  <si>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</si>
  <si>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</si>
  <si>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</si>
  <si>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</si>
  <si>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</si>
  <si>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</si>
  <si>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</si>
  <si>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</si>
  <si>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</si>
  <si>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</si>
  <si>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</si>
  <si>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</si>
  <si>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</si>
  <si>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</si>
  <si>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</si>
  <si>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</si>
  <si>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</si>
  <si>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</si>
  <si>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</si>
  <si>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</si>
  <si>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</si>
  <si>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</si>
  <si>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</si>
  <si>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</si>
  <si>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</si>
  <si>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</si>
  <si>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</si>
  <si>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</si>
  <si>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</si>
  <si>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</si>
  <si>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</si>
  <si>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</si>
  <si>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</si>
  <si>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</si>
  <si>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</si>
  <si>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</si>
  <si>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</si>
  <si>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</si>
  <si>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</si>
  <si>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</si>
  <si>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</si>
  <si>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</si>
  <si>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</si>
  <si>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</si>
  <si>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</si>
  <si>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</si>
  <si>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</si>
  <si>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</si>
  <si>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</si>
  <si>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</si>
  <si>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</si>
  <si>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</si>
  <si>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</si>
  <si>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</si>
  <si>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</si>
  <si>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</si>
  <si>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</si>
  <si>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</si>
  <si>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</si>
  <si>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</si>
  <si>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</si>
  <si>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</si>
  <si>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</si>
  <si>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</si>
  <si>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</si>
  <si>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</si>
  <si>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</si>
  <si>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</si>
  <si>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</si>
  <si>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</si>
  <si>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</si>
  <si>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</si>
  <si>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</si>
  <si>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</si>
  <si>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</si>
  <si>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</si>
  <si>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</si>
  <si>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</si>
  <si>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</si>
  <si>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</si>
  <si>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</si>
  <si>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</si>
  <si>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</si>
  <si>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</si>
  <si>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</si>
  <si>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</si>
  <si>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</si>
  <si>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</si>
  <si>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</si>
  <si>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</si>
  <si>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</si>
  <si>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</si>
  <si>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</si>
  <si>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</si>
  <si>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</si>
  <si>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</si>
  <si>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</si>
  <si>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</si>
  <si>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</si>
  <si>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</si>
  <si>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</si>
  <si>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</si>
  <si>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</si>
  <si>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</si>
  <si>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</si>
  <si>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</si>
  <si>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</si>
  <si>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</si>
  <si>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</si>
  <si>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</si>
  <si>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</si>
  <si>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</si>
  <si>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</si>
  <si>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</si>
  <si>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</si>
  <si>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</si>
  <si>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</si>
  <si>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</si>
  <si>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</si>
  <si>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</si>
  <si>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</si>
  <si>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</si>
  <si>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</si>
  <si>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</si>
  <si>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</si>
  <si>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</si>
  <si>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</si>
  <si>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</si>
  <si>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</si>
  <si>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</si>
  <si>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</si>
  <si>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</si>
  <si>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</si>
  <si>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</si>
  <si>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</si>
  <si>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</si>
  <si>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</si>
  <si>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</si>
  <si>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</si>
  <si>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</si>
  <si>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</si>
  <si>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</si>
  <si>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</si>
  <si>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</si>
  <si>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</si>
  <si>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</si>
  <si>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</si>
  <si>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</si>
  <si>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</si>
  <si>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</si>
  <si>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</si>
  <si>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</si>
  <si>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</si>
  <si>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</si>
  <si>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</si>
  <si>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</si>
  <si>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</si>
  <si>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</si>
  <si>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</si>
  <si>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</si>
  <si>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</si>
  <si>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</si>
  <si>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</si>
  <si>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</si>
  <si>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</si>
  <si>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</si>
  <si>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</si>
  <si>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</si>
  <si>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</si>
  <si>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</si>
  <si>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</si>
  <si>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</si>
  <si>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</si>
  <si>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</si>
  <si>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</si>
  <si>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</si>
  <si>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</si>
  <si>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</si>
  <si>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</si>
  <si>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</si>
  <si>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</si>
  <si>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</si>
  <si>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</si>
  <si>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</si>
  <si>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3*</t>
  </si>
  <si>
    <r>
      <t xml:space="preserve">15-mar-16 </t>
    </r>
    <r>
      <rPr>
        <vertAlign val="superscript"/>
        <sz val="9"/>
        <rFont val="Arial Narrow"/>
        <family val="2"/>
      </rPr>
      <t>14</t>
    </r>
  </si>
  <si>
    <r>
      <t>15-mar-16</t>
    </r>
    <r>
      <rPr>
        <vertAlign val="superscript"/>
        <sz val="9"/>
        <rFont val="Arial Narrow"/>
        <family val="2"/>
      </rPr>
      <t xml:space="preserve"> 4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</si>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</sst>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3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3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3" fillId="0" borderId="0"/>
    <xf numFmtId="0" fontId="11" fillId="0" borderId="0"/>
    <xf numFmtId="0" fontId="10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308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308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74" t="s">
        <v>117</v>
      </c>
      <c r="E3" s="876" t="s">
        <v>97</v>
      </c>
      <c r="F3" s="876" t="s">
        <v>99</v>
      </c>
      <c r="G3" s="876" t="s">
        <v>100</v>
      </c>
      <c r="H3" s="876" t="s">
        <v>101</v>
      </c>
      <c r="I3" s="876" t="s">
        <v>102</v>
      </c>
      <c r="J3" s="876" t="s">
        <v>104</v>
      </c>
      <c r="K3" s="876" t="s">
        <v>106</v>
      </c>
      <c r="L3" s="859" t="s">
        <v>107</v>
      </c>
      <c r="M3" s="861" t="s">
        <v>108</v>
      </c>
      <c r="N3" s="859" t="s">
        <v>109</v>
      </c>
      <c r="O3" s="859" t="s">
        <v>110</v>
      </c>
      <c r="P3" s="861" t="s">
        <v>111</v>
      </c>
      <c r="Q3" s="859" t="s">
        <v>112</v>
      </c>
      <c r="R3" s="859" t="s">
        <v>113</v>
      </c>
      <c r="S3" s="859" t="s">
        <v>114</v>
      </c>
      <c r="T3" s="859" t="s">
        <v>115</v>
      </c>
      <c r="U3" s="859" t="s">
        <v>123</v>
      </c>
      <c r="V3" s="859" t="s">
        <v>124</v>
      </c>
      <c r="W3" s="859" t="s">
        <v>125</v>
      </c>
      <c r="X3" s="859" t="s">
        <v>126</v>
      </c>
      <c r="Y3" s="859" t="s">
        <v>127</v>
      </c>
      <c r="Z3" s="859" t="s">
        <v>128</v>
      </c>
      <c r="AA3" s="859" t="s">
        <v>129</v>
      </c>
      <c r="AB3" s="859" t="s">
        <v>130</v>
      </c>
      <c r="AC3" s="859" t="s">
        <v>131</v>
      </c>
      <c r="AD3" s="859" t="s">
        <v>132</v>
      </c>
      <c r="AE3" s="859" t="s">
        <v>133</v>
      </c>
      <c r="AF3" s="859" t="s">
        <v>134</v>
      </c>
      <c r="AG3" s="859" t="s">
        <v>135</v>
      </c>
      <c r="AH3" s="859" t="s">
        <v>136</v>
      </c>
      <c r="AI3" s="859" t="s">
        <v>137</v>
      </c>
      <c r="AJ3" s="859" t="s">
        <v>138</v>
      </c>
      <c r="AK3" s="859" t="s">
        <v>139</v>
      </c>
      <c r="AL3" s="859" t="s">
        <v>141</v>
      </c>
      <c r="AM3" s="859" t="s">
        <v>142</v>
      </c>
      <c r="AN3" s="859" t="s">
        <v>143</v>
      </c>
      <c r="AO3" s="859" t="s">
        <v>144</v>
      </c>
      <c r="AP3" s="859" t="s">
        <v>145</v>
      </c>
      <c r="AQ3" s="859" t="s">
        <v>146</v>
      </c>
      <c r="AR3" s="859" t="s">
        <v>147</v>
      </c>
      <c r="AS3" s="859" t="s">
        <v>148</v>
      </c>
      <c r="AT3" s="859" t="s">
        <v>149</v>
      </c>
      <c r="AU3" s="859" t="s">
        <v>150</v>
      </c>
      <c r="AV3" s="861" t="s">
        <v>152</v>
      </c>
      <c r="AW3" s="859" t="s">
        <v>153</v>
      </c>
      <c r="AX3" s="859" t="s">
        <v>154</v>
      </c>
      <c r="AY3" s="859" t="s">
        <v>155</v>
      </c>
      <c r="AZ3" s="859" t="s">
        <v>156</v>
      </c>
      <c r="BA3" s="859" t="s">
        <v>157</v>
      </c>
      <c r="BB3" s="859" t="s">
        <v>163</v>
      </c>
      <c r="BC3" s="859" t="s">
        <v>164</v>
      </c>
      <c r="BD3" s="859" t="s">
        <v>165</v>
      </c>
      <c r="BE3" s="859" t="s">
        <v>166</v>
      </c>
      <c r="BF3" s="859" t="s">
        <v>167</v>
      </c>
      <c r="BG3" s="859" t="s">
        <v>173</v>
      </c>
      <c r="BH3" s="859" t="s">
        <v>174</v>
      </c>
      <c r="BI3" s="859" t="s">
        <v>175</v>
      </c>
      <c r="BJ3" s="859" t="s">
        <v>176</v>
      </c>
      <c r="BK3" s="859" t="s">
        <v>178</v>
      </c>
      <c r="BL3" s="861" t="s">
        <v>179</v>
      </c>
      <c r="BM3" s="859" t="s">
        <v>180</v>
      </c>
      <c r="BN3" s="859" t="s">
        <v>181</v>
      </c>
      <c r="BO3" s="859" t="s">
        <v>182</v>
      </c>
      <c r="BP3" s="859" t="s">
        <v>184</v>
      </c>
      <c r="BQ3" s="859" t="s">
        <v>185</v>
      </c>
      <c r="BR3" s="859" t="s">
        <v>186</v>
      </c>
      <c r="BS3" s="863" t="s">
        <v>187</v>
      </c>
      <c r="BT3" s="863" t="s">
        <v>188</v>
      </c>
      <c r="BU3" s="865" t="s">
        <v>197</v>
      </c>
      <c r="BV3" s="859" t="s">
        <v>199</v>
      </c>
      <c r="BW3" s="859" t="s">
        <v>206</v>
      </c>
      <c r="BX3" s="859" t="s">
        <v>207</v>
      </c>
      <c r="BY3" s="859" t="s">
        <v>211</v>
      </c>
      <c r="BZ3" s="861" t="s">
        <v>215</v>
      </c>
      <c r="CA3" s="861" t="s">
        <v>216</v>
      </c>
      <c r="CB3" s="861" t="s">
        <v>218</v>
      </c>
      <c r="CC3" s="861" t="s">
        <v>220</v>
      </c>
      <c r="CD3" s="861" t="s">
        <v>221</v>
      </c>
      <c r="CE3" s="861" t="s">
        <v>222</v>
      </c>
      <c r="CF3" s="861" t="s">
        <v>223</v>
      </c>
      <c r="CG3" s="861" t="s">
        <v>224</v>
      </c>
      <c r="CH3" s="861" t="s">
        <v>227</v>
      </c>
      <c r="CI3" s="861" t="s">
        <v>228</v>
      </c>
      <c r="CJ3" s="859" t="s">
        <v>229</v>
      </c>
      <c r="CK3" s="859" t="s">
        <v>230</v>
      </c>
      <c r="CL3" s="859" t="s">
        <v>231</v>
      </c>
      <c r="CM3" s="859" t="s">
        <v>232</v>
      </c>
      <c r="CN3" s="859" t="s">
        <v>235</v>
      </c>
      <c r="CO3" s="737" t="s">
        <v>183</v>
      </c>
      <c r="CP3" s="737" t="s">
        <v>151</v>
      </c>
      <c r="CQ3" s="870" t="s">
        <v>236</v>
      </c>
      <c r="CR3" s="870"/>
      <c r="CS3" s="870"/>
      <c r="CT3" s="870"/>
      <c r="CU3" s="870"/>
      <c r="CV3" s="868" t="s">
        <v>140</v>
      </c>
      <c r="CW3" s="869"/>
    </row>
    <row r="4" spans="1:104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0"/>
      <c r="M4" s="862"/>
      <c r="N4" s="860"/>
      <c r="O4" s="860"/>
      <c r="P4" s="862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2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2"/>
      <c r="BM4" s="860"/>
      <c r="BN4" s="860"/>
      <c r="BO4" s="860"/>
      <c r="BP4" s="860"/>
      <c r="BQ4" s="860"/>
      <c r="BR4" s="860"/>
      <c r="BS4" s="864"/>
      <c r="BT4" s="864"/>
      <c r="BU4" s="866"/>
      <c r="BV4" s="860"/>
      <c r="BW4" s="860"/>
      <c r="BX4" s="860"/>
      <c r="BY4" s="860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0"/>
      <c r="CK4" s="860"/>
      <c r="CL4" s="860"/>
      <c r="CM4" s="860"/>
      <c r="CN4" s="860"/>
      <c r="CO4" s="738">
        <v>42461</v>
      </c>
      <c r="CP4" s="738">
        <v>42468</v>
      </c>
      <c r="CQ4" s="614">
        <v>42471</v>
      </c>
      <c r="CR4" s="377">
        <v>42472</v>
      </c>
      <c r="CS4" s="377">
        <v>42473</v>
      </c>
      <c r="CT4" s="377">
        <v>42474</v>
      </c>
      <c r="CU4" s="463" t="s">
        <v>237</v>
      </c>
      <c r="CV4" s="376" t="s">
        <v>20</v>
      </c>
      <c r="CW4" s="309" t="s">
        <v>210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436"/>
      <c r="CP5" s="436"/>
      <c r="CQ5" s="615"/>
      <c r="CR5" s="318"/>
      <c r="CS5" s="318"/>
      <c r="CT5" s="790"/>
      <c r="CU5" s="319"/>
      <c r="CV5" s="310"/>
      <c r="CW5" s="205"/>
    </row>
    <row r="6" spans="1:104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520"/>
      <c r="CN6" s="520"/>
      <c r="CO6" s="740"/>
      <c r="CP6" s="437"/>
      <c r="CQ6" s="616"/>
      <c r="CR6" s="424"/>
      <c r="CS6" s="424"/>
      <c r="CT6" s="424"/>
      <c r="CU6" s="425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791">
        <v>12818.296497339999</v>
      </c>
      <c r="CM7" s="791">
        <v>12787.37214892</v>
      </c>
      <c r="CN7" s="791">
        <v>12482.879840449999</v>
      </c>
      <c r="CO7" s="791">
        <v>12494.95605526</v>
      </c>
      <c r="CP7" s="791">
        <v>12322.684916540002</v>
      </c>
      <c r="CQ7" s="817">
        <v>12321.470359900002</v>
      </c>
      <c r="CR7" s="818">
        <v>12437.350999010001</v>
      </c>
      <c r="CS7" s="818">
        <v>12433.573018839999</v>
      </c>
      <c r="CT7" s="818">
        <v>12399.560650320002</v>
      </c>
      <c r="CU7" s="791">
        <v>12337.602524020002</v>
      </c>
      <c r="CV7" s="382">
        <v>14.917607479999788</v>
      </c>
      <c r="CW7" s="532">
        <v>0.12105809392217726</v>
      </c>
      <c r="CX7" s="531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791">
        <v>11046.755480329999</v>
      </c>
      <c r="CM8" s="791">
        <v>10864.59095224</v>
      </c>
      <c r="CN8" s="791">
        <v>10556.37455583</v>
      </c>
      <c r="CO8" s="791">
        <v>10559.822995799999</v>
      </c>
      <c r="CP8" s="791">
        <v>10376.450471840002</v>
      </c>
      <c r="CQ8" s="817">
        <v>10373.409249150001</v>
      </c>
      <c r="CR8" s="818">
        <v>10470.934742240001</v>
      </c>
      <c r="CS8" s="818">
        <v>10462.498498840001</v>
      </c>
      <c r="CT8" s="818">
        <v>10448.524263560001</v>
      </c>
      <c r="CU8" s="791">
        <v>10413.531208230001</v>
      </c>
      <c r="CV8" s="382">
        <v>37.080736389998492</v>
      </c>
      <c r="CW8" s="532">
        <v>0.3573547282920142</v>
      </c>
      <c r="CX8" s="531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791">
        <v>230.47986592000001</v>
      </c>
      <c r="CM9" s="791">
        <v>231.47641289999999</v>
      </c>
      <c r="CN9" s="791">
        <v>234.50420253999999</v>
      </c>
      <c r="CO9" s="791">
        <v>234.87431437999999</v>
      </c>
      <c r="CP9" s="791">
        <v>234.90765779999998</v>
      </c>
      <c r="CQ9" s="817">
        <v>234.79429019999998</v>
      </c>
      <c r="CR9" s="818">
        <v>235.34945796999997</v>
      </c>
      <c r="CS9" s="818">
        <v>235.61787242</v>
      </c>
      <c r="CT9" s="818">
        <v>234.57755802999998</v>
      </c>
      <c r="CU9" s="791">
        <v>234.07407255000001</v>
      </c>
      <c r="CV9" s="382">
        <v>-0.8335852499999703</v>
      </c>
      <c r="CW9" s="532">
        <v>-0.35485656696202517</v>
      </c>
      <c r="CX9" s="531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1">
        <v>1528.79226234</v>
      </c>
      <c r="CM10" s="791">
        <v>1678.9818462799999</v>
      </c>
      <c r="CN10" s="791">
        <v>1679.5175070799999</v>
      </c>
      <c r="CO10" s="791">
        <v>1687.75546758</v>
      </c>
      <c r="CP10" s="791">
        <v>1698.8217344</v>
      </c>
      <c r="CQ10" s="817">
        <v>1700.7678030499999</v>
      </c>
      <c r="CR10" s="818">
        <v>1718.5382275499999</v>
      </c>
      <c r="CS10" s="818">
        <v>1722.91378758</v>
      </c>
      <c r="CT10" s="818">
        <v>1703.97134873</v>
      </c>
      <c r="CU10" s="791">
        <v>1677.53656574</v>
      </c>
      <c r="CV10" s="382">
        <v>-21.285168659999954</v>
      </c>
      <c r="CW10" s="532">
        <v>-1.2529371522031707</v>
      </c>
      <c r="CX10" s="531"/>
      <c r="CY10" s="293"/>
      <c r="CZ10" s="299"/>
    </row>
    <row r="11" spans="1:104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1">
        <v>12.26888875</v>
      </c>
      <c r="CM11" s="791">
        <v>12.3229375</v>
      </c>
      <c r="CN11" s="791">
        <v>12.483575</v>
      </c>
      <c r="CO11" s="791">
        <v>12.503277499999999</v>
      </c>
      <c r="CP11" s="791">
        <v>12.5050525</v>
      </c>
      <c r="CQ11" s="817">
        <v>12.499017500000001</v>
      </c>
      <c r="CR11" s="818">
        <v>12.528571250000001</v>
      </c>
      <c r="CS11" s="818">
        <v>12.542860000000001</v>
      </c>
      <c r="CT11" s="818">
        <v>12.48748</v>
      </c>
      <c r="CU11" s="791">
        <v>12.460677499999999</v>
      </c>
      <c r="CV11" s="382">
        <v>-4.4375000000000497E-2</v>
      </c>
      <c r="CW11" s="532">
        <v>-0.3548565669756365</v>
      </c>
      <c r="CX11" s="531"/>
      <c r="CY11" s="293"/>
      <c r="CZ11" s="299"/>
    </row>
    <row r="12" spans="1:104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2">
        <v>16814.12118509259</v>
      </c>
      <c r="CM12" s="792">
        <v>16803.814027677261</v>
      </c>
      <c r="CN12" s="792">
        <v>16548.699030065432</v>
      </c>
      <c r="CO12" s="792">
        <v>16542.045482697271</v>
      </c>
      <c r="CP12" s="782">
        <v>16413.499104341405</v>
      </c>
      <c r="CQ12" s="819">
        <v>16424.578605836461</v>
      </c>
      <c r="CR12" s="818">
        <v>16502.253027479037</v>
      </c>
      <c r="CS12" s="818">
        <v>16519.221537805955</v>
      </c>
      <c r="CT12" s="818">
        <v>16468.622388501593</v>
      </c>
      <c r="CU12" s="792">
        <v>16427.368071651414</v>
      </c>
      <c r="CV12" s="382">
        <v>13.868967310008884</v>
      </c>
      <c r="CW12" s="532">
        <v>8.4497322733212421E-2</v>
      </c>
      <c r="CX12" s="531"/>
      <c r="CY12" s="293"/>
      <c r="CZ12" s="299"/>
    </row>
    <row r="13" spans="1:104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0">
        <v>12818.310155429999</v>
      </c>
      <c r="CM13" s="770">
        <v>12787.383130419999</v>
      </c>
      <c r="CN13" s="770">
        <v>12482.758729730002</v>
      </c>
      <c r="CO13" s="770">
        <v>12494.70781819</v>
      </c>
      <c r="CP13" s="770">
        <v>12322.613807730002</v>
      </c>
      <c r="CQ13" s="820">
        <v>12321.469487490001</v>
      </c>
      <c r="CR13" s="818">
        <v>12437.316626600001</v>
      </c>
      <c r="CS13" s="818">
        <v>12433.433575839999</v>
      </c>
      <c r="CT13" s="818">
        <v>12399.422472850001</v>
      </c>
      <c r="CU13" s="770">
        <v>12336.874930170001</v>
      </c>
      <c r="CV13" s="382">
        <v>14.261122439998871</v>
      </c>
      <c r="CW13" s="532">
        <v>0.11573131043880469</v>
      </c>
      <c r="CX13" s="531"/>
      <c r="CY13" s="293"/>
      <c r="CZ13" s="299"/>
    </row>
    <row r="14" spans="1:104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82">
        <v>2587.3463667346941</v>
      </c>
      <c r="CM14" s="782">
        <v>2608.0494263979595</v>
      </c>
      <c r="CN14" s="782">
        <v>2656.5024960437318</v>
      </c>
      <c r="CO14" s="782">
        <v>2637.8693345320698</v>
      </c>
      <c r="CP14" s="782">
        <v>2681.2945174067049</v>
      </c>
      <c r="CQ14" s="821">
        <v>2693.4509200772595</v>
      </c>
      <c r="CR14" s="818">
        <v>2655.2338673367353</v>
      </c>
      <c r="CS14" s="818">
        <v>2676.1255967463553</v>
      </c>
      <c r="CT14" s="818">
        <v>2659.5108194139939</v>
      </c>
      <c r="CU14" s="782">
        <v>2654.7243580029158</v>
      </c>
      <c r="CV14" s="382">
        <v>-26.570159403789148</v>
      </c>
      <c r="CW14" s="532">
        <v>-0.99094520319562562</v>
      </c>
      <c r="CX14" s="531"/>
      <c r="CY14" s="293"/>
      <c r="CZ14" s="299"/>
    </row>
    <row r="15" spans="1:104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82">
        <v>556.70541374469997</v>
      </c>
      <c r="CM15" s="782">
        <v>557.02958685210001</v>
      </c>
      <c r="CN15" s="782">
        <v>557.5330379065</v>
      </c>
      <c r="CO15" s="782">
        <v>557.54471452999996</v>
      </c>
      <c r="CP15" s="782">
        <v>557.54104729710002</v>
      </c>
      <c r="CQ15" s="821">
        <v>557.56579941109999</v>
      </c>
      <c r="CR15" s="818">
        <v>557.59275301000002</v>
      </c>
      <c r="CS15" s="818">
        <v>557.53479107969997</v>
      </c>
      <c r="CT15" s="818">
        <v>557.54322988720003</v>
      </c>
      <c r="CU15" s="782">
        <v>583.61171891959998</v>
      </c>
      <c r="CV15" s="382">
        <v>26.070671622499958</v>
      </c>
      <c r="CW15" s="532">
        <v>4.6760093716665008</v>
      </c>
      <c r="CX15" s="531"/>
      <c r="CY15" s="293"/>
      <c r="CZ15" s="299"/>
    </row>
    <row r="16" spans="1:104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82">
        <v>851.75924918320004</v>
      </c>
      <c r="CM16" s="782">
        <v>851.35188400720006</v>
      </c>
      <c r="CN16" s="782">
        <v>851.90476638519999</v>
      </c>
      <c r="CO16" s="782">
        <v>851.92361544519997</v>
      </c>
      <c r="CP16" s="782">
        <v>852.04973190759995</v>
      </c>
      <c r="CQ16" s="821">
        <v>852.09239885809995</v>
      </c>
      <c r="CR16" s="818">
        <v>852.10978053229996</v>
      </c>
      <c r="CS16" s="818">
        <v>852.12757413990005</v>
      </c>
      <c r="CT16" s="818">
        <v>852.14586635039996</v>
      </c>
      <c r="CU16" s="782">
        <v>852.15706455889995</v>
      </c>
      <c r="CV16" s="382">
        <v>0.10733265129999836</v>
      </c>
      <c r="CW16" s="532">
        <v>1.2596993729419026E-2</v>
      </c>
      <c r="CX16" s="531"/>
      <c r="CY16" s="293"/>
      <c r="CZ16" s="299"/>
    </row>
    <row r="17" spans="1:104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793">
        <v>81.199999999999989</v>
      </c>
      <c r="CM17" s="793">
        <v>77</v>
      </c>
      <c r="CN17" s="793">
        <v>60.1</v>
      </c>
      <c r="CO17" s="793">
        <v>3</v>
      </c>
      <c r="CP17" s="793">
        <v>0</v>
      </c>
      <c r="CQ17" s="822">
        <v>0</v>
      </c>
      <c r="CR17" s="818">
        <v>0</v>
      </c>
      <c r="CS17" s="818">
        <v>0</v>
      </c>
      <c r="CT17" s="818">
        <v>0</v>
      </c>
      <c r="CU17" s="793">
        <v>0</v>
      </c>
      <c r="CV17" s="805">
        <v>0</v>
      </c>
      <c r="CW17" s="533" t="e">
        <v>#DIV/0!</v>
      </c>
      <c r="CX17" s="531"/>
      <c r="CY17" s="293"/>
      <c r="CZ17" s="299"/>
    </row>
    <row r="18" spans="1:104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793">
        <v>5.0999999999999996</v>
      </c>
      <c r="CM18" s="793">
        <v>2.4</v>
      </c>
      <c r="CN18" s="793">
        <v>0.3</v>
      </c>
      <c r="CO18" s="793">
        <v>0</v>
      </c>
      <c r="CP18" s="793">
        <v>2</v>
      </c>
      <c r="CQ18" s="822">
        <v>0</v>
      </c>
      <c r="CR18" s="818">
        <v>0</v>
      </c>
      <c r="CS18" s="818">
        <v>0</v>
      </c>
      <c r="CT18" s="818">
        <v>0</v>
      </c>
      <c r="CU18" s="793">
        <v>0</v>
      </c>
      <c r="CV18" s="805">
        <v>0</v>
      </c>
      <c r="CW18" s="533" t="e">
        <v>#DIV/0!</v>
      </c>
      <c r="CX18" s="531"/>
      <c r="CY18" s="293"/>
      <c r="CZ18" s="299"/>
    </row>
    <row r="19" spans="1:104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793">
        <v>0</v>
      </c>
      <c r="CM19" s="793">
        <v>0</v>
      </c>
      <c r="CN19" s="793">
        <v>0</v>
      </c>
      <c r="CO19" s="793">
        <v>0</v>
      </c>
      <c r="CP19" s="793">
        <v>0</v>
      </c>
      <c r="CQ19" s="822">
        <v>0</v>
      </c>
      <c r="CR19" s="818">
        <v>0</v>
      </c>
      <c r="CS19" s="818">
        <v>0</v>
      </c>
      <c r="CT19" s="818">
        <v>0</v>
      </c>
      <c r="CU19" s="793">
        <v>0</v>
      </c>
      <c r="CV19" s="805">
        <v>0</v>
      </c>
      <c r="CW19" s="533" t="e">
        <v>#DIV/0!</v>
      </c>
      <c r="CX19" s="531"/>
      <c r="CY19" s="293"/>
    </row>
    <row r="20" spans="1:104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793">
        <v>0</v>
      </c>
      <c r="CM20" s="793">
        <v>0</v>
      </c>
      <c r="CN20" s="793">
        <v>0</v>
      </c>
      <c r="CO20" s="793">
        <v>0</v>
      </c>
      <c r="CP20" s="793">
        <v>0</v>
      </c>
      <c r="CQ20" s="822">
        <v>0</v>
      </c>
      <c r="CR20" s="818">
        <v>0</v>
      </c>
      <c r="CS20" s="818">
        <v>0</v>
      </c>
      <c r="CT20" s="818">
        <v>0</v>
      </c>
      <c r="CU20" s="793">
        <v>0</v>
      </c>
      <c r="CV20" s="805">
        <v>0</v>
      </c>
      <c r="CW20" s="533" t="e">
        <v>#DIV/0!</v>
      </c>
      <c r="CX20" s="531"/>
      <c r="CY20" s="293"/>
    </row>
    <row r="21" spans="1:104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777">
        <v>265</v>
      </c>
      <c r="CM21" s="777">
        <v>192.5</v>
      </c>
      <c r="CN21" s="777">
        <v>377.59999999999997</v>
      </c>
      <c r="CO21" s="777">
        <v>2</v>
      </c>
      <c r="CP21" s="777">
        <v>96.5</v>
      </c>
      <c r="CQ21" s="823">
        <v>10</v>
      </c>
      <c r="CR21" s="824">
        <v>0</v>
      </c>
      <c r="CS21" s="824">
        <v>10</v>
      </c>
      <c r="CT21" s="825">
        <v>2</v>
      </c>
      <c r="CU21" s="777">
        <v>13.75</v>
      </c>
      <c r="CV21" s="382">
        <v>-60.75</v>
      </c>
      <c r="CW21" s="858">
        <v>-62.953367875647672</v>
      </c>
      <c r="CX21" s="531"/>
      <c r="CY21" s="29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742"/>
      <c r="CP22" s="827"/>
      <c r="CQ22" s="778"/>
      <c r="CR22" s="765"/>
      <c r="CS22" s="779"/>
      <c r="CT22" s="328"/>
      <c r="CU22" s="742"/>
      <c r="CV22" s="755"/>
      <c r="CW22" s="534" t="s">
        <v>3</v>
      </c>
      <c r="CX22" s="531"/>
      <c r="CY22" s="293"/>
    </row>
    <row r="23" spans="1:104" x14ac:dyDescent="0.2">
      <c r="A23" s="227"/>
      <c r="B23" s="8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0">
        <v>66595.033799124838</v>
      </c>
      <c r="CM23" s="803">
        <v>63175.544665872658</v>
      </c>
      <c r="CN23" s="803">
        <v>59674.575930174418</v>
      </c>
      <c r="CO23" s="803">
        <v>60894.356795180895</v>
      </c>
      <c r="CP23" s="803">
        <v>60301.365850693866</v>
      </c>
      <c r="CQ23" s="838">
        <v>59992.728298170638</v>
      </c>
      <c r="CR23" s="839">
        <v>60155.655469333848</v>
      </c>
      <c r="CS23" s="839">
        <v>60178.253972418461</v>
      </c>
      <c r="CT23" s="839">
        <v>59946.57786254547</v>
      </c>
      <c r="CU23" s="770">
        <v>59979.112938526072</v>
      </c>
      <c r="CV23" s="447">
        <v>-322.25291216779442</v>
      </c>
      <c r="CW23" s="532">
        <v>-0.53440400167003022</v>
      </c>
      <c r="CX23" s="531"/>
      <c r="CY23" s="293"/>
      <c r="CZ23" s="299"/>
    </row>
    <row r="24" spans="1:104" x14ac:dyDescent="0.2">
      <c r="A24" s="227"/>
      <c r="B24" s="8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0">
        <v>41389.473878190001</v>
      </c>
      <c r="CM24" s="803">
        <v>40258.307510389997</v>
      </c>
      <c r="CN24" s="803">
        <v>39151.185397690002</v>
      </c>
      <c r="CO24" s="803">
        <v>39257.889131989999</v>
      </c>
      <c r="CP24" s="803">
        <v>39544.376335289999</v>
      </c>
      <c r="CQ24" s="838">
        <v>39661.691523790003</v>
      </c>
      <c r="CR24" s="839">
        <v>39717.327429789999</v>
      </c>
      <c r="CS24" s="839">
        <v>39624.360702290003</v>
      </c>
      <c r="CT24" s="839">
        <v>39526.40853239</v>
      </c>
      <c r="CU24" s="770">
        <v>39534.085938889999</v>
      </c>
      <c r="CV24" s="447">
        <v>-10.290396399999736</v>
      </c>
      <c r="CW24" s="532">
        <v>-2.6022401548952967E-2</v>
      </c>
      <c r="CX24" s="531"/>
      <c r="CY24" s="293"/>
      <c r="CZ24" s="299"/>
    </row>
    <row r="25" spans="1:104" x14ac:dyDescent="0.2">
      <c r="A25" s="227"/>
      <c r="B25" s="8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0">
        <v>-46544.133787802115</v>
      </c>
      <c r="CM25" s="803">
        <v>-47463.14076422833</v>
      </c>
      <c r="CN25" s="803">
        <v>-46480.539488136805</v>
      </c>
      <c r="CO25" s="803">
        <v>-46455.8065006588</v>
      </c>
      <c r="CP25" s="803">
        <v>-44988.754385050277</v>
      </c>
      <c r="CQ25" s="838">
        <v>-44863.58915970425</v>
      </c>
      <c r="CR25" s="839">
        <v>-45602.66462787403</v>
      </c>
      <c r="CS25" s="839">
        <v>-45668.993627221229</v>
      </c>
      <c r="CT25" s="839">
        <v>-45533.629630613264</v>
      </c>
      <c r="CU25" s="770">
        <v>-45096.876081388262</v>
      </c>
      <c r="CV25" s="447">
        <v>-108.12169633798476</v>
      </c>
      <c r="CW25" s="532">
        <v>0.24033049551137609</v>
      </c>
      <c r="CX25" s="531"/>
      <c r="CY25" s="293"/>
      <c r="CZ25" s="299"/>
    </row>
    <row r="26" spans="1:104" x14ac:dyDescent="0.2">
      <c r="A26" s="227"/>
      <c r="B26" s="87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0">
        <v>-20011.825010876411</v>
      </c>
      <c r="CM26" s="803">
        <v>-20263.734654778789</v>
      </c>
      <c r="CN26" s="803">
        <v>-19957.445178932117</v>
      </c>
      <c r="CO26" s="803">
        <v>-18299.384988311511</v>
      </c>
      <c r="CP26" s="803">
        <v>-17830.520970855945</v>
      </c>
      <c r="CQ26" s="838">
        <v>-18067.614580653197</v>
      </c>
      <c r="CR26" s="839">
        <v>-18534.105454996632</v>
      </c>
      <c r="CS26" s="839">
        <v>-18434.224890475049</v>
      </c>
      <c r="CT26" s="839">
        <v>-18642.409584782894</v>
      </c>
      <c r="CU26" s="770">
        <v>-18722.06006443052</v>
      </c>
      <c r="CV26" s="447">
        <v>-891.53909357457451</v>
      </c>
      <c r="CW26" s="532">
        <v>5.0000731612486193</v>
      </c>
      <c r="CX26" s="531"/>
      <c r="CY26" s="293"/>
      <c r="CZ26" s="299"/>
    </row>
    <row r="27" spans="1:104" x14ac:dyDescent="0.2">
      <c r="A27" s="227"/>
      <c r="B27" s="871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0">
        <v>5515.2090533657993</v>
      </c>
      <c r="CM27" s="803">
        <v>5623.4534891457997</v>
      </c>
      <c r="CN27" s="803">
        <v>5624.4747691864004</v>
      </c>
      <c r="CO27" s="803">
        <v>5512.8748393755995</v>
      </c>
      <c r="CP27" s="803">
        <v>5513.2214644275991</v>
      </c>
      <c r="CQ27" s="838">
        <v>5512.9315343115995</v>
      </c>
      <c r="CR27" s="839">
        <v>5513.4187621838009</v>
      </c>
      <c r="CS27" s="839">
        <v>5513.8095170870001</v>
      </c>
      <c r="CT27" s="839">
        <v>5513.7212356676</v>
      </c>
      <c r="CU27" s="770">
        <v>5513.7185746510004</v>
      </c>
      <c r="CV27" s="447">
        <v>0.49711022340125055</v>
      </c>
      <c r="CW27" s="532">
        <v>9.0166924475720833E-3</v>
      </c>
      <c r="CX27" s="531"/>
      <c r="CY27" s="293"/>
      <c r="CZ27" s="299"/>
    </row>
    <row r="28" spans="1:104" ht="13.5" x14ac:dyDescent="0.2">
      <c r="A28" s="227"/>
      <c r="B28" s="871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68"/>
      <c r="CM28" s="768"/>
      <c r="CN28" s="768"/>
      <c r="CO28" s="768"/>
      <c r="CP28" s="828"/>
      <c r="CQ28" s="766"/>
      <c r="CR28" s="767"/>
      <c r="CS28" s="767"/>
      <c r="CT28" s="767"/>
      <c r="CU28" s="768"/>
      <c r="CV28" s="763"/>
      <c r="CW28" s="535"/>
      <c r="CX28" s="531"/>
      <c r="CY28" s="293"/>
    </row>
    <row r="29" spans="1:104" x14ac:dyDescent="0.2">
      <c r="A29" s="227"/>
      <c r="B29" s="87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82">
        <v>66696.684680890001</v>
      </c>
      <c r="CM29" s="782">
        <v>68384.390425739999</v>
      </c>
      <c r="CN29" s="782">
        <v>68005.990412824118</v>
      </c>
      <c r="CO29" s="782">
        <v>68754.548600394119</v>
      </c>
      <c r="CP29" s="782">
        <v>68307.749405404116</v>
      </c>
      <c r="CQ29" s="821">
        <v>68340.737891984099</v>
      </c>
      <c r="CR29" s="467">
        <v>68200.157081064099</v>
      </c>
      <c r="CS29" s="467">
        <v>68338.848847674104</v>
      </c>
      <c r="CT29" s="467">
        <v>67824.264441374107</v>
      </c>
      <c r="CU29" s="782">
        <v>68079.454848604117</v>
      </c>
      <c r="CV29" s="447">
        <v>-228.29455679999955</v>
      </c>
      <c r="CW29" s="532">
        <v>-0.3342147249576044</v>
      </c>
      <c r="CX29" s="531"/>
      <c r="CY29" s="293"/>
      <c r="CZ29" s="299"/>
    </row>
    <row r="30" spans="1:104" x14ac:dyDescent="0.2">
      <c r="A30" s="227"/>
      <c r="B30" s="87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82">
        <v>119757.07853556001</v>
      </c>
      <c r="CM30" s="782">
        <v>119206.73807091999</v>
      </c>
      <c r="CN30" s="782">
        <v>118274.77718680538</v>
      </c>
      <c r="CO30" s="782">
        <v>119475.55572696541</v>
      </c>
      <c r="CP30" s="782">
        <v>119309.65765639539</v>
      </c>
      <c r="CQ30" s="821">
        <v>118752.85145459537</v>
      </c>
      <c r="CR30" s="467">
        <v>118512.51942091534</v>
      </c>
      <c r="CS30" s="467">
        <v>118764.04370216538</v>
      </c>
      <c r="CT30" s="467">
        <v>118181.38190861538</v>
      </c>
      <c r="CU30" s="782">
        <v>118296.56711398539</v>
      </c>
      <c r="CV30" s="447">
        <v>-1013.090542409991</v>
      </c>
      <c r="CW30" s="532">
        <v>-0.84912702149194663</v>
      </c>
      <c r="CX30" s="531"/>
      <c r="CY30" s="293"/>
      <c r="CZ30" s="299"/>
    </row>
    <row r="31" spans="1:104" x14ac:dyDescent="0.2">
      <c r="A31" s="227"/>
      <c r="B31" s="87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82">
        <v>179621.50643555002</v>
      </c>
      <c r="CM31" s="782">
        <v>179315.63459114003</v>
      </c>
      <c r="CN31" s="782">
        <v>179403.44332011294</v>
      </c>
      <c r="CO31" s="782">
        <v>180517.02475802298</v>
      </c>
      <c r="CP31" s="782">
        <v>180399.77236254292</v>
      </c>
      <c r="CQ31" s="821">
        <v>179967.58858019294</v>
      </c>
      <c r="CR31" s="467">
        <v>179809.06119825289</v>
      </c>
      <c r="CS31" s="467">
        <v>179989.26445920291</v>
      </c>
      <c r="CT31" s="467">
        <v>179583.90420943292</v>
      </c>
      <c r="CU31" s="782">
        <v>179707.04543864293</v>
      </c>
      <c r="CV31" s="447">
        <v>-692.72692389998701</v>
      </c>
      <c r="CW31" s="532">
        <v>-0.38399545344649511</v>
      </c>
      <c r="CX31" s="531"/>
      <c r="CY31" s="293"/>
      <c r="CZ31" s="299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780"/>
      <c r="CM32" s="780"/>
      <c r="CN32" s="780"/>
      <c r="CO32" s="780"/>
      <c r="CP32" s="829"/>
      <c r="CQ32" s="730"/>
      <c r="CR32" s="375"/>
      <c r="CS32" s="375"/>
      <c r="CT32" s="375"/>
      <c r="CU32" s="780"/>
      <c r="CV32" s="626"/>
      <c r="CW32" s="535"/>
      <c r="CX32" s="531"/>
      <c r="CY32" s="293"/>
    </row>
    <row r="33" spans="1:104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69">
        <v>87.961824589070616</v>
      </c>
      <c r="CM33" s="769">
        <v>87.858771125132122</v>
      </c>
      <c r="CN33" s="769">
        <v>87.409716268545409</v>
      </c>
      <c r="CO33" s="769">
        <v>87.521360904867933</v>
      </c>
      <c r="CP33" s="769">
        <v>88.583707820809266</v>
      </c>
      <c r="CQ33" s="840">
        <v>88.569554928018121</v>
      </c>
      <c r="CR33" s="841">
        <v>88.565406102406769</v>
      </c>
      <c r="CS33" s="841">
        <v>88.489853115197647</v>
      </c>
      <c r="CT33" s="841">
        <v>88.497606614748136</v>
      </c>
      <c r="CU33" s="769">
        <v>88.455406104472488</v>
      </c>
      <c r="CV33" s="447">
        <v>-0.12830171633677878</v>
      </c>
      <c r="CW33" s="532">
        <v>-0.14483669682953115</v>
      </c>
      <c r="CX33" s="531"/>
      <c r="CY33" s="293"/>
    </row>
    <row r="34" spans="1:104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69">
        <v>83.797424972338177</v>
      </c>
      <c r="CM34" s="769">
        <v>83.485251078243508</v>
      </c>
      <c r="CN34" s="769">
        <v>83.146108714870167</v>
      </c>
      <c r="CO34" s="769">
        <v>83.27906226257889</v>
      </c>
      <c r="CP34" s="769">
        <v>83.855353602541143</v>
      </c>
      <c r="CQ34" s="840">
        <v>83.776206236487653</v>
      </c>
      <c r="CR34" s="841">
        <v>83.761080806457571</v>
      </c>
      <c r="CS34" s="841">
        <v>83.773397200433692</v>
      </c>
      <c r="CT34" s="841">
        <v>83.747529840778142</v>
      </c>
      <c r="CU34" s="769">
        <v>83.710078212019795</v>
      </c>
      <c r="CV34" s="447">
        <v>-0.14527539052134841</v>
      </c>
      <c r="CW34" s="532">
        <v>-0.17324521843880003</v>
      </c>
      <c r="CX34" s="531"/>
      <c r="CY34" s="293"/>
    </row>
    <row r="35" spans="1:104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69">
        <v>86.36450054232337</v>
      </c>
      <c r="CM35" s="769">
        <v>86.290421336663655</v>
      </c>
      <c r="CN35" s="769">
        <v>86.130230170998971</v>
      </c>
      <c r="CO35" s="769">
        <v>86.189939674842748</v>
      </c>
      <c r="CP35" s="769">
        <v>86.574212052575234</v>
      </c>
      <c r="CQ35" s="840">
        <v>86.535373465509139</v>
      </c>
      <c r="CR35" s="841">
        <v>86.535638020712142</v>
      </c>
      <c r="CS35" s="841">
        <v>86.544656221381828</v>
      </c>
      <c r="CT35" s="841">
        <v>86.551496557945228</v>
      </c>
      <c r="CU35" s="769">
        <v>86.528951877489177</v>
      </c>
      <c r="CV35" s="447">
        <v>-4.526017508605662E-2</v>
      </c>
      <c r="CW35" s="532">
        <v>-5.2279049399339694E-2</v>
      </c>
      <c r="CX35" s="531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781"/>
      <c r="CM36" s="781"/>
      <c r="CN36" s="781"/>
      <c r="CO36" s="781"/>
      <c r="CP36" s="830"/>
      <c r="CQ36" s="386"/>
      <c r="CR36" s="190"/>
      <c r="CS36" s="190"/>
      <c r="CT36" s="190"/>
      <c r="CU36" s="781"/>
      <c r="CV36" s="627" t="s">
        <v>3</v>
      </c>
      <c r="CW36" s="536"/>
      <c r="CX36" s="531"/>
      <c r="CY36" s="293"/>
    </row>
    <row r="37" spans="1:104" ht="12.75" customHeight="1" x14ac:dyDescent="0.2">
      <c r="A37" s="227"/>
      <c r="B37" s="8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82">
        <v>2781.8310262390664</v>
      </c>
      <c r="CM37" s="782">
        <v>2701.9375510204072</v>
      </c>
      <c r="CN37" s="782">
        <v>2850.877084548104</v>
      </c>
      <c r="CO37" s="782">
        <v>2872.7335568513108</v>
      </c>
      <c r="CP37" s="782">
        <v>2849.6051749271128</v>
      </c>
      <c r="CQ37" s="821">
        <v>2849.6051749271128</v>
      </c>
      <c r="CR37" s="467">
        <v>2849.6051749271128</v>
      </c>
      <c r="CS37" s="467">
        <v>2849.6051749271128</v>
      </c>
      <c r="CT37" s="467">
        <v>2849.6051749271128</v>
      </c>
      <c r="CU37" s="782">
        <v>2813.1631195335267</v>
      </c>
      <c r="CV37" s="382">
        <v>-36.442055393586088</v>
      </c>
      <c r="CW37" s="532">
        <v>-1.2788457753456384</v>
      </c>
      <c r="CX37" s="531"/>
      <c r="CY37" s="293"/>
      <c r="CZ37" s="299"/>
    </row>
    <row r="38" spans="1:104" x14ac:dyDescent="0.2">
      <c r="A38" s="227"/>
      <c r="B38" s="8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82">
        <v>1503.075341107872</v>
      </c>
      <c r="CM38" s="782">
        <v>1491.258833819242</v>
      </c>
      <c r="CN38" s="782">
        <v>1488.2533236151605</v>
      </c>
      <c r="CO38" s="782">
        <v>1487.0452186588923</v>
      </c>
      <c r="CP38" s="782">
        <v>1485.8328717201168</v>
      </c>
      <c r="CQ38" s="821">
        <v>1485.8328717201168</v>
      </c>
      <c r="CR38" s="467">
        <v>1485.8328717201168</v>
      </c>
      <c r="CS38" s="467">
        <v>1485.8328717201168</v>
      </c>
      <c r="CT38" s="467">
        <v>1485.8328717201168</v>
      </c>
      <c r="CU38" s="782">
        <v>1481.4833819241985</v>
      </c>
      <c r="CV38" s="382">
        <v>-4.3494897959183163</v>
      </c>
      <c r="CW38" s="532">
        <v>-0.29273075584086428</v>
      </c>
      <c r="CX38" s="531"/>
      <c r="CY38" s="293"/>
      <c r="CZ38" s="299"/>
    </row>
    <row r="39" spans="1:104" ht="12.75" customHeight="1" x14ac:dyDescent="0.2">
      <c r="A39" s="227"/>
      <c r="B39" s="873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82">
        <v>10311.096840000002</v>
      </c>
      <c r="CM39" s="782">
        <v>10230.035600000001</v>
      </c>
      <c r="CN39" s="782">
        <v>10209.417800000001</v>
      </c>
      <c r="CO39" s="782">
        <v>10201.130200000001</v>
      </c>
      <c r="CP39" s="782">
        <v>10192.813500000002</v>
      </c>
      <c r="CQ39" s="821">
        <v>10192.813500000002</v>
      </c>
      <c r="CR39" s="467">
        <v>10192.813500000002</v>
      </c>
      <c r="CS39" s="467">
        <v>10192.813500000002</v>
      </c>
      <c r="CT39" s="467">
        <v>10192.813500000002</v>
      </c>
      <c r="CU39" s="782">
        <v>10162.976000000002</v>
      </c>
      <c r="CV39" s="382">
        <v>-29.837499999999636</v>
      </c>
      <c r="CW39" s="532">
        <v>-0.29273075584086428</v>
      </c>
      <c r="CX39" s="531"/>
      <c r="CY39" s="293"/>
      <c r="CZ39" s="299"/>
    </row>
    <row r="40" spans="1:104" ht="12.75" customHeight="1" x14ac:dyDescent="0.2">
      <c r="A40" s="227"/>
      <c r="B40" s="873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82">
        <v>0</v>
      </c>
      <c r="CM40" s="782">
        <v>0</v>
      </c>
      <c r="CN40" s="782">
        <v>0</v>
      </c>
      <c r="CO40" s="782">
        <v>0</v>
      </c>
      <c r="CP40" s="782">
        <v>0</v>
      </c>
      <c r="CQ40" s="821">
        <v>0</v>
      </c>
      <c r="CR40" s="467">
        <v>0</v>
      </c>
      <c r="CS40" s="467">
        <v>0</v>
      </c>
      <c r="CT40" s="467">
        <v>0</v>
      </c>
      <c r="CU40" s="782">
        <v>0</v>
      </c>
      <c r="CV40" s="382">
        <v>0</v>
      </c>
      <c r="CW40" s="532">
        <v>0</v>
      </c>
      <c r="CX40" s="531"/>
      <c r="CY40" s="293"/>
      <c r="CZ40" s="299"/>
    </row>
    <row r="41" spans="1:104" x14ac:dyDescent="0.2">
      <c r="A41" s="227"/>
      <c r="B41" s="8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82">
        <v>1278.7556851311945</v>
      </c>
      <c r="CM41" s="782">
        <v>1210.6787172011652</v>
      </c>
      <c r="CN41" s="782">
        <v>1362.6237609329435</v>
      </c>
      <c r="CO41" s="782">
        <v>1385.6883381924188</v>
      </c>
      <c r="CP41" s="782">
        <v>1363.7723032069962</v>
      </c>
      <c r="CQ41" s="821">
        <v>1363.7723032069962</v>
      </c>
      <c r="CR41" s="467">
        <v>1363.7723032069962</v>
      </c>
      <c r="CS41" s="467">
        <v>1363.7723032069962</v>
      </c>
      <c r="CT41" s="467">
        <v>1363.7723032069962</v>
      </c>
      <c r="CU41" s="782">
        <v>1331.6797376093284</v>
      </c>
      <c r="CV41" s="382">
        <v>-32.092565597667772</v>
      </c>
      <c r="CW41" s="532">
        <v>-2.3532202202816488</v>
      </c>
      <c r="CX41" s="531"/>
      <c r="CY41" s="293"/>
      <c r="CZ41" s="299"/>
    </row>
    <row r="42" spans="1:104" ht="13.5" x14ac:dyDescent="0.2">
      <c r="A42" s="227"/>
      <c r="B42" s="873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82">
        <v>8772.2639999999938</v>
      </c>
      <c r="CM42" s="782">
        <v>8305.2559999999939</v>
      </c>
      <c r="CN42" s="782">
        <v>9347.5989999999929</v>
      </c>
      <c r="CO42" s="782">
        <v>9505.8219999999928</v>
      </c>
      <c r="CP42" s="782">
        <v>9355.4779999999937</v>
      </c>
      <c r="CQ42" s="821">
        <v>9355.4779999999937</v>
      </c>
      <c r="CR42" s="467">
        <v>9355.4779999999937</v>
      </c>
      <c r="CS42" s="467">
        <v>9355.4779999999937</v>
      </c>
      <c r="CT42" s="467">
        <v>9355.4779999999937</v>
      </c>
      <c r="CU42" s="782">
        <v>9135.322999999993</v>
      </c>
      <c r="CV42" s="382">
        <v>-220.15500000000065</v>
      </c>
      <c r="CW42" s="532">
        <v>-2.3532202202816488</v>
      </c>
      <c r="CX42" s="531"/>
      <c r="CY42" s="293"/>
      <c r="CZ42" s="299"/>
    </row>
    <row r="43" spans="1:104" ht="12.75" customHeight="1" x14ac:dyDescent="0.2">
      <c r="A43" s="227"/>
      <c r="B43" s="87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82">
        <v>1501.7879999999996</v>
      </c>
      <c r="CM43" s="782">
        <v>1497.4209999999998</v>
      </c>
      <c r="CN43" s="782">
        <v>1471.5999999999997</v>
      </c>
      <c r="CO43" s="782">
        <v>1471.8229999999996</v>
      </c>
      <c r="CP43" s="782">
        <v>1466.4789999999998</v>
      </c>
      <c r="CQ43" s="821">
        <v>1466.4789999999998</v>
      </c>
      <c r="CR43" s="467">
        <v>1466.4789999999998</v>
      </c>
      <c r="CS43" s="467">
        <v>1466.4789999999998</v>
      </c>
      <c r="CT43" s="467">
        <v>1466.4789999999998</v>
      </c>
      <c r="CU43" s="782">
        <v>1464.3239999999998</v>
      </c>
      <c r="CV43" s="382">
        <v>-2.1549999999999727</v>
      </c>
      <c r="CW43" s="532">
        <v>-0.14695062118175173</v>
      </c>
      <c r="CX43" s="531"/>
      <c r="CY43" s="293"/>
      <c r="CZ43" s="299"/>
    </row>
    <row r="44" spans="1:104" x14ac:dyDescent="0.2">
      <c r="A44" s="227"/>
      <c r="B44" s="8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82">
        <v>0</v>
      </c>
      <c r="CM44" s="782">
        <v>0</v>
      </c>
      <c r="CN44" s="782">
        <v>0</v>
      </c>
      <c r="CO44" s="782">
        <v>0</v>
      </c>
      <c r="CP44" s="782">
        <v>0</v>
      </c>
      <c r="CQ44" s="821">
        <v>0</v>
      </c>
      <c r="CR44" s="467">
        <v>0</v>
      </c>
      <c r="CS44" s="467">
        <v>0</v>
      </c>
      <c r="CT44" s="467">
        <v>0</v>
      </c>
      <c r="CU44" s="782">
        <v>0</v>
      </c>
      <c r="CV44" s="382">
        <v>0</v>
      </c>
      <c r="CW44" s="532">
        <v>0</v>
      </c>
      <c r="CX44" s="531"/>
      <c r="CY44" s="293"/>
    </row>
    <row r="45" spans="1:104" x14ac:dyDescent="0.2">
      <c r="A45" s="227"/>
      <c r="B45" s="8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3">
        <v>0.38749271137026237</v>
      </c>
      <c r="CM45" s="783">
        <v>16.167346938775509</v>
      </c>
      <c r="CN45" s="783">
        <v>16.273007234693875</v>
      </c>
      <c r="CO45" s="783">
        <v>0</v>
      </c>
      <c r="CP45" s="783">
        <v>4.3731778425655975E-2</v>
      </c>
      <c r="CQ45" s="842">
        <v>0</v>
      </c>
      <c r="CR45" s="843">
        <v>7.0000000000000007E-2</v>
      </c>
      <c r="CS45" s="843">
        <v>0.12830903790087464</v>
      </c>
      <c r="CT45" s="843">
        <v>0.12830903790087464</v>
      </c>
      <c r="CU45" s="783">
        <v>0.12830903790087464</v>
      </c>
      <c r="CV45" s="382">
        <v>8.4577259475218658E-2</v>
      </c>
      <c r="CW45" s="532">
        <v>193.4</v>
      </c>
      <c r="CX45" s="531"/>
      <c r="CY45" s="293"/>
    </row>
    <row r="46" spans="1:104" x14ac:dyDescent="0.2">
      <c r="A46" s="227"/>
      <c r="B46" s="8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3">
        <v>0.38749271137026237</v>
      </c>
      <c r="CM46" s="783">
        <v>16.167346938775509</v>
      </c>
      <c r="CN46" s="783">
        <v>16.273007234693875</v>
      </c>
      <c r="CO46" s="783">
        <v>0</v>
      </c>
      <c r="CP46" s="783">
        <v>4.3731778425655975E-2</v>
      </c>
      <c r="CQ46" s="842">
        <v>0</v>
      </c>
      <c r="CR46" s="843">
        <v>7.0000000000000007E-2</v>
      </c>
      <c r="CS46" s="843">
        <v>0.12830903790087464</v>
      </c>
      <c r="CT46" s="843">
        <v>0.12830903790087464</v>
      </c>
      <c r="CU46" s="783">
        <v>0.12830903790087464</v>
      </c>
      <c r="CV46" s="382">
        <v>8.4577259475218658E-2</v>
      </c>
      <c r="CW46" s="532">
        <v>193.4</v>
      </c>
      <c r="CX46" s="531"/>
      <c r="CY46" s="293"/>
    </row>
    <row r="47" spans="1:104" ht="12.75" customHeight="1" outlineLevel="1" x14ac:dyDescent="0.2">
      <c r="A47" s="227"/>
      <c r="B47" s="8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3">
        <v>0.12</v>
      </c>
      <c r="CM47" s="783">
        <v>109.879</v>
      </c>
      <c r="CN47" s="783">
        <v>111.63282962999999</v>
      </c>
      <c r="CO47" s="783">
        <v>0</v>
      </c>
      <c r="CP47" s="783">
        <v>0.3</v>
      </c>
      <c r="CQ47" s="842">
        <v>0</v>
      </c>
      <c r="CR47" s="843">
        <v>0</v>
      </c>
      <c r="CS47" s="843">
        <v>0.4</v>
      </c>
      <c r="CT47" s="843">
        <v>0.4</v>
      </c>
      <c r="CU47" s="783">
        <v>0.4</v>
      </c>
      <c r="CV47" s="382">
        <v>0.10000000000000003</v>
      </c>
      <c r="CW47" s="533"/>
      <c r="CX47" s="531"/>
      <c r="CY47" s="293"/>
    </row>
    <row r="48" spans="1:104" ht="12.75" customHeight="1" outlineLevel="1" x14ac:dyDescent="0.2">
      <c r="A48" s="227"/>
      <c r="B48" s="8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3">
        <v>0.37</v>
      </c>
      <c r="CM48" s="783">
        <v>0.15</v>
      </c>
      <c r="CN48" s="783">
        <v>0</v>
      </c>
      <c r="CO48" s="783">
        <v>0</v>
      </c>
      <c r="CP48" s="783">
        <v>0</v>
      </c>
      <c r="CQ48" s="842">
        <v>0</v>
      </c>
      <c r="CR48" s="843">
        <v>7.0000000000000007E-2</v>
      </c>
      <c r="CS48" s="843">
        <v>7.0000000000000007E-2</v>
      </c>
      <c r="CT48" s="843">
        <v>7.0000000000000007E-2</v>
      </c>
      <c r="CU48" s="783">
        <v>7.0000000000000007E-2</v>
      </c>
      <c r="CV48" s="382">
        <v>7.0000000000000007E-2</v>
      </c>
      <c r="CW48" s="533" t="e">
        <v>#DIV/0!</v>
      </c>
      <c r="CX48" s="531"/>
      <c r="CY48" s="293"/>
    </row>
    <row r="49" spans="1:104" x14ac:dyDescent="0.2">
      <c r="A49" s="227"/>
      <c r="B49" s="8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3">
        <v>0</v>
      </c>
      <c r="CM49" s="783">
        <v>0</v>
      </c>
      <c r="CN49" s="783">
        <v>0</v>
      </c>
      <c r="CO49" s="783">
        <v>0</v>
      </c>
      <c r="CP49" s="783">
        <v>0</v>
      </c>
      <c r="CQ49" s="842">
        <v>0</v>
      </c>
      <c r="CR49" s="843">
        <v>0</v>
      </c>
      <c r="CS49" s="843">
        <v>0</v>
      </c>
      <c r="CT49" s="843">
        <v>0</v>
      </c>
      <c r="CU49" s="783">
        <v>0</v>
      </c>
      <c r="CV49" s="382">
        <v>0</v>
      </c>
      <c r="CW49" s="533" t="e">
        <v>#DIV/0!</v>
      </c>
      <c r="CX49" s="531"/>
      <c r="CY49" s="293"/>
    </row>
    <row r="50" spans="1:104" ht="12.75" customHeight="1" outlineLevel="1" x14ac:dyDescent="0.2">
      <c r="A50" s="227"/>
      <c r="B50" s="8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3">
        <v>0</v>
      </c>
      <c r="CM50" s="783">
        <v>0</v>
      </c>
      <c r="CN50" s="783">
        <v>0</v>
      </c>
      <c r="CO50" s="783">
        <v>0</v>
      </c>
      <c r="CP50" s="783">
        <v>0</v>
      </c>
      <c r="CQ50" s="842">
        <v>0</v>
      </c>
      <c r="CR50" s="843">
        <v>0</v>
      </c>
      <c r="CS50" s="843">
        <v>0</v>
      </c>
      <c r="CT50" s="843">
        <v>0</v>
      </c>
      <c r="CU50" s="783">
        <v>0</v>
      </c>
      <c r="CV50" s="382">
        <v>0</v>
      </c>
      <c r="CW50" s="533" t="e">
        <v>#DIV/0!</v>
      </c>
      <c r="CX50" s="531"/>
      <c r="CY50" s="293"/>
    </row>
    <row r="51" spans="1:104" ht="12.75" customHeight="1" outlineLevel="1" x14ac:dyDescent="0.2">
      <c r="A51" s="227"/>
      <c r="B51" s="8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3">
        <v>0</v>
      </c>
      <c r="CM51" s="783">
        <v>0</v>
      </c>
      <c r="CN51" s="783">
        <v>0</v>
      </c>
      <c r="CO51" s="783">
        <v>0</v>
      </c>
      <c r="CP51" s="783">
        <v>0</v>
      </c>
      <c r="CQ51" s="842">
        <v>0</v>
      </c>
      <c r="CR51" s="843">
        <v>0</v>
      </c>
      <c r="CS51" s="843">
        <v>0</v>
      </c>
      <c r="CT51" s="843">
        <v>0</v>
      </c>
      <c r="CU51" s="783">
        <v>0</v>
      </c>
      <c r="CV51" s="382">
        <v>0</v>
      </c>
      <c r="CW51" s="533" t="e">
        <v>#DIV/0!</v>
      </c>
      <c r="CX51" s="531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794"/>
      <c r="CM52" s="794"/>
      <c r="CN52" s="794"/>
      <c r="CO52" s="794"/>
      <c r="CP52" s="831"/>
      <c r="CQ52" s="391"/>
      <c r="CR52" s="191"/>
      <c r="CS52" s="191"/>
      <c r="CT52" s="191"/>
      <c r="CU52" s="794"/>
      <c r="CV52" s="627"/>
      <c r="CW52" s="536"/>
      <c r="CX52" s="531"/>
      <c r="CY52" s="293"/>
    </row>
    <row r="53" spans="1:104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82">
        <v>22417.362263173472</v>
      </c>
      <c r="CM53" s="782">
        <v>22392.224273766762</v>
      </c>
      <c r="CN53" s="782">
        <v>22527.178350805094</v>
      </c>
      <c r="CO53" s="782">
        <v>22673.796653506262</v>
      </c>
      <c r="CP53" s="782">
        <v>22553.76040515057</v>
      </c>
      <c r="CQ53" s="821">
        <v>22490.8395184494</v>
      </c>
      <c r="CR53" s="467">
        <v>22476.919742859031</v>
      </c>
      <c r="CS53" s="467">
        <v>22515.339497449408</v>
      </c>
      <c r="CT53" s="467">
        <v>22481.815834291974</v>
      </c>
      <c r="CU53" s="782">
        <v>22506.200396140364</v>
      </c>
      <c r="CV53" s="382">
        <v>-47.560009010205249</v>
      </c>
      <c r="CW53" s="532">
        <v>-0.21087396583030493</v>
      </c>
      <c r="CX53" s="531"/>
      <c r="CY53" s="293"/>
    </row>
    <row r="54" spans="1:104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69">
        <v>83.588133324526694</v>
      </c>
      <c r="CM54" s="769">
        <v>83.662312306638086</v>
      </c>
      <c r="CN54" s="769">
        <v>83.513802486048249</v>
      </c>
      <c r="CO54" s="769">
        <v>83.588112092191807</v>
      </c>
      <c r="CP54" s="769">
        <v>83.771757072650558</v>
      </c>
      <c r="CQ54" s="840">
        <v>83.728265223307545</v>
      </c>
      <c r="CR54" s="841">
        <v>83.749350717939237</v>
      </c>
      <c r="CS54" s="841">
        <v>83.765956314857746</v>
      </c>
      <c r="CT54" s="841">
        <v>83.804057520203685</v>
      </c>
      <c r="CU54" s="769">
        <v>83.780684227767352</v>
      </c>
      <c r="CV54" s="382"/>
      <c r="CW54" s="532"/>
      <c r="CX54" s="531"/>
      <c r="CY54" s="293"/>
    </row>
    <row r="55" spans="1:104" ht="12.75" customHeight="1" x14ac:dyDescent="0.2">
      <c r="A55" s="227"/>
      <c r="B55" s="872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82">
        <v>20997.725055360057</v>
      </c>
      <c r="CM55" s="782">
        <v>21122.079939620991</v>
      </c>
      <c r="CN55" s="782">
        <v>21259.088241810925</v>
      </c>
      <c r="CO55" s="782">
        <v>21407.382799074774</v>
      </c>
      <c r="CP55" s="782">
        <v>21288.118233532499</v>
      </c>
      <c r="CQ55" s="821">
        <v>21224.511790064564</v>
      </c>
      <c r="CR55" s="467">
        <v>21210.340245958148</v>
      </c>
      <c r="CS55" s="467">
        <v>21248.538844277395</v>
      </c>
      <c r="CT55" s="467">
        <v>21214.639068580604</v>
      </c>
      <c r="CU55" s="782">
        <v>21240.874340047074</v>
      </c>
      <c r="CV55" s="382">
        <v>-47.24389348542536</v>
      </c>
      <c r="CW55" s="532">
        <v>-0.22192611374644011</v>
      </c>
      <c r="CX55" s="531"/>
      <c r="CY55" s="293"/>
      <c r="CZ55" s="299"/>
    </row>
    <row r="56" spans="1:104" ht="12.75" customHeight="1" x14ac:dyDescent="0.2">
      <c r="A56" s="227"/>
      <c r="B56" s="872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795">
        <v>82.571555229330883</v>
      </c>
      <c r="CM56" s="795">
        <v>82.639762972245876</v>
      </c>
      <c r="CN56" s="795">
        <v>82.488156337865803</v>
      </c>
      <c r="CO56" s="795">
        <v>82.575545335812308</v>
      </c>
      <c r="CP56" s="795">
        <v>82.927596168266192</v>
      </c>
      <c r="CQ56" s="844">
        <v>82.87468016961283</v>
      </c>
      <c r="CR56" s="841">
        <v>82.899899242689585</v>
      </c>
      <c r="CS56" s="841">
        <v>82.924443625089282</v>
      </c>
      <c r="CT56" s="841">
        <v>82.949176988382916</v>
      </c>
      <c r="CU56" s="795">
        <v>82.939739456722279</v>
      </c>
      <c r="CV56" s="382"/>
      <c r="CW56" s="532"/>
      <c r="CX56" s="531"/>
      <c r="CY56" s="293"/>
      <c r="CZ56" s="299"/>
    </row>
    <row r="57" spans="1:104" ht="3" customHeight="1" x14ac:dyDescent="0.2">
      <c r="A57" s="227"/>
      <c r="B57" s="872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796"/>
      <c r="CM57" s="796"/>
      <c r="CN57" s="796"/>
      <c r="CO57" s="796"/>
      <c r="CP57" s="796"/>
      <c r="CQ57" s="845"/>
      <c r="CR57" s="846"/>
      <c r="CS57" s="846"/>
      <c r="CT57" s="846"/>
      <c r="CU57" s="796"/>
      <c r="CV57" s="382"/>
      <c r="CW57" s="532" t="s">
        <v>3</v>
      </c>
      <c r="CX57" s="531"/>
      <c r="CY57" s="293"/>
      <c r="CZ57" s="299"/>
    </row>
    <row r="58" spans="1:104" x14ac:dyDescent="0.2">
      <c r="A58" s="227"/>
      <c r="B58" s="872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82">
        <v>4536.3807762551023</v>
      </c>
      <c r="CM58" s="782">
        <v>4951.344638542274</v>
      </c>
      <c r="CN58" s="782">
        <v>5020.3924827309202</v>
      </c>
      <c r="CO58" s="782">
        <v>5115.4766536478301</v>
      </c>
      <c r="CP58" s="782">
        <v>4948.1731960487041</v>
      </c>
      <c r="CQ58" s="821">
        <v>4952.3761212294603</v>
      </c>
      <c r="CR58" s="467">
        <v>4940.8206953475374</v>
      </c>
      <c r="CS58" s="467">
        <v>4972.9680554247971</v>
      </c>
      <c r="CT58" s="467">
        <v>4923.1463910210068</v>
      </c>
      <c r="CU58" s="782">
        <v>4968.6308138023487</v>
      </c>
      <c r="CV58" s="382">
        <v>20.457617753644627</v>
      </c>
      <c r="CW58" s="532">
        <v>0.41343778689841848</v>
      </c>
      <c r="CX58" s="531"/>
      <c r="CY58" s="293"/>
      <c r="CZ58" s="299"/>
    </row>
    <row r="59" spans="1:104" x14ac:dyDescent="0.2">
      <c r="A59" s="227"/>
      <c r="B59" s="872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797">
        <v>74.199311408007929</v>
      </c>
      <c r="CM59" s="797">
        <v>75.558018401545397</v>
      </c>
      <c r="CN59" s="797">
        <v>75.13886791492817</v>
      </c>
      <c r="CO59" s="797">
        <v>75.551149958909164</v>
      </c>
      <c r="CP59" s="797">
        <v>77.026559307225313</v>
      </c>
      <c r="CQ59" s="847">
        <v>77.006500803669439</v>
      </c>
      <c r="CR59" s="841">
        <v>76.991785849533187</v>
      </c>
      <c r="CS59" s="841">
        <v>76.942684638441548</v>
      </c>
      <c r="CT59" s="841">
        <v>76.900294477631121</v>
      </c>
      <c r="CU59" s="797">
        <v>76.941349556949064</v>
      </c>
      <c r="CV59" s="382"/>
      <c r="CW59" s="532"/>
      <c r="CX59" s="531"/>
      <c r="CY59" s="293"/>
      <c r="CZ59" s="299"/>
    </row>
    <row r="60" spans="1:104" ht="3" customHeight="1" x14ac:dyDescent="0.2">
      <c r="A60" s="227"/>
      <c r="B60" s="872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82"/>
      <c r="CM60" s="782"/>
      <c r="CN60" s="782"/>
      <c r="CO60" s="782"/>
      <c r="CP60" s="782"/>
      <c r="CQ60" s="821"/>
      <c r="CR60" s="467"/>
      <c r="CS60" s="467"/>
      <c r="CT60" s="467"/>
      <c r="CU60" s="782"/>
      <c r="CV60" s="382"/>
      <c r="CW60" s="532"/>
      <c r="CX60" s="531"/>
      <c r="CY60" s="293"/>
      <c r="CZ60" s="299"/>
    </row>
    <row r="61" spans="1:104" x14ac:dyDescent="0.2">
      <c r="A61" s="227"/>
      <c r="B61" s="872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82">
        <v>7734.7512907682212</v>
      </c>
      <c r="CM61" s="782">
        <v>7408.5054876355671</v>
      </c>
      <c r="CN61" s="782">
        <v>7327.8114830876493</v>
      </c>
      <c r="CO61" s="782">
        <v>7393.7328172844436</v>
      </c>
      <c r="CP61" s="782">
        <v>7434.6805030599508</v>
      </c>
      <c r="CQ61" s="821">
        <v>7348.7046009637425</v>
      </c>
      <c r="CR61" s="467">
        <v>7334.1636063923115</v>
      </c>
      <c r="CS61" s="467">
        <v>7350.6114948238028</v>
      </c>
      <c r="CT61" s="467">
        <v>7340.6876774404191</v>
      </c>
      <c r="CU61" s="782">
        <v>7320.278755886482</v>
      </c>
      <c r="CV61" s="382">
        <v>-114.40174717346872</v>
      </c>
      <c r="CW61" s="532">
        <v>-1.538758082830638</v>
      </c>
      <c r="CX61" s="531"/>
      <c r="CY61" s="293"/>
      <c r="CZ61" s="299"/>
    </row>
    <row r="62" spans="1:104" x14ac:dyDescent="0.2">
      <c r="A62" s="227"/>
      <c r="B62" s="872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797">
        <v>78.562792736415247</v>
      </c>
      <c r="CM62" s="797">
        <v>77.600555182421502</v>
      </c>
      <c r="CN62" s="797">
        <v>77.378098921378154</v>
      </c>
      <c r="CO62" s="797">
        <v>77.528440484687451</v>
      </c>
      <c r="CP62" s="797">
        <v>77.522585945064975</v>
      </c>
      <c r="CQ62" s="847">
        <v>77.278145286396409</v>
      </c>
      <c r="CR62" s="841">
        <v>77.248650767116374</v>
      </c>
      <c r="CS62" s="841">
        <v>77.381410639234204</v>
      </c>
      <c r="CT62" s="841">
        <v>77.349815288428118</v>
      </c>
      <c r="CU62" s="797">
        <v>77.276826250242479</v>
      </c>
      <c r="CV62" s="382"/>
      <c r="CW62" s="532"/>
      <c r="CX62" s="531"/>
      <c r="CY62" s="293"/>
      <c r="CZ62" s="299"/>
    </row>
    <row r="63" spans="1:104" ht="3.75" customHeight="1" x14ac:dyDescent="0.2">
      <c r="A63" s="227"/>
      <c r="B63" s="872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796"/>
      <c r="CM63" s="796"/>
      <c r="CN63" s="796"/>
      <c r="CO63" s="796"/>
      <c r="CP63" s="796"/>
      <c r="CQ63" s="845"/>
      <c r="CR63" s="846"/>
      <c r="CS63" s="846"/>
      <c r="CT63" s="846"/>
      <c r="CU63" s="796"/>
      <c r="CV63" s="382"/>
      <c r="CW63" s="532" t="s">
        <v>3</v>
      </c>
      <c r="CX63" s="531"/>
      <c r="CY63" s="293"/>
      <c r="CZ63" s="299"/>
    </row>
    <row r="64" spans="1:104" x14ac:dyDescent="0.2">
      <c r="A64" s="227"/>
      <c r="B64" s="872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82">
        <v>8066.7078304693887</v>
      </c>
      <c r="CM64" s="782">
        <v>8092.1894513396501</v>
      </c>
      <c r="CN64" s="782">
        <v>8241.0326061603446</v>
      </c>
      <c r="CO64" s="782">
        <v>8231.9614326093233</v>
      </c>
      <c r="CP64" s="782">
        <v>8240.6701166618022</v>
      </c>
      <c r="CQ64" s="821">
        <v>8256.1953024373088</v>
      </c>
      <c r="CR64" s="467">
        <v>8264.4844904373094</v>
      </c>
      <c r="CS64" s="467">
        <v>8253.4822942186529</v>
      </c>
      <c r="CT64" s="467">
        <v>8280.1755765014532</v>
      </c>
      <c r="CU64" s="782">
        <v>8280.0775187653016</v>
      </c>
      <c r="CV64" s="382">
        <v>39.407402103499408</v>
      </c>
      <c r="CW64" s="532">
        <v>0.47820628111081565</v>
      </c>
      <c r="CX64" s="531"/>
      <c r="CY64" s="293"/>
      <c r="CZ64" s="299"/>
    </row>
    <row r="65" spans="1:104" x14ac:dyDescent="0.2">
      <c r="A65" s="227"/>
      <c r="B65" s="872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797">
        <v>92.547119559035281</v>
      </c>
      <c r="CM65" s="797">
        <v>92.757728226083259</v>
      </c>
      <c r="CN65" s="797">
        <v>92.773877012268883</v>
      </c>
      <c r="CO65" s="797">
        <v>92.769600395642797</v>
      </c>
      <c r="CP65" s="797">
        <v>92.79340373415252</v>
      </c>
      <c r="CQ65" s="847">
        <v>92.807300266601317</v>
      </c>
      <c r="CR65" s="848">
        <v>92.819759025791342</v>
      </c>
      <c r="CS65" s="848">
        <v>92.826032900646823</v>
      </c>
      <c r="CT65" s="848">
        <v>92.850571850837568</v>
      </c>
      <c r="CU65" s="797">
        <v>92.852101544738204</v>
      </c>
      <c r="CV65" s="382"/>
      <c r="CW65" s="532"/>
      <c r="CX65" s="531"/>
      <c r="CY65" s="293"/>
      <c r="CZ65" s="299"/>
    </row>
    <row r="66" spans="1:104" ht="3" customHeight="1" x14ac:dyDescent="0.2">
      <c r="A66" s="227"/>
      <c r="B66" s="872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82"/>
      <c r="CM66" s="782"/>
      <c r="CN66" s="782"/>
      <c r="CO66" s="782"/>
      <c r="CP66" s="782"/>
      <c r="CQ66" s="821"/>
      <c r="CR66" s="467"/>
      <c r="CS66" s="467"/>
      <c r="CT66" s="467"/>
      <c r="CU66" s="782"/>
      <c r="CV66" s="382"/>
      <c r="CW66" s="532"/>
      <c r="CX66" s="531"/>
      <c r="CY66" s="293"/>
      <c r="CZ66" s="299"/>
    </row>
    <row r="67" spans="1:104" x14ac:dyDescent="0.2">
      <c r="A67" s="227"/>
      <c r="B67" s="872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82">
        <v>659.88515786734695</v>
      </c>
      <c r="CM67" s="782">
        <v>670.04036210349864</v>
      </c>
      <c r="CN67" s="782">
        <v>669.85166983200975</v>
      </c>
      <c r="CO67" s="782">
        <v>666.21189553317595</v>
      </c>
      <c r="CP67" s="782">
        <v>664.59441776203857</v>
      </c>
      <c r="CQ67" s="821">
        <v>667.23576543405045</v>
      </c>
      <c r="CR67" s="467">
        <v>670.87145378098921</v>
      </c>
      <c r="CS67" s="467">
        <v>671.47699981014364</v>
      </c>
      <c r="CT67" s="467">
        <v>670.62942361772389</v>
      </c>
      <c r="CU67" s="782">
        <v>671.88725159294256</v>
      </c>
      <c r="CV67" s="382">
        <v>7.2928338309039873</v>
      </c>
      <c r="CW67" s="532">
        <v>1.0973360046360181</v>
      </c>
      <c r="CX67" s="531"/>
      <c r="CY67" s="293"/>
      <c r="CZ67" s="299"/>
    </row>
    <row r="68" spans="1:104" ht="12.75" customHeight="1" x14ac:dyDescent="0.2">
      <c r="A68" s="227"/>
      <c r="B68" s="872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797">
        <v>78.69775334201465</v>
      </c>
      <c r="CM68" s="797">
        <v>80.925845266922963</v>
      </c>
      <c r="CN68" s="797">
        <v>81.202852386862347</v>
      </c>
      <c r="CO68" s="797">
        <v>80.986024328055777</v>
      </c>
      <c r="CP68" s="797">
        <v>80.610111724370341</v>
      </c>
      <c r="CQ68" s="847">
        <v>80.512684541095965</v>
      </c>
      <c r="CR68" s="848">
        <v>80.57009856840186</v>
      </c>
      <c r="CS68" s="848">
        <v>80.787659691889928</v>
      </c>
      <c r="CT68" s="848">
        <v>80.807916754140948</v>
      </c>
      <c r="CU68" s="797">
        <v>80.953029279488447</v>
      </c>
      <c r="CV68" s="382"/>
      <c r="CW68" s="532"/>
      <c r="CX68" s="531"/>
      <c r="CY68" s="293"/>
      <c r="CZ68" s="299"/>
    </row>
    <row r="69" spans="1:104" s="481" customFormat="1" ht="4.5" customHeight="1" x14ac:dyDescent="0.2">
      <c r="A69" s="227"/>
      <c r="B69" s="872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798"/>
      <c r="CM69" s="798"/>
      <c r="CN69" s="798"/>
      <c r="CO69" s="798"/>
      <c r="CP69" s="832"/>
      <c r="CQ69" s="487"/>
      <c r="CR69" s="488"/>
      <c r="CS69" s="488"/>
      <c r="CT69" s="488"/>
      <c r="CU69" s="798"/>
      <c r="CV69" s="628"/>
      <c r="CW69" s="537"/>
      <c r="CX69" s="531"/>
      <c r="CY69" s="293"/>
      <c r="CZ69" s="489"/>
    </row>
    <row r="70" spans="1:104" ht="12.75" customHeight="1" x14ac:dyDescent="0.2">
      <c r="A70" s="227"/>
      <c r="B70" s="872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782">
        <v>6012.3481516862921</v>
      </c>
      <c r="CM70" s="782">
        <v>5674.9994921862153</v>
      </c>
      <c r="CN70" s="782">
        <v>5328.6092404266119</v>
      </c>
      <c r="CO70" s="782">
        <v>5490.43867278379</v>
      </c>
      <c r="CP70" s="782">
        <v>5385.3991429462849</v>
      </c>
      <c r="CQ70" s="821">
        <v>5321.0483544161279</v>
      </c>
      <c r="CR70" s="467">
        <v>5312.1599643522859</v>
      </c>
      <c r="CS70" s="467">
        <v>5328.8664531214799</v>
      </c>
      <c r="CT70" s="467">
        <v>5310.3285189250037</v>
      </c>
      <c r="CU70" s="782">
        <v>5314.0126698335271</v>
      </c>
      <c r="CV70" s="382">
        <v>-71.386473112757812</v>
      </c>
      <c r="CW70" s="532">
        <v>-1.3255558449415727</v>
      </c>
      <c r="CX70" s="531"/>
      <c r="CY70" s="293"/>
      <c r="CZ70" s="299"/>
    </row>
    <row r="71" spans="1:104" x14ac:dyDescent="0.2">
      <c r="A71" s="227"/>
      <c r="B71" s="87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782">
        <v>2770.8531200451894</v>
      </c>
      <c r="CM71" s="782">
        <v>2437.9147961822155</v>
      </c>
      <c r="CN71" s="782">
        <v>2121.9001243403791</v>
      </c>
      <c r="CO71" s="782">
        <v>2239.9617679620987</v>
      </c>
      <c r="CP71" s="782">
        <v>2213.5409832864434</v>
      </c>
      <c r="CQ71" s="821">
        <v>2162.3307513396499</v>
      </c>
      <c r="CR71" s="467">
        <v>2136.7522540502919</v>
      </c>
      <c r="CS71" s="467">
        <v>2171.9570582208448</v>
      </c>
      <c r="CT71" s="467">
        <v>2138.5907236275511</v>
      </c>
      <c r="CU71" s="782">
        <v>2162.8981606603493</v>
      </c>
      <c r="CV71" s="382">
        <v>-50.64282262609413</v>
      </c>
      <c r="CW71" s="532">
        <v>-2.2878646931987157</v>
      </c>
      <c r="CX71" s="531"/>
      <c r="CY71" s="293"/>
      <c r="CZ71" s="299"/>
    </row>
    <row r="72" spans="1:104" ht="15" x14ac:dyDescent="0.25">
      <c r="A72" s="227"/>
      <c r="B72" s="87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782">
        <v>643.91681704518942</v>
      </c>
      <c r="CM72" s="782">
        <v>629.78642102332356</v>
      </c>
      <c r="CN72" s="782">
        <v>623.94988606705533</v>
      </c>
      <c r="CO72" s="782">
        <v>623.95350338921287</v>
      </c>
      <c r="CP72" s="782">
        <v>628.09149428134094</v>
      </c>
      <c r="CQ72" s="821">
        <v>628.10062198542255</v>
      </c>
      <c r="CR72" s="467">
        <v>641.83170074927102</v>
      </c>
      <c r="CS72" s="467">
        <v>641.83413245189502</v>
      </c>
      <c r="CT72" s="467">
        <v>641.83814796355682</v>
      </c>
      <c r="CU72" s="782">
        <v>641.84221548396499</v>
      </c>
      <c r="CV72" s="382">
        <v>13.75072120262405</v>
      </c>
      <c r="CW72" s="532">
        <v>2.1892863265657647</v>
      </c>
      <c r="CX72" s="531"/>
      <c r="CY72" s="293"/>
      <c r="CZ72" s="760"/>
    </row>
    <row r="73" spans="1:104" ht="15" x14ac:dyDescent="0.25">
      <c r="A73" s="227"/>
      <c r="B73" s="87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782">
        <v>836.66239000591247</v>
      </c>
      <c r="CM73" s="782">
        <v>861.48665896067644</v>
      </c>
      <c r="CN73" s="782">
        <v>831.37475938917771</v>
      </c>
      <c r="CO73" s="782">
        <v>875.10520585247809</v>
      </c>
      <c r="CP73" s="782">
        <v>767.31932030850157</v>
      </c>
      <c r="CQ73" s="821">
        <v>754.15823593105529</v>
      </c>
      <c r="CR73" s="467">
        <v>786.19830283272302</v>
      </c>
      <c r="CS73" s="467">
        <v>767.69054773874041</v>
      </c>
      <c r="CT73" s="467">
        <v>782.5107278438951</v>
      </c>
      <c r="CU73" s="782">
        <v>761.85113756921271</v>
      </c>
      <c r="CV73" s="382">
        <v>-5.4681827392888636</v>
      </c>
      <c r="CW73" s="532">
        <v>-0.71263457006274233</v>
      </c>
      <c r="CX73" s="531"/>
      <c r="CY73" s="293"/>
      <c r="CZ73" s="760"/>
    </row>
    <row r="74" spans="1:104" ht="15" x14ac:dyDescent="0.25">
      <c r="A74" s="227"/>
      <c r="B74" s="87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782">
        <v>1760.9158245900003</v>
      </c>
      <c r="CM74" s="782">
        <v>1745.8116160199995</v>
      </c>
      <c r="CN74" s="782">
        <v>1751.3844706300001</v>
      </c>
      <c r="CO74" s="782">
        <v>1751.4181955799995</v>
      </c>
      <c r="CP74" s="782">
        <v>1776.4473450699998</v>
      </c>
      <c r="CQ74" s="821">
        <v>1776.4587451599998</v>
      </c>
      <c r="CR74" s="467">
        <v>1747.3777067199999</v>
      </c>
      <c r="CS74" s="467">
        <v>1747.3847147099998</v>
      </c>
      <c r="CT74" s="467">
        <v>1747.38891949</v>
      </c>
      <c r="CU74" s="782">
        <v>1747.42115612</v>
      </c>
      <c r="CV74" s="382">
        <v>-29.026188949999778</v>
      </c>
      <c r="CW74" s="532">
        <v>-1.6339459219297026</v>
      </c>
      <c r="CX74" s="531"/>
      <c r="CY74" s="293"/>
      <c r="CZ74" s="760"/>
    </row>
    <row r="75" spans="1:104" ht="15" x14ac:dyDescent="0.25">
      <c r="A75" s="227"/>
      <c r="B75" s="872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782">
        <v>2220.25694063234</v>
      </c>
      <c r="CM75" s="782">
        <v>1931.6248960533258</v>
      </c>
      <c r="CN75" s="782">
        <v>1592.1860312701972</v>
      </c>
      <c r="CO75" s="782">
        <v>1749.3496305043063</v>
      </c>
      <c r="CP75" s="782">
        <v>1608.9309472565203</v>
      </c>
      <c r="CQ75" s="821">
        <v>1544.8050279456088</v>
      </c>
      <c r="CR75" s="467">
        <v>1542.4921513072056</v>
      </c>
      <c r="CS75" s="467">
        <v>1559.1027811518159</v>
      </c>
      <c r="CT75" s="467">
        <v>1542.6892044932817</v>
      </c>
      <c r="CU75" s="782">
        <v>1546.2552977395624</v>
      </c>
      <c r="CV75" s="382">
        <v>-62.675649516957947</v>
      </c>
      <c r="CW75" s="532">
        <v>-3.8954841178131194</v>
      </c>
      <c r="CX75" s="531"/>
      <c r="CY75" s="293"/>
      <c r="CZ75" s="760"/>
    </row>
    <row r="76" spans="1:104" x14ac:dyDescent="0.2">
      <c r="A76" s="227"/>
      <c r="B76" s="87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782">
        <v>1909.3393196264276</v>
      </c>
      <c r="CM76" s="782">
        <v>1593.1089967326493</v>
      </c>
      <c r="CN76" s="782">
        <v>1280.7466484310194</v>
      </c>
      <c r="CO76" s="782">
        <v>1395.2688977718283</v>
      </c>
      <c r="CP76" s="782">
        <v>1368.6671636280187</v>
      </c>
      <c r="CQ76" s="821">
        <v>1317.4395822245533</v>
      </c>
      <c r="CR76" s="467">
        <v>1280.0173057244826</v>
      </c>
      <c r="CS76" s="467">
        <v>1316.2856760630752</v>
      </c>
      <c r="CT76" s="467">
        <v>1283.0419350293867</v>
      </c>
      <c r="CU76" s="782">
        <v>1306.8081796703495</v>
      </c>
      <c r="CV76" s="382">
        <v>-61.858983957669125</v>
      </c>
      <c r="CW76" s="532">
        <v>-4.51965135144291</v>
      </c>
      <c r="CX76" s="531"/>
      <c r="CY76" s="293"/>
      <c r="CZ76" s="299"/>
    </row>
    <row r="77" spans="1:104" x14ac:dyDescent="0.2">
      <c r="A77" s="227"/>
      <c r="B77" s="87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782">
        <v>310.91762100591262</v>
      </c>
      <c r="CM77" s="782">
        <v>338.5158993206764</v>
      </c>
      <c r="CN77" s="782">
        <v>311.43938283917777</v>
      </c>
      <c r="CO77" s="782">
        <v>354.08073273247805</v>
      </c>
      <c r="CP77" s="782">
        <v>240.26378362850153</v>
      </c>
      <c r="CQ77" s="821">
        <v>227.36544572105532</v>
      </c>
      <c r="CR77" s="467">
        <v>262.47484558272305</v>
      </c>
      <c r="CS77" s="467">
        <v>242.81710508874048</v>
      </c>
      <c r="CT77" s="467">
        <v>259.64726946389527</v>
      </c>
      <c r="CU77" s="782">
        <v>239.44711806921268</v>
      </c>
      <c r="CV77" s="382">
        <v>-0.81666555928885032</v>
      </c>
      <c r="CW77" s="532">
        <v>-0.33990372870826846</v>
      </c>
      <c r="CX77" s="531"/>
      <c r="CY77" s="293"/>
      <c r="CZ77" s="299"/>
    </row>
    <row r="78" spans="1:104" ht="12.75" customHeight="1" outlineLevel="1" x14ac:dyDescent="0.2">
      <c r="A78" s="227"/>
      <c r="B78" s="872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86">
        <v>0</v>
      </c>
      <c r="CM78" s="786">
        <v>0</v>
      </c>
      <c r="CN78" s="786">
        <v>0</v>
      </c>
      <c r="CO78" s="786">
        <v>0</v>
      </c>
      <c r="CP78" s="786">
        <v>0</v>
      </c>
      <c r="CQ78" s="849">
        <v>0</v>
      </c>
      <c r="CR78" s="472">
        <v>0</v>
      </c>
      <c r="CS78" s="472">
        <v>0</v>
      </c>
      <c r="CT78" s="472">
        <v>0</v>
      </c>
      <c r="CU78" s="786">
        <v>0</v>
      </c>
      <c r="CV78" s="382"/>
      <c r="CW78" s="532">
        <v>0</v>
      </c>
      <c r="CX78" s="531"/>
      <c r="CY78" s="293"/>
      <c r="CZ78" s="299"/>
    </row>
    <row r="79" spans="1:104" x14ac:dyDescent="0.2">
      <c r="A79" s="227"/>
      <c r="B79" s="872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782">
        <v>16904.033253274221</v>
      </c>
      <c r="CM79" s="782">
        <v>17024.362064989964</v>
      </c>
      <c r="CN79" s="782">
        <v>17274.102077316489</v>
      </c>
      <c r="CO79" s="782">
        <v>17232.122840571585</v>
      </c>
      <c r="CP79" s="782">
        <v>17172.163466077422</v>
      </c>
      <c r="CQ79" s="821">
        <v>17157.259399832528</v>
      </c>
      <c r="CR79" s="467">
        <v>17154.183412352937</v>
      </c>
      <c r="CS79" s="467">
        <v>17166.12734524798</v>
      </c>
      <c r="CT79" s="467">
        <v>17169.412692759634</v>
      </c>
      <c r="CU79" s="782">
        <v>17170.761687831069</v>
      </c>
      <c r="CV79" s="382">
        <v>-1.4017782463524782</v>
      </c>
      <c r="CW79" s="532">
        <v>-8.163084687151656E-3</v>
      </c>
      <c r="CX79" s="531"/>
      <c r="CY79" s="293"/>
      <c r="CZ79" s="299"/>
    </row>
    <row r="80" spans="1:104" ht="12.75" hidden="1" customHeight="1" x14ac:dyDescent="0.2">
      <c r="A80" s="227"/>
      <c r="B80" s="8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787"/>
      <c r="CM80" s="787"/>
      <c r="CN80" s="787">
        <v>14355.068793996428</v>
      </c>
      <c r="CO80" s="787"/>
      <c r="CP80" s="833"/>
      <c r="CQ80" s="826"/>
      <c r="CR80" s="529"/>
      <c r="CS80" s="529">
        <v>14355.068793996428</v>
      </c>
      <c r="CT80" s="529">
        <v>14355.068793996428</v>
      </c>
      <c r="CU80" s="787"/>
      <c r="CV80" s="382">
        <v>0</v>
      </c>
      <c r="CW80" s="532" t="s">
        <v>3</v>
      </c>
      <c r="CX80" s="531"/>
      <c r="CY80" s="293"/>
      <c r="CZ80" s="299"/>
    </row>
    <row r="81" spans="1:104" x14ac:dyDescent="0.2">
      <c r="A81" s="227"/>
      <c r="B81" s="872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788">
        <v>95.413562323955702</v>
      </c>
      <c r="CM81" s="788">
        <v>95.557402441518505</v>
      </c>
      <c r="CN81" s="788">
        <v>95.737642415574157</v>
      </c>
      <c r="CO81" s="788">
        <v>95.735048341822505</v>
      </c>
      <c r="CP81" s="788">
        <v>95.755559785850295</v>
      </c>
      <c r="CQ81" s="850">
        <v>95.759729875788295</v>
      </c>
      <c r="CR81" s="612">
        <v>95.763780802224289</v>
      </c>
      <c r="CS81" s="612">
        <v>95.769692145293291</v>
      </c>
      <c r="CT81" s="612">
        <v>95.784656607792598</v>
      </c>
      <c r="CU81" s="788">
        <v>95.792711899874504</v>
      </c>
      <c r="CV81" s="382">
        <v>3.7152114024209482E-2</v>
      </c>
      <c r="CW81" s="532"/>
      <c r="CX81" s="531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799"/>
      <c r="CM82" s="799"/>
      <c r="CN82" s="799"/>
      <c r="CO82" s="799"/>
      <c r="CP82" s="834"/>
      <c r="CQ82" s="394"/>
      <c r="CR82" s="356"/>
      <c r="CS82" s="356"/>
      <c r="CT82" s="356"/>
      <c r="CU82" s="799"/>
      <c r="CV82" s="626"/>
      <c r="CW82" s="538"/>
      <c r="CX82" s="531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0">
        <v>6.96</v>
      </c>
      <c r="CM83" s="800">
        <v>6.96</v>
      </c>
      <c r="CN83" s="800">
        <v>6.96</v>
      </c>
      <c r="CO83" s="800">
        <v>6.96</v>
      </c>
      <c r="CP83" s="800">
        <v>6.96</v>
      </c>
      <c r="CQ83" s="851">
        <v>6.96</v>
      </c>
      <c r="CR83" s="852">
        <v>6.96</v>
      </c>
      <c r="CS83" s="852">
        <v>6.96</v>
      </c>
      <c r="CT83" s="852">
        <v>6.96</v>
      </c>
      <c r="CU83" s="800">
        <v>6.96</v>
      </c>
      <c r="CV83" s="382">
        <v>0</v>
      </c>
      <c r="CW83" s="532">
        <v>0</v>
      </c>
      <c r="CX83" s="531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0">
        <v>6.86</v>
      </c>
      <c r="CM84" s="800">
        <v>6.86</v>
      </c>
      <c r="CN84" s="800">
        <v>6.86</v>
      </c>
      <c r="CO84" s="800">
        <v>6.86</v>
      </c>
      <c r="CP84" s="800">
        <v>6.86</v>
      </c>
      <c r="CQ84" s="851">
        <v>6.86</v>
      </c>
      <c r="CR84" s="852">
        <v>6.86</v>
      </c>
      <c r="CS84" s="852">
        <v>6.86</v>
      </c>
      <c r="CT84" s="852">
        <v>6.86</v>
      </c>
      <c r="CU84" s="800">
        <v>6.86</v>
      </c>
      <c r="CV84" s="382">
        <v>0</v>
      </c>
      <c r="CW84" s="532">
        <v>0</v>
      </c>
      <c r="CX84" s="531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01">
        <v>6.952462604510222</v>
      </c>
      <c r="CM85" s="801">
        <v>6.9512202734602377</v>
      </c>
      <c r="CN85" s="801">
        <v>6.9592452075042592</v>
      </c>
      <c r="CO85" s="801">
        <v>6.9690317746803743</v>
      </c>
      <c r="CP85" s="801">
        <v>6.9223860828112667</v>
      </c>
      <c r="CQ85" s="695">
        <v>6.9512730733805146</v>
      </c>
      <c r="CR85" s="693">
        <v>6.9522519797457463</v>
      </c>
      <c r="CS85" s="693">
        <v>6.9637437946781882</v>
      </c>
      <c r="CT85" s="693">
        <v>6.9479533167021632</v>
      </c>
      <c r="CU85" s="801">
        <v>6.9566333535771401</v>
      </c>
      <c r="CV85" s="382">
        <v>3.4247270765873417E-2</v>
      </c>
      <c r="CW85" s="532">
        <v>0.49473216830409061</v>
      </c>
      <c r="CX85" s="531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60.553996279902293</v>
      </c>
      <c r="CM86" s="565">
        <v>60.21354050352577</v>
      </c>
      <c r="CN86" s="801" t="s">
        <v>239</v>
      </c>
      <c r="CO86" s="411"/>
      <c r="CP86" s="835"/>
      <c r="CQ86" s="731"/>
      <c r="CR86" s="359"/>
      <c r="CS86" s="359"/>
      <c r="CT86" s="359"/>
      <c r="CU86" s="411"/>
      <c r="CV86" s="382"/>
      <c r="CW86" s="532"/>
      <c r="CX86" s="531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809">
        <v>2.1086999999999998</v>
      </c>
      <c r="CN87" s="809">
        <v>2.1131500000000001</v>
      </c>
      <c r="CO87" s="776">
        <v>2.1133000000000002</v>
      </c>
      <c r="CP87" s="776">
        <v>2.11435</v>
      </c>
      <c r="CQ87" s="784">
        <v>2.1148400000000001</v>
      </c>
      <c r="CR87" s="785">
        <v>2.11503</v>
      </c>
      <c r="CS87" s="785">
        <v>2.1152199999999999</v>
      </c>
      <c r="CT87" s="785">
        <v>2.1154099999999998</v>
      </c>
      <c r="CU87" s="814">
        <v>2.1156000000000001</v>
      </c>
      <c r="CV87" s="382">
        <v>1.2500000000001954E-3</v>
      </c>
      <c r="CW87" s="532">
        <v>5.911982405941707E-2</v>
      </c>
      <c r="CX87" s="531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809">
        <v>2.1109290322580647</v>
      </c>
      <c r="CO88" s="411"/>
      <c r="CP88" s="835"/>
      <c r="CQ88" s="731"/>
      <c r="CR88" s="359"/>
      <c r="CS88" s="359"/>
      <c r="CT88" s="359"/>
      <c r="CU88" s="411"/>
      <c r="CV88" s="382"/>
      <c r="CW88" s="532"/>
      <c r="CX88" s="531"/>
      <c r="CY88" s="293"/>
      <c r="CZ88" s="299"/>
    </row>
    <row r="89" spans="1:104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62"/>
      <c r="CJ89" s="741"/>
      <c r="CK89" s="762"/>
      <c r="CL89" s="741"/>
      <c r="CM89" s="810"/>
      <c r="CN89" s="810"/>
      <c r="CO89" s="722"/>
      <c r="CP89" s="836"/>
      <c r="CQ89" s="732"/>
      <c r="CR89" s="720"/>
      <c r="CS89" s="720"/>
      <c r="CT89" s="720"/>
      <c r="CU89" s="722"/>
      <c r="CV89" s="628"/>
      <c r="CW89" s="537"/>
      <c r="CX89" s="531"/>
      <c r="CY89" s="293"/>
      <c r="CZ89" s="299"/>
    </row>
    <row r="90" spans="1:104" ht="12.75" customHeight="1" thickBot="1" x14ac:dyDescent="0.25">
      <c r="A90" s="227"/>
      <c r="B90" s="871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789">
        <v>1922.6725021763846</v>
      </c>
      <c r="CM90" s="789">
        <v>2132.0103277288626</v>
      </c>
      <c r="CN90" s="789">
        <v>2279.93837003207</v>
      </c>
      <c r="CO90" s="789">
        <v>2320.4290135932943</v>
      </c>
      <c r="CP90" s="775">
        <v>2302.6509695000004</v>
      </c>
      <c r="CQ90" s="775">
        <v>2302.6509695000004</v>
      </c>
      <c r="CR90" s="775">
        <v>2302.6509695000004</v>
      </c>
      <c r="CS90" s="775">
        <v>2302.6509695000004</v>
      </c>
      <c r="CT90" s="775">
        <v>2302.6509695000004</v>
      </c>
      <c r="CU90" s="775">
        <v>2265.3812825393588</v>
      </c>
      <c r="CV90" s="382">
        <v>-37.269686960641593</v>
      </c>
      <c r="CW90" s="532">
        <v>-1.6185556323690009</v>
      </c>
      <c r="CX90" s="531"/>
      <c r="CY90" s="293"/>
      <c r="CZ90" s="299"/>
    </row>
    <row r="91" spans="1:104" x14ac:dyDescent="0.2">
      <c r="A91" s="227"/>
      <c r="B91" s="8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1"/>
      <c r="CK91" s="804"/>
      <c r="CL91" s="415"/>
      <c r="CM91" s="415"/>
      <c r="CN91" s="415"/>
      <c r="CO91" s="415"/>
      <c r="CP91" s="415"/>
      <c r="CQ91" s="733"/>
      <c r="CR91" s="412"/>
      <c r="CS91" s="412"/>
      <c r="CT91" s="412"/>
      <c r="CU91" s="415"/>
      <c r="CV91" s="629"/>
      <c r="CW91" s="415"/>
      <c r="CX91" s="531"/>
      <c r="CY91" s="293"/>
    </row>
    <row r="92" spans="1:104" ht="12.75" customHeight="1" x14ac:dyDescent="0.2">
      <c r="A92" s="227"/>
      <c r="B92" s="871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16"/>
      <c r="CP92" s="416"/>
      <c r="CQ92" s="734"/>
      <c r="CR92" s="413"/>
      <c r="CS92" s="413"/>
      <c r="CT92" s="413"/>
      <c r="CU92" s="416"/>
      <c r="CV92" s="630"/>
      <c r="CW92" s="416"/>
      <c r="CX92" s="531"/>
      <c r="CY92" s="293"/>
    </row>
    <row r="93" spans="1:104" x14ac:dyDescent="0.2">
      <c r="A93" s="227"/>
      <c r="B93" s="871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598">
        <v>0.58237825597839965</v>
      </c>
      <c r="CN93" s="598">
        <v>0.13372717424955383</v>
      </c>
      <c r="CO93" s="416"/>
      <c r="CP93" s="416"/>
      <c r="CQ93" s="734"/>
      <c r="CR93" s="413"/>
      <c r="CS93" s="413"/>
      <c r="CT93" s="413"/>
      <c r="CU93" s="416"/>
      <c r="CV93" s="630"/>
      <c r="CW93" s="416"/>
      <c r="CX93" s="531"/>
      <c r="CY93" s="293"/>
    </row>
    <row r="94" spans="1:104" x14ac:dyDescent="0.2">
      <c r="A94" s="227"/>
      <c r="B94" s="871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598">
        <v>0.99610596875676638</v>
      </c>
      <c r="CN94" s="598">
        <v>1.1311652073708878</v>
      </c>
      <c r="CO94" s="416"/>
      <c r="CP94" s="416"/>
      <c r="CQ94" s="734"/>
      <c r="CR94" s="413"/>
      <c r="CS94" s="413"/>
      <c r="CT94" s="413"/>
      <c r="CU94" s="416"/>
      <c r="CV94" s="630"/>
      <c r="CW94" s="416"/>
      <c r="CX94" s="531"/>
      <c r="CY94" s="293"/>
    </row>
    <row r="95" spans="1:104" x14ac:dyDescent="0.2">
      <c r="A95" s="227"/>
      <c r="B95" s="871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598">
        <v>2.6384119150664853</v>
      </c>
      <c r="CN95" s="598">
        <v>3.28129907083754</v>
      </c>
      <c r="CO95" s="416"/>
      <c r="CP95" s="416"/>
      <c r="CQ95" s="734"/>
      <c r="CR95" s="413"/>
      <c r="CS95" s="413"/>
      <c r="CT95" s="413"/>
      <c r="CU95" s="416"/>
      <c r="CV95" s="630"/>
      <c r="CW95" s="416"/>
      <c r="CX95" s="531"/>
      <c r="CY95" s="293"/>
    </row>
    <row r="96" spans="1:104" x14ac:dyDescent="0.2">
      <c r="A96" s="227"/>
      <c r="B96" s="871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16"/>
      <c r="CP96" s="416"/>
      <c r="CQ96" s="734"/>
      <c r="CR96" s="413"/>
      <c r="CS96" s="413"/>
      <c r="CT96" s="413"/>
      <c r="CU96" s="416"/>
      <c r="CV96" s="630"/>
      <c r="CW96" s="416"/>
      <c r="CX96" s="531"/>
      <c r="CY96" s="293"/>
    </row>
    <row r="97" spans="1:103" x14ac:dyDescent="0.2">
      <c r="A97" s="227"/>
      <c r="B97" s="871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562">
        <v>0.40435913208876761</v>
      </c>
      <c r="CN97" s="562">
        <v>-0.14267327885379744</v>
      </c>
      <c r="CO97" s="416"/>
      <c r="CP97" s="416"/>
      <c r="CQ97" s="734"/>
      <c r="CR97" s="413"/>
      <c r="CS97" s="413"/>
      <c r="CT97" s="413"/>
      <c r="CU97" s="416"/>
      <c r="CV97" s="630"/>
      <c r="CW97" s="416"/>
      <c r="CX97" s="531"/>
      <c r="CY97" s="293"/>
    </row>
    <row r="98" spans="1:103" x14ac:dyDescent="0.2">
      <c r="A98" s="227"/>
      <c r="B98" s="871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562">
        <v>0.58293217075642279</v>
      </c>
      <c r="CN98" s="562">
        <v>0.43944352068345793</v>
      </c>
      <c r="CO98" s="416"/>
      <c r="CP98" s="416"/>
      <c r="CQ98" s="734"/>
      <c r="CR98" s="413"/>
      <c r="CS98" s="413"/>
      <c r="CT98" s="413"/>
      <c r="CU98" s="416"/>
      <c r="CV98" s="630"/>
      <c r="CW98" s="416"/>
      <c r="CX98" s="531"/>
      <c r="CY98" s="293"/>
    </row>
    <row r="99" spans="1:103" x14ac:dyDescent="0.2">
      <c r="A99" s="227"/>
      <c r="B99" s="871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562">
        <v>1.834187863919734</v>
      </c>
      <c r="CN99" s="562">
        <v>1.6628791988061664</v>
      </c>
      <c r="CO99" s="416"/>
      <c r="CP99" s="416"/>
      <c r="CQ99" s="734"/>
      <c r="CR99" s="413"/>
      <c r="CS99" s="413"/>
      <c r="CT99" s="413"/>
      <c r="CU99" s="416"/>
      <c r="CV99" s="630"/>
      <c r="CW99" s="416"/>
      <c r="CX99" s="531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726">
        <v>3.9774837245712603E-2</v>
      </c>
      <c r="CN100" s="726">
        <v>4.9879819837173399E-2</v>
      </c>
      <c r="CO100" s="416"/>
      <c r="CP100" s="416"/>
      <c r="CQ100" s="734"/>
      <c r="CR100" s="413"/>
      <c r="CS100" s="413"/>
      <c r="CT100" s="413"/>
      <c r="CU100" s="416"/>
      <c r="CV100" s="630"/>
      <c r="CW100" s="416"/>
      <c r="CX100" s="531"/>
      <c r="CY100" s="293"/>
    </row>
    <row r="101" spans="1:103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726">
        <v>-1.15944197734531</v>
      </c>
      <c r="CN101" s="726">
        <v>-0.60827965970972098</v>
      </c>
      <c r="CO101" s="416"/>
      <c r="CP101" s="416"/>
      <c r="CQ101" s="734"/>
      <c r="CR101" s="413"/>
      <c r="CS101" s="413"/>
      <c r="CT101" s="413"/>
      <c r="CU101" s="416"/>
      <c r="CV101" s="630"/>
      <c r="CW101" s="416"/>
      <c r="CX101" s="531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726">
        <v>0.28138248362632701</v>
      </c>
      <c r="CN102" s="726">
        <v>0.84057923737905804</v>
      </c>
      <c r="CO102" s="416"/>
      <c r="CP102" s="416"/>
      <c r="CQ102" s="734"/>
      <c r="CR102" s="413"/>
      <c r="CS102" s="413"/>
      <c r="CT102" s="413"/>
      <c r="CU102" s="416"/>
      <c r="CV102" s="630"/>
      <c r="CW102" s="416"/>
      <c r="CX102" s="531"/>
      <c r="CY102" s="293"/>
    </row>
    <row r="103" spans="1:103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727">
        <v>-1.39757824949632</v>
      </c>
      <c r="CN103" s="727">
        <v>-1.38761845343635</v>
      </c>
      <c r="CO103" s="417"/>
      <c r="CP103" s="417"/>
      <c r="CQ103" s="735"/>
      <c r="CR103" s="414"/>
      <c r="CS103" s="414"/>
      <c r="CT103" s="414"/>
      <c r="CU103" s="417"/>
      <c r="CV103" s="630"/>
      <c r="CW103" s="416"/>
      <c r="CX103" s="531"/>
      <c r="CY103" s="293"/>
    </row>
    <row r="104" spans="1:103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415"/>
      <c r="CQ104" s="733"/>
      <c r="CR104" s="412"/>
      <c r="CS104" s="412"/>
      <c r="CT104" s="412"/>
      <c r="CU104" s="415"/>
      <c r="CV104" s="631"/>
      <c r="CW104" s="539"/>
      <c r="CX104" s="531"/>
      <c r="CY104" s="293"/>
    </row>
    <row r="105" spans="1:103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58">
        <v>2.5</v>
      </c>
      <c r="CM105" s="758">
        <v>2.5</v>
      </c>
      <c r="CN105" s="816">
        <v>2.5</v>
      </c>
      <c r="CO105" s="758">
        <v>2.5</v>
      </c>
      <c r="CP105" s="758">
        <v>2.5</v>
      </c>
      <c r="CQ105" s="853">
        <v>2.5</v>
      </c>
      <c r="CR105" s="854">
        <v>2.5</v>
      </c>
      <c r="CS105" s="854">
        <v>2.5</v>
      </c>
      <c r="CT105" s="854">
        <v>2.5</v>
      </c>
      <c r="CU105" s="758">
        <v>2.5</v>
      </c>
      <c r="CV105" s="382" t="s">
        <v>3</v>
      </c>
      <c r="CW105" s="532"/>
      <c r="CX105" s="531"/>
      <c r="CY105" s="293"/>
    </row>
    <row r="106" spans="1:103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59">
        <v>4</v>
      </c>
      <c r="CM106" s="759">
        <v>4</v>
      </c>
      <c r="CN106" s="759">
        <v>4</v>
      </c>
      <c r="CO106" s="759">
        <v>4</v>
      </c>
      <c r="CP106" s="759">
        <v>4</v>
      </c>
      <c r="CQ106" s="855">
        <v>4</v>
      </c>
      <c r="CR106" s="856">
        <v>4</v>
      </c>
      <c r="CS106" s="856">
        <v>4</v>
      </c>
      <c r="CT106" s="856">
        <v>4</v>
      </c>
      <c r="CU106" s="759">
        <v>4</v>
      </c>
      <c r="CV106" s="632" t="s">
        <v>3</v>
      </c>
      <c r="CW106" s="540"/>
      <c r="CX106" s="531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7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320"/>
      <c r="CR108" s="320"/>
      <c r="CS108" s="320"/>
      <c r="CT108" s="241"/>
      <c r="CU108" s="320"/>
      <c r="CV108" s="867"/>
      <c r="CW108" s="867"/>
      <c r="CX108" s="397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320"/>
      <c r="CR109" s="320"/>
      <c r="CS109" s="320"/>
      <c r="CT109" s="241"/>
      <c r="CU109" s="320"/>
      <c r="CV109" s="312"/>
      <c r="CW109" s="313"/>
      <c r="CX109" s="397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320"/>
      <c r="CR110" s="320"/>
      <c r="CS110" s="320"/>
      <c r="CT110" s="241"/>
      <c r="CU110" s="320"/>
      <c r="CV110" s="312"/>
      <c r="CW110" s="313"/>
      <c r="CX110" s="397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320"/>
      <c r="CR111" s="320"/>
      <c r="CS111" s="320"/>
      <c r="CT111" s="241"/>
      <c r="CU111" s="320"/>
      <c r="CV111" s="312"/>
      <c r="CW111" s="313"/>
      <c r="CX111" s="397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321"/>
      <c r="CR112" s="321"/>
      <c r="CS112" s="321"/>
      <c r="CT112" s="242"/>
      <c r="CU112" s="321"/>
      <c r="CV112" s="312"/>
      <c r="CW112" s="311"/>
      <c r="CX112" s="397"/>
      <c r="CY112" s="293"/>
    </row>
    <row r="113" spans="3:103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O113" s="148"/>
      <c r="CQ113" s="813"/>
      <c r="CR113" s="813"/>
      <c r="CS113" s="813"/>
      <c r="CV113" s="311"/>
      <c r="CW113" s="311"/>
      <c r="CX113" s="397"/>
      <c r="CY113" s="293"/>
    </row>
    <row r="114" spans="3:103" ht="13.5" customHeight="1" x14ac:dyDescent="0.25">
      <c r="C114" s="6">
        <v>2</v>
      </c>
      <c r="D114" s="1" t="s">
        <v>42</v>
      </c>
      <c r="CQ114" s="837"/>
      <c r="CR114" s="244"/>
      <c r="CS114" s="812"/>
      <c r="CT114" s="244"/>
      <c r="CU114" s="311"/>
      <c r="CV114" s="311"/>
      <c r="CW114" s="311"/>
      <c r="CX114" s="397"/>
      <c r="CY114" s="293"/>
    </row>
    <row r="115" spans="3:103" ht="1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37"/>
      <c r="CR115" s="811"/>
      <c r="CS115" s="812"/>
      <c r="CT115" s="244"/>
      <c r="CU115" s="311"/>
      <c r="CV115" s="311"/>
      <c r="CW115" s="311"/>
      <c r="CX115" s="397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37"/>
      <c r="CR116" s="811"/>
      <c r="CS116" s="812"/>
      <c r="CT116" s="244"/>
      <c r="CU116" s="311"/>
      <c r="CV116" s="311"/>
      <c r="CW116" s="311"/>
      <c r="CX116" s="397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37"/>
      <c r="CR117" s="811"/>
      <c r="CS117" s="812"/>
      <c r="CT117" s="244"/>
      <c r="CU117" s="311"/>
      <c r="CV117" s="311"/>
      <c r="CW117" s="311"/>
      <c r="CX117" s="397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37"/>
      <c r="CR118" s="815"/>
      <c r="CS118" s="314"/>
      <c r="CT118" s="245"/>
      <c r="CU118" s="314"/>
      <c r="CV118" s="314"/>
      <c r="CW118" s="314"/>
      <c r="CX118" s="397"/>
      <c r="CY118" s="293"/>
    </row>
    <row r="119" spans="3:103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837"/>
      <c r="CR119" s="314"/>
      <c r="CS119" s="314"/>
      <c r="CT119" s="245"/>
      <c r="CU119" s="314"/>
      <c r="CV119" s="314"/>
      <c r="CW119" s="314"/>
      <c r="CX119" s="397"/>
      <c r="CY119" s="293"/>
    </row>
    <row r="120" spans="3:103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314"/>
      <c r="CR120" s="314"/>
      <c r="CS120" s="314"/>
      <c r="CT120" s="245"/>
      <c r="CU120" s="314"/>
      <c r="CV120" s="314"/>
      <c r="CW120" s="314"/>
      <c r="CX120" s="397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314"/>
      <c r="CR121" s="314"/>
      <c r="CS121" s="314"/>
      <c r="CT121" s="245"/>
      <c r="CU121" s="314"/>
      <c r="CV121" s="314"/>
      <c r="CW121" s="314"/>
      <c r="CX121" s="397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314"/>
      <c r="CR122" s="314"/>
      <c r="CS122" s="314"/>
      <c r="CT122" s="245"/>
      <c r="CU122" s="314"/>
      <c r="CV122" s="314"/>
      <c r="CW122" s="314"/>
      <c r="CX122" s="397"/>
      <c r="CY122" s="293"/>
    </row>
    <row r="123" spans="3:10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314"/>
      <c r="CR123" s="314"/>
      <c r="CS123" s="314"/>
      <c r="CT123" s="245"/>
      <c r="CU123" s="314"/>
      <c r="CV123" s="314"/>
      <c r="CW123" s="314"/>
      <c r="CX123" s="397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314"/>
      <c r="CR124" s="314"/>
      <c r="CS124" s="314"/>
      <c r="CT124" s="245"/>
      <c r="CU124" s="314"/>
      <c r="CV124" s="314"/>
      <c r="CW124" s="314"/>
      <c r="CX124" s="397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314"/>
      <c r="CR125" s="314"/>
      <c r="CS125" s="314"/>
      <c r="CT125" s="245"/>
      <c r="CU125" s="314"/>
      <c r="CV125" s="314"/>
      <c r="CW125" s="314"/>
      <c r="CX125" s="397"/>
      <c r="CY125" s="293"/>
    </row>
    <row r="126" spans="3:103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314"/>
      <c r="CR126" s="314"/>
      <c r="CS126" s="314"/>
      <c r="CT126" s="245"/>
      <c r="CU126" s="314"/>
      <c r="CV126" s="314"/>
      <c r="CW126" s="314"/>
      <c r="CX126" s="397"/>
      <c r="CY126" s="293"/>
    </row>
    <row r="127" spans="3:103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315"/>
      <c r="CR127" s="315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315"/>
      <c r="CR128" s="315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315"/>
      <c r="CR129" s="315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315"/>
      <c r="CR130" s="315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315"/>
      <c r="CR131" s="315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315"/>
      <c r="CR132" s="315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315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315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315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315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315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315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315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315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315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315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315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315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315"/>
      <c r="CR145" s="315"/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315"/>
      <c r="CR146" s="315"/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315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315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315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315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315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315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315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315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315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315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315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315"/>
      <c r="CR158" s="315"/>
      <c r="CS158" s="315"/>
      <c r="CT158" s="246"/>
      <c r="CU158" s="315"/>
      <c r="CV158" s="315"/>
      <c r="CW158" s="315"/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315"/>
      <c r="CR159" s="315"/>
      <c r="CS159" s="315"/>
      <c r="CT159" s="246"/>
      <c r="CU159" s="315"/>
      <c r="CV159" s="315"/>
      <c r="CW159" s="315"/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315"/>
      <c r="CR160" s="315"/>
      <c r="CS160" s="315"/>
      <c r="CT160" s="246"/>
      <c r="CU160" s="315"/>
      <c r="CV160" s="315"/>
      <c r="CW160" s="315"/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315"/>
      <c r="CR161" s="315"/>
      <c r="CS161" s="315"/>
      <c r="CT161" s="246"/>
      <c r="CU161" s="315"/>
      <c r="CV161" s="315"/>
      <c r="CW161" s="315"/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315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315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315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315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315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315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315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315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315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315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315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315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315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315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315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315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315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315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315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315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315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315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315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315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315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315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315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315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315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315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315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315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315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315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315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315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315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315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315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P173"/>
  <sheetViews>
    <sheetView tabSelected="1"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9" width="9.28515625" customWidth="1"/>
    <col min="100" max="100" width="8.85546875" customWidth="1"/>
    <col min="101" max="101" width="9.5703125" customWidth="1"/>
    <col min="102" max="120" width="11.42578125" style="223"/>
  </cols>
  <sheetData>
    <row r="1" spans="2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774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2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240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2:112" ht="13.5" customHeight="1" x14ac:dyDescent="0.25">
      <c r="C3" s="15"/>
      <c r="D3" s="874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2:112" ht="23.25" customHeight="1" thickBot="1" x14ac:dyDescent="0.25">
      <c r="C4" s="20"/>
      <c r="D4" s="884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 t="s">
        <v>238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2:11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6"/>
      <c r="CJ5" s="757"/>
      <c r="CK5" s="764"/>
      <c r="CL5" s="802"/>
      <c r="CM5" s="808"/>
      <c r="CN5" s="857"/>
      <c r="CO5" s="399"/>
      <c r="CP5" s="807"/>
      <c r="CQ5" s="71"/>
      <c r="CR5" s="71"/>
      <c r="CS5" s="71"/>
      <c r="CT5" s="71"/>
      <c r="CU5" s="71"/>
      <c r="CV5" s="85"/>
      <c r="CW5" s="86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2:112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12787.37214892</v>
      </c>
      <c r="CN6" s="623">
        <f>+entero!CN7</f>
        <v>12482.879840449999</v>
      </c>
      <c r="CO6" s="623">
        <f>+entero!CO7</f>
        <v>12494.95605526</v>
      </c>
      <c r="CP6" s="623">
        <f>+entero!CP7</f>
        <v>12322.684916540002</v>
      </c>
      <c r="CQ6" s="623">
        <f>+entero!CQ7</f>
        <v>12321.470359900002</v>
      </c>
      <c r="CR6" s="623">
        <f>+entero!CR7</f>
        <v>12437.350999010001</v>
      </c>
      <c r="CS6" s="623">
        <f>+entero!CS7</f>
        <v>12433.573018839999</v>
      </c>
      <c r="CT6" s="623">
        <f>+entero!CT7</f>
        <v>12399.560650320002</v>
      </c>
      <c r="CU6" s="623">
        <f>+entero!CU7</f>
        <v>12337.602524020002</v>
      </c>
      <c r="CV6" s="625">
        <f>+entero!CV7</f>
        <v>14.917607479999788</v>
      </c>
      <c r="CW6" s="541">
        <f>+entero!CW7</f>
        <v>0.12105809392217726</v>
      </c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2:112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10864.59095224</v>
      </c>
      <c r="CN7" s="623">
        <f>+entero!CN8</f>
        <v>10556.37455583</v>
      </c>
      <c r="CO7" s="623">
        <f>+entero!CO8</f>
        <v>10559.822995799999</v>
      </c>
      <c r="CP7" s="623">
        <f>+entero!CP8</f>
        <v>10376.450471840002</v>
      </c>
      <c r="CQ7" s="623">
        <f>+entero!CQ8</f>
        <v>10373.409249150001</v>
      </c>
      <c r="CR7" s="623">
        <f>+entero!CR8</f>
        <v>10470.934742240001</v>
      </c>
      <c r="CS7" s="623">
        <f>+entero!CS8</f>
        <v>10462.498498840001</v>
      </c>
      <c r="CT7" s="623">
        <f>+entero!CT8</f>
        <v>10448.524263560001</v>
      </c>
      <c r="CU7" s="623">
        <f>+entero!CU8</f>
        <v>10413.531208230001</v>
      </c>
      <c r="CV7" s="625">
        <f>+entero!CV8</f>
        <v>37.080736389998492</v>
      </c>
      <c r="CW7" s="541">
        <f>+entero!CW8</f>
        <v>0.3573547282920142</v>
      </c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2:112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231.47641289999999</v>
      </c>
      <c r="CN8" s="623">
        <f>+entero!CN9</f>
        <v>234.50420253999999</v>
      </c>
      <c r="CO8" s="623">
        <f>+entero!CO9</f>
        <v>234.87431437999999</v>
      </c>
      <c r="CP8" s="623">
        <f>+entero!CP9</f>
        <v>234.90765779999998</v>
      </c>
      <c r="CQ8" s="623">
        <f>+entero!CQ9</f>
        <v>234.79429019999998</v>
      </c>
      <c r="CR8" s="623">
        <f>+entero!CR9</f>
        <v>235.34945796999997</v>
      </c>
      <c r="CS8" s="623">
        <f>+entero!CS9</f>
        <v>235.61787242</v>
      </c>
      <c r="CT8" s="623">
        <f>+entero!CT9</f>
        <v>234.57755802999998</v>
      </c>
      <c r="CU8" s="623">
        <f>+entero!CU9</f>
        <v>234.07407255000001</v>
      </c>
      <c r="CV8" s="625">
        <f>+entero!CV9</f>
        <v>-0.8335852499999703</v>
      </c>
      <c r="CW8" s="541">
        <f>+entero!CW9</f>
        <v>-0.35485656696202517</v>
      </c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2:112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1678.9818462799999</v>
      </c>
      <c r="CN9" s="623">
        <f>+entero!CN10</f>
        <v>1679.5175070799999</v>
      </c>
      <c r="CO9" s="623">
        <f>+entero!CO10</f>
        <v>1687.75546758</v>
      </c>
      <c r="CP9" s="623">
        <f>+entero!CP10</f>
        <v>1698.8217344</v>
      </c>
      <c r="CQ9" s="623">
        <f>+entero!CQ10</f>
        <v>1700.7678030499999</v>
      </c>
      <c r="CR9" s="623">
        <f>+entero!CR10</f>
        <v>1718.5382275499999</v>
      </c>
      <c r="CS9" s="623">
        <f>+entero!CS10</f>
        <v>1722.91378758</v>
      </c>
      <c r="CT9" s="623">
        <f>+entero!CT10</f>
        <v>1703.97134873</v>
      </c>
      <c r="CU9" s="623">
        <f>+entero!CU10</f>
        <v>1677.53656574</v>
      </c>
      <c r="CV9" s="625">
        <f>+entero!CV10</f>
        <v>-21.285168659999954</v>
      </c>
      <c r="CW9" s="541">
        <f>+entero!CW10</f>
        <v>-1.2529371522031707</v>
      </c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2:112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12.3229375</v>
      </c>
      <c r="CN10" s="623">
        <f>+entero!CN11</f>
        <v>12.483575</v>
      </c>
      <c r="CO10" s="623">
        <f>+entero!CO11</f>
        <v>12.503277499999999</v>
      </c>
      <c r="CP10" s="623">
        <f>+entero!CP11</f>
        <v>12.5050525</v>
      </c>
      <c r="CQ10" s="623">
        <f>+entero!CQ11</f>
        <v>12.499017500000001</v>
      </c>
      <c r="CR10" s="623">
        <f>+entero!CR11</f>
        <v>12.528571250000001</v>
      </c>
      <c r="CS10" s="623">
        <f>+entero!CS11</f>
        <v>12.542860000000001</v>
      </c>
      <c r="CT10" s="623">
        <f>+entero!CT11</f>
        <v>12.48748</v>
      </c>
      <c r="CU10" s="623">
        <f>+entero!CU11</f>
        <v>12.460677499999999</v>
      </c>
      <c r="CV10" s="625">
        <f>+entero!CV11</f>
        <v>-4.4375000000000497E-2</v>
      </c>
      <c r="CW10" s="541">
        <f>+entero!CW11</f>
        <v>-0.3548565669756365</v>
      </c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2:112" x14ac:dyDescent="0.2">
      <c r="C11" s="25"/>
      <c r="D11" s="29" t="str">
        <f>+entero!D12</f>
        <v>Activos internacionales netos de Corto Plazo Consolidados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17054.234812999584</v>
      </c>
      <c r="CL11" s="624">
        <f>+entero!CL12</f>
        <v>16814.12118509259</v>
      </c>
      <c r="CM11" s="624">
        <f>+entero!CM12</f>
        <v>16803.814027677261</v>
      </c>
      <c r="CN11" s="624">
        <f>+entero!CN12</f>
        <v>16548.699030065432</v>
      </c>
      <c r="CO11" s="624">
        <f>+entero!CO12</f>
        <v>16542.045482697271</v>
      </c>
      <c r="CP11" s="624">
        <f>+entero!CP12</f>
        <v>16413.499104341405</v>
      </c>
      <c r="CQ11" s="625">
        <f>+entero!CQ12</f>
        <v>16424.578605836461</v>
      </c>
      <c r="CR11" s="625">
        <f>+entero!CR12</f>
        <v>16502.253027479037</v>
      </c>
      <c r="CS11" s="625">
        <f>+entero!CS12</f>
        <v>16519.221537805955</v>
      </c>
      <c r="CT11" s="625">
        <f>+entero!CT12</f>
        <v>16468.622388501593</v>
      </c>
      <c r="CU11" s="625">
        <f>+entero!CU12</f>
        <v>16427.368071651414</v>
      </c>
      <c r="CV11" s="625">
        <f>+entero!CV12</f>
        <v>13.868967310008884</v>
      </c>
      <c r="CW11" s="541">
        <f>+entero!CW12</f>
        <v>8.4497322733212421E-2</v>
      </c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2:112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12787.383130419999</v>
      </c>
      <c r="CN12" s="623">
        <f>+entero!CN13</f>
        <v>12482.758729730002</v>
      </c>
      <c r="CO12" s="623">
        <f>+entero!CO13</f>
        <v>12494.70781819</v>
      </c>
      <c r="CP12" s="623">
        <f>+entero!CP13</f>
        <v>12322.613807730002</v>
      </c>
      <c r="CQ12" s="625">
        <f>+entero!CQ13</f>
        <v>12321.469487490001</v>
      </c>
      <c r="CR12" s="625">
        <f>+entero!CR13</f>
        <v>12437.316626600001</v>
      </c>
      <c r="CS12" s="625">
        <f>+entero!CS13</f>
        <v>12433.433575839999</v>
      </c>
      <c r="CT12" s="625">
        <f>+entero!CT13</f>
        <v>12399.422472850001</v>
      </c>
      <c r="CU12" s="625">
        <f>+entero!CU13</f>
        <v>12336.874930170001</v>
      </c>
      <c r="CV12" s="625">
        <f>+entero!CV13</f>
        <v>14.261122439998871</v>
      </c>
      <c r="CW12" s="541">
        <f>+entero!CW13</f>
        <v>0.11573131043880469</v>
      </c>
      <c r="CX12" s="225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2:112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2615.5311805102037</v>
      </c>
      <c r="CL13" s="624">
        <f>+entero!CL14</f>
        <v>2587.3463667346941</v>
      </c>
      <c r="CM13" s="624">
        <f>+entero!CM14</f>
        <v>2608.0494263979595</v>
      </c>
      <c r="CN13" s="624">
        <f>+entero!CN14</f>
        <v>2656.5024960437318</v>
      </c>
      <c r="CO13" s="624">
        <f>+entero!CO14</f>
        <v>2637.8693345320698</v>
      </c>
      <c r="CP13" s="624">
        <f>+entero!CP14</f>
        <v>2681.2945174067049</v>
      </c>
      <c r="CQ13" s="624">
        <f>+entero!CQ14</f>
        <v>2693.4509200772595</v>
      </c>
      <c r="CR13" s="624">
        <f>+entero!CR14</f>
        <v>2655.2338673367353</v>
      </c>
      <c r="CS13" s="624">
        <f>+entero!CS14</f>
        <v>2676.1255967463553</v>
      </c>
      <c r="CT13" s="624">
        <f>+entero!CT14</f>
        <v>2659.5108194139939</v>
      </c>
      <c r="CU13" s="624">
        <f>+entero!CU14</f>
        <v>2654.7243580029158</v>
      </c>
      <c r="CV13" s="625">
        <f>+entero!CV14</f>
        <v>-26.570159403789148</v>
      </c>
      <c r="CW13" s="541">
        <f>+entero!CW14</f>
        <v>-0.99094520319562562</v>
      </c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2:112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557.02958685210001</v>
      </c>
      <c r="CN14" s="624">
        <f>+entero!CN15</f>
        <v>557.5330379065</v>
      </c>
      <c r="CO14" s="624">
        <f>+entero!CO15</f>
        <v>557.54471452999996</v>
      </c>
      <c r="CP14" s="624">
        <f>+entero!CP15</f>
        <v>557.54104729710002</v>
      </c>
      <c r="CQ14" s="625">
        <f>+entero!CQ15</f>
        <v>557.56579941109999</v>
      </c>
      <c r="CR14" s="625">
        <f>+entero!CR15</f>
        <v>557.59275301000002</v>
      </c>
      <c r="CS14" s="625">
        <f>+entero!CS15</f>
        <v>557.53479107969997</v>
      </c>
      <c r="CT14" s="625">
        <f>+entero!CT15</f>
        <v>557.54322988720003</v>
      </c>
      <c r="CU14" s="625">
        <f>+entero!CU15</f>
        <v>583.61171891959998</v>
      </c>
      <c r="CV14" s="625">
        <f>+entero!CV15</f>
        <v>26.070671622499958</v>
      </c>
      <c r="CW14" s="541">
        <f>+entero!CW15</f>
        <v>4.6760093716665008</v>
      </c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2:112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851.35188400720006</v>
      </c>
      <c r="CN15" s="624">
        <f>+entero!CN16</f>
        <v>851.90476638519999</v>
      </c>
      <c r="CO15" s="624">
        <f>+entero!CO16</f>
        <v>851.92361544519997</v>
      </c>
      <c r="CP15" s="624">
        <f>+entero!CP16</f>
        <v>852.04973190759995</v>
      </c>
      <c r="CQ15" s="625">
        <f>+entero!CQ16</f>
        <v>852.09239885809995</v>
      </c>
      <c r="CR15" s="625">
        <f>+entero!CR16</f>
        <v>852.10978053229996</v>
      </c>
      <c r="CS15" s="625">
        <f>+entero!CS16</f>
        <v>852.12757413990005</v>
      </c>
      <c r="CT15" s="625">
        <f>+entero!CT16</f>
        <v>852.14586635039996</v>
      </c>
      <c r="CU15" s="625">
        <f>+entero!CU16</f>
        <v>852.15706455889995</v>
      </c>
      <c r="CV15" s="625">
        <f>+entero!CV16</f>
        <v>0.10733265129999836</v>
      </c>
      <c r="CW15" s="541">
        <f>+entero!CW16</f>
        <v>1.2596993729419026E-2</v>
      </c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2:11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50">
        <f>+entero!CV17</f>
        <v>0</v>
      </c>
      <c r="CW16" s="542" t="e">
        <f>+entero!CW17</f>
        <v>#DIV/0!</v>
      </c>
      <c r="CY16" s="22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50">
        <f>+entero!CV18</f>
        <v>0</v>
      </c>
      <c r="CW17" s="542" t="e">
        <f>+entero!CW18</f>
        <v>#DIV/0!</v>
      </c>
      <c r="CY17" s="22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50">
        <f>+entero!CV19</f>
        <v>0</v>
      </c>
      <c r="CW18" s="542" t="e">
        <f>+entero!CW19</f>
        <v>#DIV/0!</v>
      </c>
      <c r="CY18" s="22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50">
        <f>+entero!CV20</f>
        <v>0</v>
      </c>
      <c r="CW19" s="542" t="e">
        <f>+entero!CW20</f>
        <v>#DIV/0!</v>
      </c>
      <c r="CY19" s="22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83">
        <f>+entero!CQ21</f>
        <v>10</v>
      </c>
      <c r="CR20" s="83">
        <f>+entero!CR21</f>
        <v>0</v>
      </c>
      <c r="CS20" s="83">
        <f>+entero!CS21</f>
        <v>10</v>
      </c>
      <c r="CT20" s="83">
        <f>+entero!CT21</f>
        <v>2</v>
      </c>
      <c r="CU20" s="83">
        <f>+entero!CU21</f>
        <v>13.75</v>
      </c>
      <c r="CV20" s="751">
        <f>+entero!CV21</f>
        <v>-60.75</v>
      </c>
      <c r="CW20" s="752">
        <f>+entero!CW21</f>
        <v>-62.953367875647672</v>
      </c>
      <c r="CY20" s="22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4"/>
      <c r="CR21" s="4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31"/>
      <c r="CR22" s="31"/>
      <c r="CS22" s="31"/>
      <c r="CT22" s="31"/>
      <c r="CU22" s="31"/>
      <c r="CV22" s="32"/>
      <c r="CW22" s="48">
        <f ca="1">NOW()</f>
        <v>42480.635817708331</v>
      </c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31"/>
      <c r="CR24" s="31"/>
      <c r="CS24" s="31"/>
      <c r="CT24" s="31"/>
      <c r="CU24" s="31"/>
      <c r="CV24" s="32"/>
      <c r="CW24" s="45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31"/>
      <c r="CR25" s="31"/>
      <c r="CS25" s="31"/>
      <c r="CT25" s="31"/>
      <c r="CU25" s="31"/>
      <c r="CV25" s="32"/>
      <c r="CW25" s="4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31"/>
      <c r="CR26" s="31"/>
      <c r="CS26" s="31"/>
      <c r="CT26" s="31"/>
      <c r="CU26" s="31"/>
      <c r="CV26" s="32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5"/>
      <c r="CR29" s="5"/>
      <c r="CS29" s="5"/>
      <c r="CT29" s="5"/>
      <c r="CU29" s="5"/>
      <c r="CV29" s="5"/>
      <c r="CW29" s="5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73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73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73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73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73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73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73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73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73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73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73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73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73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73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73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73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73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73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73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73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73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73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73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73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73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73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73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73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73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73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73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73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73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73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73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73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73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73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73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73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73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73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73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73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73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73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73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72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72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72"/>
      <c r="CQ79" s="221"/>
      <c r="CR79" s="221"/>
      <c r="CS79" s="221">
        <v>0</v>
      </c>
      <c r="CT79" s="221">
        <v>0</v>
      </c>
      <c r="CU79" s="221">
        <v>0</v>
      </c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72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72"/>
      <c r="CQ81" s="221"/>
      <c r="CR81" s="221"/>
      <c r="CS81" s="221">
        <v>8605.6139999994666</v>
      </c>
      <c r="CT81" s="221">
        <v>8605.6139999994666</v>
      </c>
      <c r="CU81" s="221">
        <v>8605.6139999994666</v>
      </c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72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72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72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72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72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1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1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1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1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1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1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1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1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1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1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1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1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1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1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1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1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1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1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1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1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1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1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1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1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1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1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1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1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1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1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1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1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1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1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1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1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1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1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1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1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1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1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1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1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1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1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1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1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1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1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1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1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1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1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1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1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1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1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1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1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1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1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1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1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1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1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1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1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1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1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1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1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1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1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1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1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1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1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1"/>
      <c r="CQ165" s="224"/>
      <c r="CR165" s="224"/>
      <c r="CS165" s="224"/>
      <c r="CT165" s="224"/>
      <c r="CU165" s="224"/>
      <c r="CV165" s="224"/>
      <c r="CW165" s="224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"/>
      <c r="CR173" s="2"/>
      <c r="CS173" s="2"/>
      <c r="CT173" s="2"/>
      <c r="CU173" s="2"/>
      <c r="CV173" s="2"/>
      <c r="CW173" s="2"/>
    </row>
  </sheetData>
  <mergeCells count="93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AW3:AW4"/>
    <mergeCell ref="CO3:CO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D3:BD4"/>
    <mergeCell ref="BO3:BO4"/>
    <mergeCell ref="CF3:CF4"/>
    <mergeCell ref="CI3:CI4"/>
    <mergeCell ref="CM3:CM4"/>
    <mergeCell ref="BW3:BW4"/>
    <mergeCell ref="BT3:BT4"/>
    <mergeCell ref="CG3:CG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T3:AT4"/>
    <mergeCell ref="BQ3:BQ4"/>
    <mergeCell ref="BE3:BE4"/>
    <mergeCell ref="BZ3:BZ4"/>
    <mergeCell ref="CE3:CE4"/>
    <mergeCell ref="BB3:BB4"/>
    <mergeCell ref="BH3:BH4"/>
    <mergeCell ref="BF3:BF4"/>
    <mergeCell ref="BP3:BP4"/>
    <mergeCell ref="BU3:BU4"/>
    <mergeCell ref="BJ3:BJ4"/>
    <mergeCell ref="BK3:BK4"/>
    <mergeCell ref="BL3:BL4"/>
    <mergeCell ref="BG3:BG4"/>
    <mergeCell ref="BM3:BM4"/>
    <mergeCell ref="BN3:BN4"/>
    <mergeCell ref="Y3:Y4"/>
    <mergeCell ref="AD3:AD4"/>
    <mergeCell ref="AB3:AB4"/>
    <mergeCell ref="AF3:AF4"/>
    <mergeCell ref="AA3:AA4"/>
    <mergeCell ref="AC3:AC4"/>
    <mergeCell ref="AE3:AE4"/>
    <mergeCell ref="Z3:Z4"/>
    <mergeCell ref="CV3:CW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U3"/>
    <mergeCell ref="CP3:CP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W12 I12:AT12 CQ12:CV12 CQ16:CV16 CQ18:CV20 CQ14:CV15 CO18:CO20 CQ17:CV17 CO16 CO12 CV13 CO6:CO10 CQ6:CV10 I6:AT10 CW6:CW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J179"/>
  <sheetViews>
    <sheetView zoomScaleNormal="100" workbookViewId="0">
      <pane xSplit="40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9" width="9.42578125" customWidth="1"/>
    <col min="100" max="100" width="9.28515625" customWidth="1"/>
    <col min="101" max="101" width="9.85546875" customWidth="1"/>
    <col min="102" max="114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6.2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350"/>
      <c r="CR5" s="37"/>
      <c r="CS5" s="37"/>
      <c r="CT5" s="37"/>
      <c r="CU5" s="351"/>
      <c r="CV5" s="73"/>
      <c r="CW5" s="38"/>
      <c r="CX5" s="227"/>
      <c r="CY5" s="228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871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63175.544665872658</v>
      </c>
      <c r="CN6" s="633">
        <f>+entero!CN23</f>
        <v>59674.575930174418</v>
      </c>
      <c r="CO6" s="633">
        <f>+entero!CO23</f>
        <v>60894.356795180895</v>
      </c>
      <c r="CP6" s="633">
        <f>+entero!CP23</f>
        <v>60301.365850693866</v>
      </c>
      <c r="CQ6" s="634">
        <f>+entero!CQ23</f>
        <v>59992.728298170638</v>
      </c>
      <c r="CR6" s="635">
        <f>+entero!CR23</f>
        <v>60155.655469333848</v>
      </c>
      <c r="CS6" s="635">
        <f>+entero!CS23</f>
        <v>60178.253972418461</v>
      </c>
      <c r="CT6" s="635">
        <f>+entero!CT23</f>
        <v>59946.57786254547</v>
      </c>
      <c r="CU6" s="636">
        <f>+entero!CU23</f>
        <v>59979.112938526072</v>
      </c>
      <c r="CV6" s="634">
        <f>+entero!CV23</f>
        <v>-322.25291216779442</v>
      </c>
      <c r="CW6" s="543">
        <f>+entero!CW23</f>
        <v>-0.53440400167003022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871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40258.307510389997</v>
      </c>
      <c r="CN7" s="633">
        <f>+entero!CN24</f>
        <v>39151.185397690002</v>
      </c>
      <c r="CO7" s="633">
        <f>+entero!CO24</f>
        <v>39257.889131989999</v>
      </c>
      <c r="CP7" s="633">
        <f>+entero!CP24</f>
        <v>39544.376335289999</v>
      </c>
      <c r="CQ7" s="634">
        <f>+entero!CQ24</f>
        <v>39661.691523790003</v>
      </c>
      <c r="CR7" s="635">
        <f>+entero!CR24</f>
        <v>39717.327429789999</v>
      </c>
      <c r="CS7" s="635">
        <f>+entero!CS24</f>
        <v>39624.360702290003</v>
      </c>
      <c r="CT7" s="635">
        <f>+entero!CT24</f>
        <v>39526.40853239</v>
      </c>
      <c r="CU7" s="636">
        <f>+entero!CU24</f>
        <v>39534.085938889999</v>
      </c>
      <c r="CV7" s="634">
        <f>+entero!CV24</f>
        <v>-10.290396399999736</v>
      </c>
      <c r="CW7" s="543">
        <f>+entero!CW24</f>
        <v>-2.6022401548952967E-2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x14ac:dyDescent="0.2">
      <c r="A8" s="3"/>
      <c r="B8" s="871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-47463.14076422833</v>
      </c>
      <c r="CN8" s="633">
        <f>+entero!CN25</f>
        <v>-46480.539488136805</v>
      </c>
      <c r="CO8" s="633">
        <f>+entero!CO25</f>
        <v>-46455.8065006588</v>
      </c>
      <c r="CP8" s="633">
        <f>+entero!CP25</f>
        <v>-44988.754385050277</v>
      </c>
      <c r="CQ8" s="634">
        <f>+entero!CQ25</f>
        <v>-44863.58915970425</v>
      </c>
      <c r="CR8" s="635">
        <f>+entero!CR25</f>
        <v>-45602.66462787403</v>
      </c>
      <c r="CS8" s="635">
        <f>+entero!CS25</f>
        <v>-45668.993627221229</v>
      </c>
      <c r="CT8" s="635">
        <f>+entero!CT25</f>
        <v>-45533.629630613264</v>
      </c>
      <c r="CU8" s="636">
        <f>+entero!CU25</f>
        <v>-45096.876081388262</v>
      </c>
      <c r="CV8" s="634">
        <f>+entero!CV25</f>
        <v>-108.12169633798476</v>
      </c>
      <c r="CW8" s="543">
        <f>+entero!CW25</f>
        <v>0.24033049551137609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x14ac:dyDescent="0.2">
      <c r="A9" s="3"/>
      <c r="B9" s="871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-20263.734654778789</v>
      </c>
      <c r="CN9" s="633">
        <f>+entero!CN26</f>
        <v>-19957.445178932117</v>
      </c>
      <c r="CO9" s="633">
        <f>+entero!CO26</f>
        <v>-18299.384988311511</v>
      </c>
      <c r="CP9" s="633">
        <f>+entero!CP26</f>
        <v>-17830.520970855945</v>
      </c>
      <c r="CQ9" s="634">
        <f>+entero!CQ26</f>
        <v>-18067.614580653197</v>
      </c>
      <c r="CR9" s="635">
        <f>+entero!CR26</f>
        <v>-18534.105454996632</v>
      </c>
      <c r="CS9" s="635">
        <f>+entero!CS26</f>
        <v>-18434.224890475049</v>
      </c>
      <c r="CT9" s="635">
        <f>+entero!CT26</f>
        <v>-18642.409584782894</v>
      </c>
      <c r="CU9" s="636">
        <f>+entero!CU26</f>
        <v>-18722.06006443052</v>
      </c>
      <c r="CV9" s="634">
        <f>+entero!CV26</f>
        <v>-891.53909357457451</v>
      </c>
      <c r="CW9" s="543">
        <f>+entero!CW26</f>
        <v>5.0000731612486193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871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5623.4534891457997</v>
      </c>
      <c r="CN10" s="633">
        <f>+entero!CN27</f>
        <v>5624.4747691864004</v>
      </c>
      <c r="CO10" s="633">
        <f>+entero!CO27</f>
        <v>5512.8748393755995</v>
      </c>
      <c r="CP10" s="633">
        <f>+entero!CP27</f>
        <v>5513.2214644275991</v>
      </c>
      <c r="CQ10" s="634">
        <f>+entero!CQ27</f>
        <v>5512.9315343115995</v>
      </c>
      <c r="CR10" s="635">
        <f>+entero!CR27</f>
        <v>5513.4187621838009</v>
      </c>
      <c r="CS10" s="635">
        <f>+entero!CS27</f>
        <v>5513.8095170870001</v>
      </c>
      <c r="CT10" s="635">
        <f>+entero!CT27</f>
        <v>5513.7212356676</v>
      </c>
      <c r="CU10" s="636">
        <f>+entero!CU27</f>
        <v>5513.7185746510004</v>
      </c>
      <c r="CV10" s="634">
        <f>+entero!CV27</f>
        <v>0.49711022340125055</v>
      </c>
      <c r="CW10" s="543">
        <f>+entero!CW27</f>
        <v>9.0166924475720833E-3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871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8"/>
      <c r="CR11" s="639"/>
      <c r="CS11" s="639"/>
      <c r="CT11" s="639"/>
      <c r="CU11" s="640"/>
      <c r="CV11" s="634"/>
      <c r="CW11" s="543"/>
      <c r="CX11" s="227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871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66696.684680890001</v>
      </c>
      <c r="CM12" s="633">
        <f>+entero!CM29</f>
        <v>68384.390425739999</v>
      </c>
      <c r="CN12" s="633">
        <f>+entero!CN29</f>
        <v>68005.990412824118</v>
      </c>
      <c r="CO12" s="633">
        <f>+entero!CO29</f>
        <v>68754.548600394119</v>
      </c>
      <c r="CP12" s="633">
        <f>+entero!CP29</f>
        <v>68307.749405404116</v>
      </c>
      <c r="CQ12" s="641">
        <f>+entero!CQ29</f>
        <v>68340.737891984099</v>
      </c>
      <c r="CR12" s="642">
        <f>+entero!CR29</f>
        <v>68200.157081064099</v>
      </c>
      <c r="CS12" s="642">
        <f>+entero!CS29</f>
        <v>68338.848847674104</v>
      </c>
      <c r="CT12" s="642">
        <f>+entero!CT29</f>
        <v>67824.264441374107</v>
      </c>
      <c r="CU12" s="643">
        <f>+entero!CU29</f>
        <v>68079.454848604117</v>
      </c>
      <c r="CV12" s="634">
        <f>+entero!CV29</f>
        <v>-228.29455679999955</v>
      </c>
      <c r="CW12" s="543">
        <f>+entero!CW29</f>
        <v>-0.3342147249576044</v>
      </c>
      <c r="CX12" s="227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871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119757.07853556001</v>
      </c>
      <c r="CM13" s="633">
        <f>+entero!CM30</f>
        <v>119206.73807091999</v>
      </c>
      <c r="CN13" s="633">
        <f>+entero!CN30</f>
        <v>118274.77718680538</v>
      </c>
      <c r="CO13" s="633">
        <f>+entero!CO30</f>
        <v>119475.55572696541</v>
      </c>
      <c r="CP13" s="633">
        <f>+entero!CP30</f>
        <v>119309.65765639539</v>
      </c>
      <c r="CQ13" s="641">
        <f>+entero!CQ30</f>
        <v>118752.85145459537</v>
      </c>
      <c r="CR13" s="642">
        <f>+entero!CR30</f>
        <v>118512.51942091534</v>
      </c>
      <c r="CS13" s="642">
        <f>+entero!CS30</f>
        <v>118764.04370216538</v>
      </c>
      <c r="CT13" s="642">
        <f>+entero!CT30</f>
        <v>118181.38190861538</v>
      </c>
      <c r="CU13" s="643">
        <f>+entero!CU30</f>
        <v>118296.56711398539</v>
      </c>
      <c r="CV13" s="634">
        <f>+entero!CV30</f>
        <v>-1013.090542409991</v>
      </c>
      <c r="CW13" s="543">
        <f>+entero!CW30</f>
        <v>-0.84912702149194663</v>
      </c>
      <c r="CX13" s="227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871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179621.50643555002</v>
      </c>
      <c r="CM14" s="633">
        <f>+entero!CM31</f>
        <v>179315.63459114003</v>
      </c>
      <c r="CN14" s="633">
        <f>+entero!CN31</f>
        <v>179403.44332011294</v>
      </c>
      <c r="CO14" s="633">
        <f>+entero!CO31</f>
        <v>180517.02475802298</v>
      </c>
      <c r="CP14" s="633">
        <f>+entero!CP31</f>
        <v>180399.77236254292</v>
      </c>
      <c r="CQ14" s="641">
        <f>+entero!CQ31</f>
        <v>179967.58858019294</v>
      </c>
      <c r="CR14" s="642">
        <f>+entero!CR31</f>
        <v>179809.06119825289</v>
      </c>
      <c r="CS14" s="642">
        <f>+entero!CS31</f>
        <v>179989.26445920291</v>
      </c>
      <c r="CT14" s="642">
        <f>+entero!CT31</f>
        <v>179583.90420943292</v>
      </c>
      <c r="CU14" s="643">
        <f>+entero!CU31</f>
        <v>179707.04543864293</v>
      </c>
      <c r="CV14" s="634">
        <f>+entero!CV31</f>
        <v>-692.72692389998701</v>
      </c>
      <c r="CW14" s="543">
        <f>+entero!CW31</f>
        <v>-0.38399545344649511</v>
      </c>
      <c r="CX14" s="227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8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52"/>
      <c r="CR15" s="115"/>
      <c r="CS15" s="115"/>
      <c r="CT15" s="115"/>
      <c r="CU15" s="353"/>
      <c r="CV15" s="12"/>
      <c r="CW15" s="543"/>
      <c r="CX15" s="227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871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87.961824589070616</v>
      </c>
      <c r="CM16" s="644">
        <f>+entero!CM33</f>
        <v>87.858771125132122</v>
      </c>
      <c r="CN16" s="644">
        <f>+entero!CN33</f>
        <v>87.409716268545409</v>
      </c>
      <c r="CO16" s="644">
        <f>+entero!CO33</f>
        <v>87.521360904867933</v>
      </c>
      <c r="CP16" s="644">
        <f>+entero!CP33</f>
        <v>88.583707820809266</v>
      </c>
      <c r="CQ16" s="82">
        <f>+entero!CQ33</f>
        <v>88.569554928018121</v>
      </c>
      <c r="CR16" s="599">
        <f>+entero!CR33</f>
        <v>88.565406102406769</v>
      </c>
      <c r="CS16" s="599">
        <f>+entero!CS33</f>
        <v>88.489853115197647</v>
      </c>
      <c r="CT16" s="599">
        <f>+entero!CT33</f>
        <v>88.497606614748136</v>
      </c>
      <c r="CU16" s="645">
        <f>+entero!CU33</f>
        <v>88.455406104472488</v>
      </c>
      <c r="CV16" s="95"/>
      <c r="CW16" s="543"/>
      <c r="CX16" s="227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871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83.797424972338177</v>
      </c>
      <c r="CM17" s="644">
        <f>+entero!CM34</f>
        <v>83.485251078243508</v>
      </c>
      <c r="CN17" s="644">
        <f>+entero!CN34</f>
        <v>83.146108714870167</v>
      </c>
      <c r="CO17" s="644">
        <f>+entero!CO34</f>
        <v>83.27906226257889</v>
      </c>
      <c r="CP17" s="644">
        <f>+entero!CP34</f>
        <v>83.855353602541143</v>
      </c>
      <c r="CQ17" s="82">
        <f>+entero!CQ34</f>
        <v>83.776206236487653</v>
      </c>
      <c r="CR17" s="599">
        <f>+entero!CR34</f>
        <v>83.761080806457571</v>
      </c>
      <c r="CS17" s="599">
        <f>+entero!CS34</f>
        <v>83.773397200433692</v>
      </c>
      <c r="CT17" s="599">
        <f>+entero!CT34</f>
        <v>83.747529840778142</v>
      </c>
      <c r="CU17" s="645">
        <f>+entero!CU34</f>
        <v>83.710078212019795</v>
      </c>
      <c r="CV17" s="95"/>
      <c r="CW17" s="543"/>
      <c r="CX17" s="227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thickBot="1" x14ac:dyDescent="0.25">
      <c r="A18" s="3"/>
      <c r="B18" s="871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86.36450054232337</v>
      </c>
      <c r="CM18" s="646">
        <f>+entero!CM35</f>
        <v>86.290421336663655</v>
      </c>
      <c r="CN18" s="646">
        <f>+entero!CN35</f>
        <v>86.130230170998971</v>
      </c>
      <c r="CO18" s="646">
        <f>+entero!CO35</f>
        <v>86.189939674842748</v>
      </c>
      <c r="CP18" s="646">
        <f>+entero!CP35</f>
        <v>86.574212052575234</v>
      </c>
      <c r="CQ18" s="90">
        <f>+entero!CQ35</f>
        <v>86.535373465509139</v>
      </c>
      <c r="CR18" s="647">
        <f>+entero!CR35</f>
        <v>86.535638020712142</v>
      </c>
      <c r="CS18" s="647">
        <f>+entero!CS35</f>
        <v>86.544656221381828</v>
      </c>
      <c r="CT18" s="647">
        <f>+entero!CT35</f>
        <v>86.551496557945228</v>
      </c>
      <c r="CU18" s="648">
        <f>+entero!CU35</f>
        <v>86.528951877489177</v>
      </c>
      <c r="CV18" s="97"/>
      <c r="CW18" s="544"/>
      <c r="CX18" s="227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2"/>
      <c r="CW20" s="48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45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W29" s="4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4"/>
      <c r="CR30" s="4"/>
      <c r="CS30" s="4"/>
      <c r="CT30" s="4"/>
      <c r="CU30" s="4"/>
      <c r="CV30" s="4"/>
      <c r="CW30" s="4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4"/>
      <c r="CR31" s="4"/>
      <c r="CS31" s="4"/>
      <c r="CT31" s="4"/>
      <c r="CU31" s="4"/>
      <c r="CV31" s="5"/>
      <c r="CW31" s="5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"/>
      <c r="CR32" s="5"/>
      <c r="CS32" s="5"/>
      <c r="CT32" s="5"/>
      <c r="CU32" s="5"/>
      <c r="CV32" s="5"/>
      <c r="CW32" s="5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</row>
    <row r="166" spans="3:10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</row>
    <row r="167" spans="3:10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</row>
    <row r="168" spans="3:10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</row>
    <row r="169" spans="3:10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</sheetData>
  <mergeCells count="9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Q3:CU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BJ3:BJ4"/>
    <mergeCell ref="BA3:BA4"/>
    <mergeCell ref="BD3:BD4"/>
    <mergeCell ref="BE3:BE4"/>
    <mergeCell ref="BK3:BK4"/>
    <mergeCell ref="BL3:BL4"/>
    <mergeCell ref="CG3:CG4"/>
    <mergeCell ref="BT3:BT4"/>
    <mergeCell ref="BU3:BU4"/>
    <mergeCell ref="CV3:CW3"/>
    <mergeCell ref="BB3:BB4"/>
    <mergeCell ref="BC3:BC4"/>
    <mergeCell ref="BM3:BM4"/>
    <mergeCell ref="BN3:BN4"/>
    <mergeCell ref="BO3:BO4"/>
    <mergeCell ref="Z3:Z4"/>
    <mergeCell ref="N3:N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AG3:AG4"/>
    <mergeCell ref="S3:S4"/>
    <mergeCell ref="AY3:AY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Q6:CW9 AI6:AR9 CQ11:CW18 AI11:AR18 CQ10: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H171"/>
  <sheetViews>
    <sheetView topLeftCell="C1" zoomScaleNormal="100" workbookViewId="0">
      <pane xSplit="38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7109375" customWidth="1"/>
    <col min="95" max="99" width="9.42578125" customWidth="1"/>
    <col min="100" max="100" width="8.28515625" customWidth="1"/>
    <col min="101" max="101" width="10.140625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8.7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18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337"/>
      <c r="CR5" s="33"/>
      <c r="CS5" s="33"/>
      <c r="CT5" s="33"/>
      <c r="CU5" s="338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2701.9375510204072</v>
      </c>
      <c r="CN6" s="649">
        <f>+entero!CN37</f>
        <v>2850.877084548104</v>
      </c>
      <c r="CO6" s="649">
        <f>+entero!CO37</f>
        <v>2872.7335568513108</v>
      </c>
      <c r="CP6" s="649">
        <f>+entero!CP37</f>
        <v>2849.6051749271128</v>
      </c>
      <c r="CQ6" s="650">
        <f>+entero!CQ37</f>
        <v>2849.6051749271128</v>
      </c>
      <c r="CR6" s="651">
        <f>+entero!CR37</f>
        <v>2849.6051749271128</v>
      </c>
      <c r="CS6" s="651">
        <f>+entero!CS37</f>
        <v>2849.6051749271128</v>
      </c>
      <c r="CT6" s="651">
        <f>+entero!CT37</f>
        <v>2849.6051749271128</v>
      </c>
      <c r="CU6" s="652">
        <f>+entero!CU37</f>
        <v>2813.1631195335267</v>
      </c>
      <c r="CV6" s="650">
        <f>+entero!CV37</f>
        <v>-36.442055393586088</v>
      </c>
      <c r="CW6" s="680">
        <f>+entero!CW37</f>
        <v>-1.2788457753456384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1491.258833819242</v>
      </c>
      <c r="CN7" s="623">
        <f>+entero!CN38</f>
        <v>1488.2533236151605</v>
      </c>
      <c r="CO7" s="623">
        <f>+entero!CO38</f>
        <v>1487.0452186588923</v>
      </c>
      <c r="CP7" s="623">
        <f>+entero!CP38</f>
        <v>1485.8328717201168</v>
      </c>
      <c r="CQ7" s="634">
        <f>+entero!CQ38</f>
        <v>1485.8328717201168</v>
      </c>
      <c r="CR7" s="635">
        <f>+entero!CR38</f>
        <v>1485.8328717201168</v>
      </c>
      <c r="CS7" s="635">
        <f>+entero!CS38</f>
        <v>1485.8328717201168</v>
      </c>
      <c r="CT7" s="635">
        <f>+entero!CT38</f>
        <v>1485.8328717201168</v>
      </c>
      <c r="CU7" s="636">
        <f>+entero!CU38</f>
        <v>1481.4833819241985</v>
      </c>
      <c r="CV7" s="634">
        <f>+entero!CV38</f>
        <v>-4.3494897959183163</v>
      </c>
      <c r="CW7" s="681">
        <f>+entero!CW38</f>
        <v>-0.29273075584086428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10230.035600000001</v>
      </c>
      <c r="CN8" s="623">
        <f>+entero!CN39</f>
        <v>10209.417800000001</v>
      </c>
      <c r="CO8" s="623">
        <f>+entero!CO39</f>
        <v>10201.130200000001</v>
      </c>
      <c r="CP8" s="623">
        <f>+entero!CP39</f>
        <v>10192.813500000002</v>
      </c>
      <c r="CQ8" s="634">
        <f>+entero!CQ39</f>
        <v>10192.813500000002</v>
      </c>
      <c r="CR8" s="635">
        <f>+entero!CR39</f>
        <v>10192.813500000002</v>
      </c>
      <c r="CS8" s="635">
        <f>+entero!CS39</f>
        <v>10192.813500000002</v>
      </c>
      <c r="CT8" s="635">
        <f>+entero!CT39</f>
        <v>10192.813500000002</v>
      </c>
      <c r="CU8" s="636">
        <f>+entero!CU39</f>
        <v>10162.976000000002</v>
      </c>
      <c r="CV8" s="634">
        <f>+entero!CV39</f>
        <v>-29.837499999999636</v>
      </c>
      <c r="CW8" s="681">
        <f>+entero!CW39</f>
        <v>-0.29273075584086428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23">
        <f>+entero!CO40</f>
        <v>0</v>
      </c>
      <c r="CP9" s="623">
        <f>+entero!CP40</f>
        <v>0</v>
      </c>
      <c r="CQ9" s="634">
        <f>+entero!CQ40</f>
        <v>0</v>
      </c>
      <c r="CR9" s="635">
        <f>+entero!CR40</f>
        <v>0</v>
      </c>
      <c r="CS9" s="635">
        <f>+entero!CS40</f>
        <v>0</v>
      </c>
      <c r="CT9" s="635">
        <f>+entero!CT40</f>
        <v>0</v>
      </c>
      <c r="CU9" s="636">
        <f>+entero!CU40</f>
        <v>0</v>
      </c>
      <c r="CV9" s="634">
        <f>+entero!CV40</f>
        <v>0</v>
      </c>
      <c r="CW9" s="681">
        <f>+entero!CW40</f>
        <v>0</v>
      </c>
      <c r="CX9" s="3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1210.6787172011652</v>
      </c>
      <c r="CN10" s="623">
        <f>+entero!CN41</f>
        <v>1362.6237609329435</v>
      </c>
      <c r="CO10" s="623">
        <f>+entero!CO41</f>
        <v>1385.6883381924188</v>
      </c>
      <c r="CP10" s="623">
        <f>+entero!CP41</f>
        <v>1363.7723032069962</v>
      </c>
      <c r="CQ10" s="634">
        <f>+entero!CQ41</f>
        <v>1363.7723032069962</v>
      </c>
      <c r="CR10" s="635">
        <f>+entero!CR41</f>
        <v>1363.7723032069962</v>
      </c>
      <c r="CS10" s="635">
        <f>+entero!CS41</f>
        <v>1363.7723032069962</v>
      </c>
      <c r="CT10" s="635">
        <f>+entero!CT41</f>
        <v>1363.7723032069962</v>
      </c>
      <c r="CU10" s="636">
        <f>+entero!CU41</f>
        <v>1331.6797376093284</v>
      </c>
      <c r="CV10" s="634">
        <f>+entero!CV41</f>
        <v>-32.092565597667772</v>
      </c>
      <c r="CW10" s="681">
        <f>+entero!CW41</f>
        <v>-2.3532202202816488</v>
      </c>
      <c r="CX10" s="3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8305.2559999999939</v>
      </c>
      <c r="CN11" s="623">
        <f>+entero!CN42</f>
        <v>9347.5989999999929</v>
      </c>
      <c r="CO11" s="623">
        <f>+entero!CO42</f>
        <v>9505.8219999999928</v>
      </c>
      <c r="CP11" s="623">
        <f>+entero!CP42</f>
        <v>9355.4779999999937</v>
      </c>
      <c r="CQ11" s="634">
        <f>+entero!CQ42</f>
        <v>9355.4779999999937</v>
      </c>
      <c r="CR11" s="635">
        <f>+entero!CR42</f>
        <v>9355.4779999999937</v>
      </c>
      <c r="CS11" s="635">
        <f>+entero!CS42</f>
        <v>9355.4779999999937</v>
      </c>
      <c r="CT11" s="635">
        <f>+entero!CT42</f>
        <v>9355.4779999999937</v>
      </c>
      <c r="CU11" s="636">
        <f>+entero!CU42</f>
        <v>9135.322999999993</v>
      </c>
      <c r="CV11" s="634">
        <f>+entero!CV42</f>
        <v>-220.15500000000065</v>
      </c>
      <c r="CW11" s="681">
        <f>+entero!CW42</f>
        <v>-2.3532202202816488</v>
      </c>
      <c r="CX11" s="3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23">
        <f>+entero!CO44</f>
        <v>0</v>
      </c>
      <c r="CP12" s="623">
        <f>+entero!CP44</f>
        <v>0</v>
      </c>
      <c r="CQ12" s="634">
        <f>+entero!CQ44</f>
        <v>0</v>
      </c>
      <c r="CR12" s="635">
        <f>+entero!CR44</f>
        <v>0</v>
      </c>
      <c r="CS12" s="635">
        <f>+entero!CS44</f>
        <v>0</v>
      </c>
      <c r="CT12" s="635">
        <f>+entero!CT44</f>
        <v>0</v>
      </c>
      <c r="CU12" s="636">
        <f>+entero!CU44</f>
        <v>0</v>
      </c>
      <c r="CV12" s="634">
        <f>+entero!CV44</f>
        <v>0</v>
      </c>
      <c r="CW12" s="681">
        <f>+entero!CW44</f>
        <v>0</v>
      </c>
      <c r="CX12" s="3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12">
        <f>+entero!CQ45</f>
        <v>0</v>
      </c>
      <c r="CR13" s="9">
        <f>+entero!CR45</f>
        <v>7.0000000000000007E-2</v>
      </c>
      <c r="CS13" s="9">
        <f>+entero!CS45</f>
        <v>0.12830903790087464</v>
      </c>
      <c r="CT13" s="9">
        <f>+entero!CT45</f>
        <v>0.12830903790087464</v>
      </c>
      <c r="CU13" s="348">
        <f>+entero!CU45</f>
        <v>0.12830903790087464</v>
      </c>
      <c r="CV13" s="678">
        <f>+entero!CV45</f>
        <v>8.4577259475218658E-2</v>
      </c>
      <c r="CW13" s="681">
        <f>+entero!CW45</f>
        <v>193.4</v>
      </c>
      <c r="CX13" s="3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12">
        <f>+entero!CQ46</f>
        <v>0</v>
      </c>
      <c r="CR14" s="9">
        <f>+entero!CR46</f>
        <v>7.0000000000000007E-2</v>
      </c>
      <c r="CS14" s="9">
        <f>+entero!CS46</f>
        <v>0.12830903790087464</v>
      </c>
      <c r="CT14" s="9">
        <f>+entero!CT46</f>
        <v>0.12830903790087464</v>
      </c>
      <c r="CU14" s="348">
        <f>+entero!CU46</f>
        <v>0.12830903790087464</v>
      </c>
      <c r="CV14" s="678">
        <f>+entero!CV46</f>
        <v>8.4577259475218658E-2</v>
      </c>
      <c r="CW14" s="681">
        <f>+entero!CW46</f>
        <v>193.4</v>
      </c>
      <c r="CX14" s="3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12">
        <f>+entero!CQ47</f>
        <v>0</v>
      </c>
      <c r="CR15" s="9">
        <f>+entero!CR47</f>
        <v>0</v>
      </c>
      <c r="CS15" s="9">
        <f>+entero!CS47</f>
        <v>0.4</v>
      </c>
      <c r="CT15" s="9">
        <f>+entero!CT47</f>
        <v>0.4</v>
      </c>
      <c r="CU15" s="348">
        <f>+entero!CU47</f>
        <v>0.4</v>
      </c>
      <c r="CV15" s="678">
        <f>+entero!CV47</f>
        <v>0.10000000000000003</v>
      </c>
      <c r="CW15" s="723">
        <f>+entero!CW47</f>
        <v>0</v>
      </c>
      <c r="CX15" s="3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12">
        <f>+entero!CQ48</f>
        <v>0</v>
      </c>
      <c r="CR16" s="9">
        <f>+entero!CR48</f>
        <v>7.0000000000000007E-2</v>
      </c>
      <c r="CS16" s="9">
        <f>+entero!CS48</f>
        <v>7.0000000000000007E-2</v>
      </c>
      <c r="CT16" s="9">
        <f>+entero!CT48</f>
        <v>7.0000000000000007E-2</v>
      </c>
      <c r="CU16" s="348">
        <f>+entero!CU48</f>
        <v>7.0000000000000007E-2</v>
      </c>
      <c r="CV16" s="678">
        <f>+entero!CV48</f>
        <v>7.0000000000000007E-2</v>
      </c>
      <c r="CW16" s="723" t="e">
        <f>+entero!CW48</f>
        <v>#DIV/0!</v>
      </c>
      <c r="CX16" s="3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348">
        <f>+entero!CU49</f>
        <v>0</v>
      </c>
      <c r="CV17" s="678">
        <f>+entero!CV49</f>
        <v>0</v>
      </c>
      <c r="CW17" s="723" t="e">
        <f>+entero!CW49</f>
        <v>#DIV/0!</v>
      </c>
      <c r="CX17" s="3" t="s">
        <v>3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348">
        <f>+entero!CU50</f>
        <v>0</v>
      </c>
      <c r="CV18" s="678">
        <f>+entero!CV50</f>
        <v>0</v>
      </c>
      <c r="CW18" s="723" t="e">
        <f>+entero!CW50</f>
        <v>#DIV/0!</v>
      </c>
      <c r="CX18" s="3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349">
        <f>+entero!CU51</f>
        <v>0</v>
      </c>
      <c r="CV19" s="679">
        <f>+entero!CV51</f>
        <v>0</v>
      </c>
      <c r="CW19" s="724" t="e">
        <f>+entero!CW51</f>
        <v>#DIV/0!</v>
      </c>
      <c r="CX19" s="3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68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68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2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1:11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</sheetData>
  <mergeCells count="93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CL3:CL4"/>
    <mergeCell ref="CK3:CK4"/>
    <mergeCell ref="CJ3:CJ4"/>
    <mergeCell ref="CI3:CI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V3:CW3"/>
    <mergeCell ref="CQ3:CU3"/>
    <mergeCell ref="CO3:CO4"/>
    <mergeCell ref="CP3:CP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W14 Z6:AR19 AS7:AT19 CQ19:CU19 CQ16:CW16 CQ15:CV15 CQ17:CV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I189"/>
  <sheetViews>
    <sheetView zoomScaleNormal="100" workbookViewId="0">
      <pane xSplit="40" ySplit="4" topLeftCell="CO5" activePane="bottomRight" state="frozen"/>
      <selection pane="topRight" activeCell="AO1" sqref="AO1"/>
      <selection pane="bottomLeft" activeCell="A5" sqref="A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9" width="9.5703125" customWidth="1"/>
    <col min="100" max="100" width="9" customWidth="1"/>
    <col min="101" max="101" width="10" customWidth="1"/>
    <col min="103" max="113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344"/>
      <c r="CR5" s="52"/>
      <c r="CS5" s="52"/>
      <c r="CT5" s="52"/>
      <c r="CU5" s="345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22417.362263173472</v>
      </c>
      <c r="CM6" s="495">
        <f>+entero!CM53</f>
        <v>22392.224273766762</v>
      </c>
      <c r="CN6" s="495">
        <f>+entero!CN53</f>
        <v>22527.178350805094</v>
      </c>
      <c r="CO6" s="495">
        <f>+entero!CO53</f>
        <v>22673.796653506262</v>
      </c>
      <c r="CP6" s="495">
        <f>+entero!CP53</f>
        <v>22553.76040515057</v>
      </c>
      <c r="CQ6" s="653">
        <f>+entero!CQ53</f>
        <v>22490.8395184494</v>
      </c>
      <c r="CR6" s="654">
        <f>+entero!CR53</f>
        <v>22476.919742859031</v>
      </c>
      <c r="CS6" s="654">
        <f>+entero!CS53</f>
        <v>22515.339497449408</v>
      </c>
      <c r="CT6" s="654">
        <f>+entero!CT53</f>
        <v>22481.815834291974</v>
      </c>
      <c r="CU6" s="655">
        <f>+entero!CU53</f>
        <v>22506.200396140364</v>
      </c>
      <c r="CV6" s="653">
        <f>+entero!CV53</f>
        <v>-47.560009010205249</v>
      </c>
      <c r="CW6" s="545">
        <f>+entero!CW53</f>
        <v>-0.21087396583030493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83.588133324526694</v>
      </c>
      <c r="CM7" s="684">
        <f>+entero!CM54</f>
        <v>83.662312306638086</v>
      </c>
      <c r="CN7" s="684">
        <f>+entero!CN54</f>
        <v>83.513802486048249</v>
      </c>
      <c r="CO7" s="684">
        <f>+entero!CO54</f>
        <v>83.588112092191807</v>
      </c>
      <c r="CP7" s="684">
        <f>+entero!CP54</f>
        <v>83.771757072650558</v>
      </c>
      <c r="CQ7" s="685">
        <f>+entero!CQ54</f>
        <v>83.728265223307545</v>
      </c>
      <c r="CR7" s="686">
        <f>+entero!CR54</f>
        <v>83.749350717939237</v>
      </c>
      <c r="CS7" s="686">
        <f>+entero!CS54</f>
        <v>83.765956314857746</v>
      </c>
      <c r="CT7" s="686">
        <f>+entero!CT54</f>
        <v>83.804057520203685</v>
      </c>
      <c r="CU7" s="687">
        <f>+entero!CU54</f>
        <v>83.780684227767352</v>
      </c>
      <c r="CV7" s="653"/>
      <c r="CW7" s="545"/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20997.725055360057</v>
      </c>
      <c r="CM8" s="495">
        <f>+entero!CM55</f>
        <v>21122.079939620991</v>
      </c>
      <c r="CN8" s="495">
        <f>+entero!CN55</f>
        <v>21259.088241810925</v>
      </c>
      <c r="CO8" s="495">
        <f>+entero!CO55</f>
        <v>21407.382799074774</v>
      </c>
      <c r="CP8" s="495">
        <f>+entero!CP55</f>
        <v>21288.118233532499</v>
      </c>
      <c r="CQ8" s="653">
        <f>+entero!CQ55</f>
        <v>21224.511790064564</v>
      </c>
      <c r="CR8" s="654">
        <f>+entero!CR55</f>
        <v>21210.340245958148</v>
      </c>
      <c r="CS8" s="654">
        <f>+entero!CS55</f>
        <v>21248.538844277395</v>
      </c>
      <c r="CT8" s="654">
        <f>+entero!CT55</f>
        <v>21214.639068580604</v>
      </c>
      <c r="CU8" s="655">
        <f>+entero!CU55</f>
        <v>21240.874340047074</v>
      </c>
      <c r="CV8" s="653">
        <f>+entero!CV55</f>
        <v>-47.24389348542536</v>
      </c>
      <c r="CW8" s="545">
        <f>+entero!CW55</f>
        <v>-0.22192611374644011</v>
      </c>
      <c r="CX8" s="3"/>
      <c r="CY8" s="496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82.571555229330883</v>
      </c>
      <c r="CM9" s="684">
        <f>+entero!CM56</f>
        <v>82.639762972245876</v>
      </c>
      <c r="CN9" s="684">
        <f>+entero!CN56</f>
        <v>82.488156337865803</v>
      </c>
      <c r="CO9" s="684">
        <f>+entero!CO56</f>
        <v>82.575545335812308</v>
      </c>
      <c r="CP9" s="684">
        <f>+entero!CP56</f>
        <v>82.927596168266192</v>
      </c>
      <c r="CQ9" s="685">
        <f>+entero!CQ56</f>
        <v>82.87468016961283</v>
      </c>
      <c r="CR9" s="686">
        <f>+entero!CR56</f>
        <v>82.899899242689585</v>
      </c>
      <c r="CS9" s="686">
        <f>+entero!CS56</f>
        <v>82.924443625089282</v>
      </c>
      <c r="CT9" s="686">
        <f>+entero!CT56</f>
        <v>82.949176988382916</v>
      </c>
      <c r="CU9" s="687">
        <f>+entero!CU56</f>
        <v>82.939739456722279</v>
      </c>
      <c r="CV9" s="653"/>
      <c r="CW9" s="546"/>
      <c r="CX9" s="3"/>
      <c r="CY9" s="496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6"/>
      <c r="CP10" s="806"/>
      <c r="CQ10" s="346"/>
      <c r="CR10" s="100"/>
      <c r="CS10" s="100"/>
      <c r="CT10" s="100"/>
      <c r="CU10" s="347"/>
      <c r="CV10" s="653"/>
      <c r="CW10" s="545"/>
      <c r="CX10" s="3"/>
      <c r="CY10" s="496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4536.3807762551023</v>
      </c>
      <c r="CM11" s="495">
        <f>+entero!CM58</f>
        <v>4951.344638542274</v>
      </c>
      <c r="CN11" s="495">
        <f>+entero!CN58</f>
        <v>5020.3924827309202</v>
      </c>
      <c r="CO11" s="495">
        <f>+entero!CO58</f>
        <v>5115.4766536478301</v>
      </c>
      <c r="CP11" s="495">
        <f>+entero!CP58</f>
        <v>4948.1731960487041</v>
      </c>
      <c r="CQ11" s="653">
        <f>+entero!CQ58</f>
        <v>4952.3761212294603</v>
      </c>
      <c r="CR11" s="654">
        <f>+entero!CR58</f>
        <v>4940.8206953475374</v>
      </c>
      <c r="CS11" s="654">
        <f>+entero!CS58</f>
        <v>4972.9680554247971</v>
      </c>
      <c r="CT11" s="654">
        <f>+entero!CT58</f>
        <v>4923.1463910210068</v>
      </c>
      <c r="CU11" s="655">
        <f>+entero!CU58</f>
        <v>4968.6308138023487</v>
      </c>
      <c r="CV11" s="653">
        <f>+entero!CV58</f>
        <v>20.457617753644627</v>
      </c>
      <c r="CW11" s="545">
        <f>+entero!CW58</f>
        <v>0.41343778689841848</v>
      </c>
      <c r="CX11" s="3"/>
      <c r="CY11" s="496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74.199311408007929</v>
      </c>
      <c r="CM12" s="684">
        <f>+entero!CM59</f>
        <v>75.558018401545397</v>
      </c>
      <c r="CN12" s="684">
        <f>+entero!CN59</f>
        <v>75.13886791492817</v>
      </c>
      <c r="CO12" s="684">
        <f>+entero!CO59</f>
        <v>75.551149958909164</v>
      </c>
      <c r="CP12" s="684">
        <f>+entero!CP59</f>
        <v>77.026559307225313</v>
      </c>
      <c r="CQ12" s="685">
        <f>+entero!CQ59</f>
        <v>77.006500803669439</v>
      </c>
      <c r="CR12" s="686">
        <f>+entero!CR59</f>
        <v>76.991785849533187</v>
      </c>
      <c r="CS12" s="686">
        <f>+entero!CS59</f>
        <v>76.942684638441548</v>
      </c>
      <c r="CT12" s="686">
        <f>+entero!CT59</f>
        <v>76.900294477631121</v>
      </c>
      <c r="CU12" s="687">
        <f>+entero!CU59</f>
        <v>76.941349556949064</v>
      </c>
      <c r="CV12" s="653"/>
      <c r="CW12" s="545"/>
      <c r="CX12" s="3"/>
      <c r="CY12" s="496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46"/>
      <c r="CR13" s="100"/>
      <c r="CS13" s="100"/>
      <c r="CT13" s="100"/>
      <c r="CU13" s="347"/>
      <c r="CV13" s="653"/>
      <c r="CW13" s="545"/>
      <c r="CX13" s="3"/>
      <c r="CY13" s="496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7734.7512907682212</v>
      </c>
      <c r="CM14" s="495">
        <f>+entero!CM61</f>
        <v>7408.5054876355671</v>
      </c>
      <c r="CN14" s="495">
        <f>+entero!CN61</f>
        <v>7327.8114830876493</v>
      </c>
      <c r="CO14" s="495">
        <f>+entero!CO61</f>
        <v>7393.7328172844436</v>
      </c>
      <c r="CP14" s="495">
        <f>+entero!CP61</f>
        <v>7434.6805030599508</v>
      </c>
      <c r="CQ14" s="653">
        <f>+entero!CQ61</f>
        <v>7348.7046009637425</v>
      </c>
      <c r="CR14" s="654">
        <f>+entero!CR61</f>
        <v>7334.1636063923115</v>
      </c>
      <c r="CS14" s="654">
        <f>+entero!CS61</f>
        <v>7350.6114948238028</v>
      </c>
      <c r="CT14" s="654">
        <f>+entero!CT61</f>
        <v>7340.6876774404191</v>
      </c>
      <c r="CU14" s="655">
        <f>+entero!CU61</f>
        <v>7320.278755886482</v>
      </c>
      <c r="CV14" s="653">
        <f>+entero!CV61</f>
        <v>-114.40174717346872</v>
      </c>
      <c r="CW14" s="545">
        <f>+entero!CW61</f>
        <v>-1.538758082830638</v>
      </c>
      <c r="CX14" s="3"/>
      <c r="CY14" s="496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78.562792736415247</v>
      </c>
      <c r="CM15" s="684">
        <f>+entero!CM62</f>
        <v>77.600555182421502</v>
      </c>
      <c r="CN15" s="684">
        <f>+entero!CN62</f>
        <v>77.378098921378154</v>
      </c>
      <c r="CO15" s="684">
        <f>+entero!CO62</f>
        <v>77.528440484687451</v>
      </c>
      <c r="CP15" s="684">
        <f>+entero!CP62</f>
        <v>77.522585945064975</v>
      </c>
      <c r="CQ15" s="685">
        <f>+entero!CQ62</f>
        <v>77.278145286396409</v>
      </c>
      <c r="CR15" s="686">
        <f>+entero!CR62</f>
        <v>77.248650767116374</v>
      </c>
      <c r="CS15" s="686">
        <f>+entero!CS62</f>
        <v>77.381410639234204</v>
      </c>
      <c r="CT15" s="686">
        <f>+entero!CT62</f>
        <v>77.349815288428118</v>
      </c>
      <c r="CU15" s="687">
        <f>+entero!CU62</f>
        <v>77.276826250242479</v>
      </c>
      <c r="CV15" s="653"/>
      <c r="CW15" s="545"/>
      <c r="CX15" s="3"/>
      <c r="CY15" s="496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46"/>
      <c r="CR16" s="100"/>
      <c r="CS16" s="100"/>
      <c r="CT16" s="100"/>
      <c r="CU16" s="347"/>
      <c r="CV16" s="653"/>
      <c r="CW16" s="545"/>
      <c r="CX16" s="3"/>
      <c r="CY16" s="49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8066.7078304693887</v>
      </c>
      <c r="CM17" s="495">
        <f>+entero!CM64</f>
        <v>8092.1894513396501</v>
      </c>
      <c r="CN17" s="495">
        <f>+entero!CN64</f>
        <v>8241.0326061603446</v>
      </c>
      <c r="CO17" s="495">
        <f>+entero!CO64</f>
        <v>8231.9614326093233</v>
      </c>
      <c r="CP17" s="495">
        <f>+entero!CP64</f>
        <v>8240.6701166618022</v>
      </c>
      <c r="CQ17" s="653">
        <f>+entero!CQ64</f>
        <v>8256.1953024373088</v>
      </c>
      <c r="CR17" s="654">
        <f>+entero!CR64</f>
        <v>8264.4844904373094</v>
      </c>
      <c r="CS17" s="654">
        <f>+entero!CS64</f>
        <v>8253.4822942186529</v>
      </c>
      <c r="CT17" s="654">
        <f>+entero!CT64</f>
        <v>8280.1755765014532</v>
      </c>
      <c r="CU17" s="655">
        <f>+entero!CU64</f>
        <v>8280.0775187653016</v>
      </c>
      <c r="CV17" s="653">
        <f>+entero!CV64</f>
        <v>39.407402103499408</v>
      </c>
      <c r="CW17" s="545">
        <f>+entero!CW64</f>
        <v>0.47820628111081565</v>
      </c>
      <c r="CX17" s="3"/>
      <c r="CY17" s="49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92.547119559035281</v>
      </c>
      <c r="CM18" s="684">
        <f>+entero!CM65</f>
        <v>92.757728226083259</v>
      </c>
      <c r="CN18" s="684">
        <f>+entero!CN65</f>
        <v>92.773877012268883</v>
      </c>
      <c r="CO18" s="684">
        <f>+entero!CO65</f>
        <v>92.769600395642797</v>
      </c>
      <c r="CP18" s="684">
        <f>+entero!CP65</f>
        <v>92.79340373415252</v>
      </c>
      <c r="CQ18" s="685">
        <f>+entero!CQ65</f>
        <v>92.807300266601317</v>
      </c>
      <c r="CR18" s="686">
        <f>+entero!CR65</f>
        <v>92.819759025791342</v>
      </c>
      <c r="CS18" s="686">
        <f>+entero!CS65</f>
        <v>92.826032900646823</v>
      </c>
      <c r="CT18" s="686">
        <f>+entero!CT65</f>
        <v>92.850571850837568</v>
      </c>
      <c r="CU18" s="687">
        <f>+entero!CU65</f>
        <v>92.852101544738204</v>
      </c>
      <c r="CV18" s="653"/>
      <c r="CW18" s="545"/>
      <c r="CX18" s="3"/>
      <c r="CY18" s="49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46"/>
      <c r="CR19" s="100"/>
      <c r="CS19" s="100"/>
      <c r="CT19" s="100"/>
      <c r="CU19" s="347"/>
      <c r="CV19" s="653"/>
      <c r="CW19" s="545"/>
      <c r="CX19" s="3"/>
      <c r="CY19" s="49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659.88515786734695</v>
      </c>
      <c r="CM20" s="495">
        <f>+entero!CM67</f>
        <v>670.04036210349864</v>
      </c>
      <c r="CN20" s="495">
        <f>+entero!CN67</f>
        <v>669.85166983200975</v>
      </c>
      <c r="CO20" s="495">
        <f>+entero!CO67</f>
        <v>666.21189553317595</v>
      </c>
      <c r="CP20" s="495">
        <f>+entero!CP67</f>
        <v>664.59441776203857</v>
      </c>
      <c r="CQ20" s="653">
        <f>+entero!CQ67</f>
        <v>667.23576543405045</v>
      </c>
      <c r="CR20" s="654">
        <f>+entero!CR67</f>
        <v>670.87145378098921</v>
      </c>
      <c r="CS20" s="654">
        <f>+entero!CS67</f>
        <v>671.47699981014364</v>
      </c>
      <c r="CT20" s="654">
        <f>+entero!CT67</f>
        <v>670.62942361772389</v>
      </c>
      <c r="CU20" s="655">
        <f>+entero!CU67</f>
        <v>671.88725159294256</v>
      </c>
      <c r="CV20" s="653">
        <f>+entero!CV67</f>
        <v>7.2928338309039873</v>
      </c>
      <c r="CW20" s="545">
        <f>+entero!CW67</f>
        <v>1.0973360046360181</v>
      </c>
      <c r="CX20" s="3"/>
      <c r="CY20" s="49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78.69775334201465</v>
      </c>
      <c r="CM21" s="684">
        <f>+entero!CM68</f>
        <v>80.925845266922963</v>
      </c>
      <c r="CN21" s="684">
        <f>+entero!CN68</f>
        <v>81.202852386862347</v>
      </c>
      <c r="CO21" s="684">
        <f>+entero!CO68</f>
        <v>80.986024328055777</v>
      </c>
      <c r="CP21" s="684">
        <f>+entero!CP68</f>
        <v>80.610111724370341</v>
      </c>
      <c r="CQ21" s="685">
        <f>+entero!CQ68</f>
        <v>80.512684541095965</v>
      </c>
      <c r="CR21" s="686">
        <f>+entero!CR68</f>
        <v>80.57009856840186</v>
      </c>
      <c r="CS21" s="686">
        <f>+entero!CS68</f>
        <v>80.787659691889928</v>
      </c>
      <c r="CT21" s="686">
        <f>+entero!CT68</f>
        <v>80.807916754140948</v>
      </c>
      <c r="CU21" s="687">
        <f>+entero!CU68</f>
        <v>80.953029279488447</v>
      </c>
      <c r="CV21" s="653"/>
      <c r="CW21" s="545"/>
      <c r="CX21" s="3"/>
      <c r="CY21" s="496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46"/>
      <c r="CR22" s="100"/>
      <c r="CS22" s="100"/>
      <c r="CT22" s="100"/>
      <c r="CU22" s="347"/>
      <c r="CV22" s="653"/>
      <c r="CW22" s="545"/>
      <c r="CX22" s="3"/>
      <c r="CY22" s="496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339"/>
      <c r="CV23" s="653"/>
      <c r="CW23" s="545"/>
      <c r="CX23" s="3"/>
      <c r="CY23" s="496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5674.9994921862153</v>
      </c>
      <c r="CN24" s="495">
        <f>+entero!CN70</f>
        <v>5328.6092404266119</v>
      </c>
      <c r="CO24" s="495">
        <f>+entero!CO70</f>
        <v>5490.43867278379</v>
      </c>
      <c r="CP24" s="495">
        <f>+entero!CP70</f>
        <v>5385.3991429462849</v>
      </c>
      <c r="CQ24" s="653">
        <f>+entero!CQ70</f>
        <v>5321.0483544161279</v>
      </c>
      <c r="CR24" s="654">
        <f>+entero!CR70</f>
        <v>5312.1599643522859</v>
      </c>
      <c r="CS24" s="654">
        <f>+entero!CS70</f>
        <v>5328.8664531214799</v>
      </c>
      <c r="CT24" s="654">
        <f>+entero!CT70</f>
        <v>5310.3285189250037</v>
      </c>
      <c r="CU24" s="655">
        <f>+entero!CU70</f>
        <v>5314.0126698335271</v>
      </c>
      <c r="CV24" s="653">
        <f>+entero!CV70</f>
        <v>-71.386473112757812</v>
      </c>
      <c r="CW24" s="545">
        <f>+entero!CW70</f>
        <v>-1.3255558449415727</v>
      </c>
      <c r="CX24" s="3"/>
      <c r="CY24" s="496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2437.9147961822155</v>
      </c>
      <c r="CN25" s="495">
        <f>+entero!CN71</f>
        <v>2121.9001243403791</v>
      </c>
      <c r="CO25" s="495">
        <f>+entero!CO71</f>
        <v>2239.9617679620987</v>
      </c>
      <c r="CP25" s="495">
        <f>+entero!CP71</f>
        <v>2213.5409832864434</v>
      </c>
      <c r="CQ25" s="653">
        <f>+entero!CQ71</f>
        <v>2162.3307513396499</v>
      </c>
      <c r="CR25" s="654">
        <f>+entero!CR71</f>
        <v>2136.7522540502919</v>
      </c>
      <c r="CS25" s="654">
        <f>+entero!CS71</f>
        <v>2171.9570582208448</v>
      </c>
      <c r="CT25" s="654">
        <f>+entero!CT71</f>
        <v>2138.5907236275511</v>
      </c>
      <c r="CU25" s="655">
        <f>+entero!CU71</f>
        <v>2162.8981606603493</v>
      </c>
      <c r="CV25" s="653">
        <f>+entero!CV71</f>
        <v>-50.64282262609413</v>
      </c>
      <c r="CW25" s="545">
        <f>+entero!CW71</f>
        <v>-2.2878646931987157</v>
      </c>
      <c r="CX25" s="3"/>
      <c r="CY25" s="496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629.78642102332356</v>
      </c>
      <c r="CN26" s="495">
        <f>+entero!CN72</f>
        <v>623.94988606705533</v>
      </c>
      <c r="CO26" s="495">
        <f>+entero!CO72</f>
        <v>623.95350338921287</v>
      </c>
      <c r="CP26" s="495">
        <f>+entero!CP72</f>
        <v>628.09149428134094</v>
      </c>
      <c r="CQ26" s="653">
        <f>+entero!CQ72</f>
        <v>628.10062198542255</v>
      </c>
      <c r="CR26" s="654">
        <f>+entero!CR72</f>
        <v>641.83170074927102</v>
      </c>
      <c r="CS26" s="654">
        <f>+entero!CS72</f>
        <v>641.83413245189502</v>
      </c>
      <c r="CT26" s="654">
        <f>+entero!CT72</f>
        <v>641.83814796355682</v>
      </c>
      <c r="CU26" s="655">
        <f>+entero!CU72</f>
        <v>641.84221548396499</v>
      </c>
      <c r="CV26" s="653">
        <f>+entero!CV72</f>
        <v>13.75072120262405</v>
      </c>
      <c r="CW26" s="545">
        <f>+entero!CW72</f>
        <v>2.1892863265657647</v>
      </c>
      <c r="CX26" s="3"/>
      <c r="CY26" s="496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861.48665896067644</v>
      </c>
      <c r="CN27" s="495">
        <f>+entero!CN73</f>
        <v>831.37475938917771</v>
      </c>
      <c r="CO27" s="495">
        <f>+entero!CO73</f>
        <v>875.10520585247809</v>
      </c>
      <c r="CP27" s="495">
        <f>+entero!CP73</f>
        <v>767.31932030850157</v>
      </c>
      <c r="CQ27" s="653">
        <f>+entero!CQ73</f>
        <v>754.15823593105529</v>
      </c>
      <c r="CR27" s="654">
        <f>+entero!CR73</f>
        <v>786.19830283272302</v>
      </c>
      <c r="CS27" s="654">
        <f>+entero!CS73</f>
        <v>767.69054773874041</v>
      </c>
      <c r="CT27" s="654">
        <f>+entero!CT73</f>
        <v>782.5107278438951</v>
      </c>
      <c r="CU27" s="655">
        <f>+entero!CU73</f>
        <v>761.85113756921271</v>
      </c>
      <c r="CV27" s="653">
        <f>+entero!CV73</f>
        <v>-5.4681827392888636</v>
      </c>
      <c r="CW27" s="545">
        <f>+entero!CW73</f>
        <v>-0.71263457006274233</v>
      </c>
      <c r="CX27" s="3"/>
      <c r="CY27" s="496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1745.8116160199995</v>
      </c>
      <c r="CN28" s="495">
        <f>+entero!CN74</f>
        <v>1751.3844706300001</v>
      </c>
      <c r="CO28" s="495">
        <f>+entero!CO74</f>
        <v>1751.4181955799995</v>
      </c>
      <c r="CP28" s="495">
        <f>+entero!CP74</f>
        <v>1776.4473450699998</v>
      </c>
      <c r="CQ28" s="653">
        <f>+entero!CQ74</f>
        <v>1776.4587451599998</v>
      </c>
      <c r="CR28" s="654">
        <f>+entero!CR74</f>
        <v>1747.3777067199999</v>
      </c>
      <c r="CS28" s="654">
        <f>+entero!CS74</f>
        <v>1747.3847147099998</v>
      </c>
      <c r="CT28" s="654">
        <f>+entero!CT74</f>
        <v>1747.38891949</v>
      </c>
      <c r="CU28" s="655">
        <f>+entero!CU74</f>
        <v>1747.42115612</v>
      </c>
      <c r="CV28" s="653">
        <f>+entero!CV74</f>
        <v>-29.026188949999778</v>
      </c>
      <c r="CW28" s="545">
        <f>+entero!CW74</f>
        <v>-1.6339459219297026</v>
      </c>
      <c r="CX28" s="3"/>
      <c r="CY28" s="496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1931.6248960533258</v>
      </c>
      <c r="CN29" s="495">
        <f>+entero!CN75</f>
        <v>1592.1860312701972</v>
      </c>
      <c r="CO29" s="495">
        <f>+entero!CO75</f>
        <v>1749.3496305043063</v>
      </c>
      <c r="CP29" s="495">
        <f>+entero!CP75</f>
        <v>1608.9309472565203</v>
      </c>
      <c r="CQ29" s="653">
        <f>+entero!CQ75</f>
        <v>1544.8050279456088</v>
      </c>
      <c r="CR29" s="654">
        <f>+entero!CR75</f>
        <v>1542.4921513072056</v>
      </c>
      <c r="CS29" s="654">
        <f>+entero!CS75</f>
        <v>1559.1027811518159</v>
      </c>
      <c r="CT29" s="654">
        <f>+entero!CT75</f>
        <v>1542.6892044932817</v>
      </c>
      <c r="CU29" s="655">
        <f>+entero!CU75</f>
        <v>1546.2552977395624</v>
      </c>
      <c r="CV29" s="653">
        <f>+entero!CV75</f>
        <v>-62.675649516957947</v>
      </c>
      <c r="CW29" s="545">
        <f>+entero!CW75</f>
        <v>-3.8954841178131194</v>
      </c>
      <c r="CX29" s="3"/>
      <c r="CY29" s="496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1593.1089967326493</v>
      </c>
      <c r="CN30" s="495">
        <f>+entero!CN76</f>
        <v>1280.7466484310194</v>
      </c>
      <c r="CO30" s="495">
        <f>+entero!CO76</f>
        <v>1395.2688977718283</v>
      </c>
      <c r="CP30" s="495">
        <f>+entero!CP76</f>
        <v>1368.6671636280187</v>
      </c>
      <c r="CQ30" s="653">
        <f>+entero!CQ76</f>
        <v>1317.4395822245533</v>
      </c>
      <c r="CR30" s="654">
        <f>+entero!CR76</f>
        <v>1280.0173057244826</v>
      </c>
      <c r="CS30" s="654">
        <f>+entero!CS76</f>
        <v>1316.2856760630752</v>
      </c>
      <c r="CT30" s="654">
        <f>+entero!CT76</f>
        <v>1283.0419350293867</v>
      </c>
      <c r="CU30" s="655">
        <f>+entero!CU76</f>
        <v>1306.8081796703495</v>
      </c>
      <c r="CV30" s="653">
        <f>+entero!CV76</f>
        <v>-61.858983957669125</v>
      </c>
      <c r="CW30" s="545">
        <f>+entero!CW76</f>
        <v>-4.51965135144291</v>
      </c>
      <c r="CX30" s="3"/>
      <c r="CY30" s="496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338.5158993206764</v>
      </c>
      <c r="CN31" s="495">
        <f>+entero!CN77</f>
        <v>311.43938283917777</v>
      </c>
      <c r="CO31" s="495">
        <f>+entero!CO77</f>
        <v>354.08073273247805</v>
      </c>
      <c r="CP31" s="495">
        <f>+entero!CP77</f>
        <v>240.26378362850153</v>
      </c>
      <c r="CQ31" s="653">
        <f>+entero!CQ77</f>
        <v>227.36544572105532</v>
      </c>
      <c r="CR31" s="654">
        <f>+entero!CR77</f>
        <v>262.47484558272305</v>
      </c>
      <c r="CS31" s="654">
        <f>+entero!CS77</f>
        <v>242.81710508874048</v>
      </c>
      <c r="CT31" s="654">
        <f>+entero!CT77</f>
        <v>259.64726946389527</v>
      </c>
      <c r="CU31" s="655">
        <f>+entero!CU77</f>
        <v>239.44711806921268</v>
      </c>
      <c r="CV31" s="653">
        <f>+entero!CV77</f>
        <v>-0.81666555928885032</v>
      </c>
      <c r="CW31" s="545">
        <f>+entero!CW77</f>
        <v>-0.33990372870826846</v>
      </c>
      <c r="CX31" s="3"/>
      <c r="CY31" s="496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495">
        <f>+entero!CO78</f>
        <v>0</v>
      </c>
      <c r="CP32" s="495">
        <f>+entero!CP78</f>
        <v>0</v>
      </c>
      <c r="CQ32" s="653">
        <f>+entero!CQ78</f>
        <v>0</v>
      </c>
      <c r="CR32" s="654">
        <f>+entero!CR78</f>
        <v>0</v>
      </c>
      <c r="CS32" s="654">
        <f>+entero!CS78</f>
        <v>0</v>
      </c>
      <c r="CT32" s="654">
        <f>+entero!CT78</f>
        <v>0</v>
      </c>
      <c r="CU32" s="655">
        <f>+entero!CU78</f>
        <v>0</v>
      </c>
      <c r="CV32" s="653"/>
      <c r="CW32" s="545"/>
      <c r="CX32" s="3"/>
      <c r="CY32" s="496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16904.033253274221</v>
      </c>
      <c r="CM33" s="495">
        <f>+entero!CM79</f>
        <v>17024.362064989964</v>
      </c>
      <c r="CN33" s="495">
        <f>+entero!CN79</f>
        <v>17274.102077316489</v>
      </c>
      <c r="CO33" s="495">
        <f>+entero!CO79</f>
        <v>17232.122840571585</v>
      </c>
      <c r="CP33" s="495">
        <f>+entero!CP79</f>
        <v>17172.163466077422</v>
      </c>
      <c r="CQ33" s="653">
        <f>+entero!CQ79</f>
        <v>17157.259399832528</v>
      </c>
      <c r="CR33" s="654">
        <f>+entero!CR79</f>
        <v>17154.183412352937</v>
      </c>
      <c r="CS33" s="654">
        <f>+entero!CS79</f>
        <v>17166.12734524798</v>
      </c>
      <c r="CT33" s="654">
        <f>+entero!CT79</f>
        <v>17169.412692759634</v>
      </c>
      <c r="CU33" s="655">
        <f>+entero!CU79</f>
        <v>17170.761687831069</v>
      </c>
      <c r="CV33" s="653">
        <f>+entero!CV79</f>
        <v>-1.4017782463524782</v>
      </c>
      <c r="CW33" s="545">
        <f>+entero!CW79</f>
        <v>-8.163084687151656E-3</v>
      </c>
      <c r="CX33" s="3"/>
      <c r="CY33" s="496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346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347">
        <f>+entero!CU80</f>
        <v>0</v>
      </c>
      <c r="CV34" s="653"/>
      <c r="CW34" s="545"/>
      <c r="CX34" s="3"/>
      <c r="CY34" s="496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95.413562323955702</v>
      </c>
      <c r="CM35" s="619">
        <f>+entero!CM81</f>
        <v>95.557402441518505</v>
      </c>
      <c r="CN35" s="619">
        <f>+entero!CN81</f>
        <v>95.737642415574157</v>
      </c>
      <c r="CO35" s="619">
        <f>+entero!CO81</f>
        <v>95.735048341822505</v>
      </c>
      <c r="CP35" s="619">
        <f>+entero!CP81</f>
        <v>95.755559785850295</v>
      </c>
      <c r="CQ35" s="620">
        <f>+entero!CQ81</f>
        <v>95.759729875788295</v>
      </c>
      <c r="CR35" s="621">
        <f>+entero!CR81</f>
        <v>95.763780802224289</v>
      </c>
      <c r="CS35" s="621">
        <f>+entero!CS81</f>
        <v>95.769692145293291</v>
      </c>
      <c r="CT35" s="621">
        <f>+entero!CT81</f>
        <v>95.784656607792598</v>
      </c>
      <c r="CU35" s="622">
        <f>+entero!CU81</f>
        <v>95.792711899874504</v>
      </c>
      <c r="CV35" s="653"/>
      <c r="CW35" s="545"/>
      <c r="CX35" s="3"/>
      <c r="CY35" s="496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340"/>
      <c r="CV36" s="101"/>
      <c r="CW36" s="690"/>
      <c r="CX36" s="3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W37" s="4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2"/>
      <c r="CW38" s="48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/>
      <c r="CW39" s="45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2"/>
      <c r="CW40" s="45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2"/>
      <c r="CW41" s="4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2"/>
      <c r="CW42" s="4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</row>
    <row r="94" spans="1:11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</row>
    <row r="95" spans="1:11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</row>
    <row r="96" spans="1:11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</row>
    <row r="97" spans="1:11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</row>
    <row r="98" spans="1:11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</row>
    <row r="99" spans="1:11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</row>
    <row r="100" spans="1:11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</row>
    <row r="101" spans="1:11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</row>
    <row r="102" spans="1:11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</row>
    <row r="103" spans="1:11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1:11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1:11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1:11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1:11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1:11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1:11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1:11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1:11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1:11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3:10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3:10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3:10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3:10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3:10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3:10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3:10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3:10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3:10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3:10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</sheetData>
  <mergeCells count="93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V3:CW3"/>
    <mergeCell ref="CQ3:CU3"/>
    <mergeCell ref="AM3:AM4"/>
    <mergeCell ref="AN3:AN4"/>
    <mergeCell ref="AO3:AO4"/>
    <mergeCell ref="AP3:AP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H162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4" width="8.42578125" customWidth="1"/>
    <col min="95" max="99" width="8" customWidth="1"/>
    <col min="100" max="100" width="8.42578125" bestFit="1" customWidth="1"/>
    <col min="101" max="101" width="10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s="200" customFormat="1" ht="13.5" customHeight="1" thickBot="1" x14ac:dyDescent="0.3">
      <c r="C3" s="201"/>
      <c r="D3" s="896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93" t="str">
        <f>+entero!CQ3</f>
        <v xml:space="preserve">   Semana 3*</v>
      </c>
      <c r="CR3" s="894"/>
      <c r="CS3" s="894"/>
      <c r="CT3" s="894"/>
      <c r="CU3" s="895"/>
      <c r="CV3" s="891" t="s">
        <v>34</v>
      </c>
      <c r="CW3" s="892"/>
      <c r="CY3" s="229"/>
      <c r="CZ3" s="229"/>
      <c r="DA3" s="229"/>
      <c r="DB3" s="229"/>
      <c r="DC3" s="229"/>
      <c r="DD3" s="229"/>
      <c r="DE3" s="229"/>
      <c r="DF3" s="229"/>
      <c r="DG3" s="229"/>
      <c r="DH3" s="229"/>
    </row>
    <row r="4" spans="1:112" s="200" customFormat="1" ht="28.5" customHeight="1" thickBot="1" x14ac:dyDescent="0.25">
      <c r="C4" s="203"/>
      <c r="D4" s="897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86"/>
      <c r="CP4" s="886"/>
      <c r="CQ4" s="202">
        <f>+entero!CQ4</f>
        <v>42471</v>
      </c>
      <c r="CR4" s="342">
        <f>+entero!CR4</f>
        <v>42472</v>
      </c>
      <c r="CS4" s="342">
        <f>+entero!CS4</f>
        <v>42473</v>
      </c>
      <c r="CT4" s="342">
        <f>+entero!CT4</f>
        <v>42474</v>
      </c>
      <c r="CU4" s="343">
        <v>42444</v>
      </c>
      <c r="CV4" s="204" t="s">
        <v>20</v>
      </c>
      <c r="CW4" s="205" t="s">
        <v>210</v>
      </c>
      <c r="CY4" s="229"/>
      <c r="CZ4" s="229"/>
      <c r="DA4" s="229"/>
      <c r="DB4" s="229"/>
      <c r="DC4" s="229"/>
      <c r="DD4" s="229"/>
      <c r="DE4" s="229"/>
      <c r="DF4" s="229"/>
      <c r="DG4" s="229"/>
      <c r="DH4" s="229"/>
    </row>
    <row r="5" spans="1:11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35">
        <v>7.5</v>
      </c>
      <c r="CR5" s="35">
        <v>7.5</v>
      </c>
      <c r="CS5" s="35">
        <v>7.5</v>
      </c>
      <c r="CT5" s="35">
        <v>7.5</v>
      </c>
      <c r="CU5" s="35">
        <v>7.5</v>
      </c>
      <c r="CV5" s="87"/>
      <c r="CW5" s="36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706">
        <f>+entero!CV83</f>
        <v>0</v>
      </c>
      <c r="CW6" s="547">
        <f>+entero!CW83</f>
        <v>0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706">
        <f>+entero!CV84</f>
        <v>0</v>
      </c>
      <c r="CW7" s="547">
        <f>+entero!CW84</f>
        <v>0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599">
        <f>+entero!CQ85</f>
        <v>6.9512730733805146</v>
      </c>
      <c r="CR8" s="599">
        <f>+entero!CR85</f>
        <v>6.9522519797457463</v>
      </c>
      <c r="CS8" s="599">
        <f>+entero!CS85</f>
        <v>6.9637437946781882</v>
      </c>
      <c r="CT8" s="599">
        <f>+entero!CT85</f>
        <v>6.9479533167021632</v>
      </c>
      <c r="CU8" s="599">
        <f>+entero!CU85</f>
        <v>6.9566333535771401</v>
      </c>
      <c r="CV8" s="706">
        <f>+entero!CV85</f>
        <v>3.4247270765873417E-2</v>
      </c>
      <c r="CW8" s="547">
        <f>+entero!CW85</f>
        <v>0.49473216830409061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 t="str">
        <f>+entero!CN86</f>
        <v>n.d.</v>
      </c>
      <c r="CO9" s="703"/>
      <c r="CP9" s="703"/>
      <c r="CQ9" s="703"/>
      <c r="CR9" s="703"/>
      <c r="CS9" s="703"/>
      <c r="CT9" s="703"/>
      <c r="CU9" s="703"/>
      <c r="CV9" s="706" t="s">
        <v>3</v>
      </c>
      <c r="CW9" s="547" t="s">
        <v>3</v>
      </c>
      <c r="CX9" s="3"/>
      <c r="CY9" s="23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14">
        <f>+entero!CQ87</f>
        <v>2.1148400000000001</v>
      </c>
      <c r="CR10" s="14">
        <f>+entero!CR87</f>
        <v>2.11503</v>
      </c>
      <c r="CS10" s="14">
        <f>+entero!CS87</f>
        <v>2.1152199999999999</v>
      </c>
      <c r="CT10" s="14">
        <f>+entero!CT87</f>
        <v>2.1154099999999998</v>
      </c>
      <c r="CU10" s="14">
        <f>+entero!CU87</f>
        <v>2.1156000000000001</v>
      </c>
      <c r="CV10" s="706">
        <f>+entero!CV87</f>
        <v>1.2500000000001954E-3</v>
      </c>
      <c r="CW10" s="547">
        <f>+entero!CW87</f>
        <v>5.911982405941707E-2</v>
      </c>
      <c r="CX10" s="3"/>
      <c r="CY10" s="231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5">
        <f>+entero!CM88</f>
        <v>2.1086999999999998</v>
      </c>
      <c r="CN11" s="705">
        <f>+entero!CN88</f>
        <v>2.1109290322580647</v>
      </c>
      <c r="CO11" s="703"/>
      <c r="CP11" s="703"/>
      <c r="CQ11" s="703"/>
      <c r="CR11" s="703"/>
      <c r="CS11" s="703"/>
      <c r="CT11" s="703"/>
      <c r="CU11" s="703"/>
      <c r="CV11" s="707"/>
      <c r="CW11" s="548"/>
      <c r="CX11" s="3"/>
      <c r="CY11" s="231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W12" s="4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W13" s="4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W14" s="4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W15" s="4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W16" s="4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48">
        <f ca="1">NOW()</f>
        <v>42480.635817708331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4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3:10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3:10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</sheetData>
  <mergeCells count="93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V3:CW3"/>
    <mergeCell ref="AH3:AH4"/>
    <mergeCell ref="AI3:AI4"/>
    <mergeCell ref="AJ3:AJ4"/>
    <mergeCell ref="AL3:AL4"/>
    <mergeCell ref="CQ3:CU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Q6:CU11 CV6:CV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M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9" width="7.7109375" customWidth="1"/>
    <col min="100" max="100" width="8.140625" customWidth="1"/>
    <col min="101" max="101" width="9.5703125" customWidth="1"/>
    <col min="102" max="117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476"/>
      <c r="CP3" s="476"/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7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4" t="str">
        <f>+entero!CO3</f>
        <v>Semana 1*</v>
      </c>
      <c r="CP4" s="84" t="str">
        <f>+entero!CP3</f>
        <v>Semana 2*</v>
      </c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"/>
      <c r="CS5" s="33"/>
      <c r="CT5" s="33"/>
      <c r="CU5" s="338"/>
      <c r="CV5" s="89"/>
      <c r="CW5" s="34"/>
      <c r="CX5" s="227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339" t="e">
        <f>+entero!#REF!</f>
        <v>#REF!</v>
      </c>
      <c r="CV6" s="13" t="e">
        <f>+entero!#REF!</f>
        <v>#REF!</v>
      </c>
      <c r="CW6" s="91" t="e">
        <f>+entero!#REF!</f>
        <v>#REF!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339" t="e">
        <f>+entero!#REF!</f>
        <v>#REF!</v>
      </c>
      <c r="CV7" s="13" t="e">
        <f>+entero!#REF!</f>
        <v>#REF!</v>
      </c>
      <c r="CW7" s="91" t="e">
        <f>+entero!#REF!</f>
        <v>#REF!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339" t="e">
        <f>+entero!#REF!</f>
        <v>#REF!</v>
      </c>
      <c r="CV8" s="13" t="e">
        <f>+entero!#REF!</f>
        <v>#REF!</v>
      </c>
      <c r="CW8" s="91" t="e">
        <f>+entero!#REF!</f>
        <v>#REF!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339" t="e">
        <f>+entero!#REF!</f>
        <v>#REF!</v>
      </c>
      <c r="CV9" s="13" t="e">
        <f>+entero!#REF!</f>
        <v>#REF!</v>
      </c>
      <c r="CW9" s="91" t="e">
        <f>+entero!#REF!</f>
        <v>#REF!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2132.0103277288626</v>
      </c>
      <c r="CN10" s="709">
        <f>+entero!CN90</f>
        <v>2279.93837003207</v>
      </c>
      <c r="CO10" s="709">
        <f>+entero!CO90</f>
        <v>2320.4290135932943</v>
      </c>
      <c r="CP10" s="709">
        <f>+entero!CP90</f>
        <v>2302.6509695000004</v>
      </c>
      <c r="CQ10" s="710">
        <f>+entero!CQ90</f>
        <v>2302.6509695000004</v>
      </c>
      <c r="CR10" s="711">
        <f>+entero!CR90</f>
        <v>2302.6509695000004</v>
      </c>
      <c r="CS10" s="711">
        <f>+entero!CS90</f>
        <v>2302.6509695000004</v>
      </c>
      <c r="CT10" s="711">
        <f>+entero!CT90</f>
        <v>2302.6509695000004</v>
      </c>
      <c r="CU10" s="712">
        <f>+entero!CU90</f>
        <v>2265.3812825393588</v>
      </c>
      <c r="CV10" s="713">
        <f>+entero!CV90</f>
        <v>-37.269686960641593</v>
      </c>
      <c r="CW10" s="548">
        <f>+entero!CW90</f>
        <v>-1.6185556323690009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W11" s="4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2"/>
      <c r="CW12" s="48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45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45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</row>
    <row r="75" spans="1:11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V3:C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Q3:CU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V6:CV9 CV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G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7.7109375" customWidth="1"/>
    <col min="95" max="95" width="8" customWidth="1"/>
    <col min="96" max="98" width="7.7109375" customWidth="1"/>
    <col min="99" max="99" width="7.85546875" customWidth="1"/>
    <col min="100" max="100" width="1.5703125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8"/>
      <c r="CR2" s="8"/>
      <c r="CS2" s="8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2" t="str">
        <f>+entero!CQ3</f>
        <v xml:space="preserve">   Semana 3*</v>
      </c>
      <c r="CR3" s="882"/>
      <c r="CS3" s="882"/>
      <c r="CT3" s="882"/>
      <c r="CU3" s="883"/>
      <c r="CV3" s="2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430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23"/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8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0"/>
      <c r="CP5" s="400"/>
      <c r="CQ5" s="153"/>
      <c r="CR5" s="153"/>
      <c r="CS5" s="153"/>
      <c r="CT5" s="153"/>
      <c r="CU5" s="334"/>
      <c r="CV5" s="80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2.75" customHeight="1" x14ac:dyDescent="0.2">
      <c r="A6" s="3"/>
      <c r="B6" s="871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624">
        <f>+entero!CM92</f>
        <v>162.03711259698346</v>
      </c>
      <c r="CN6" s="624">
        <f>+entero!CN92</f>
        <v>162.25380024889498</v>
      </c>
      <c r="CO6" s="431"/>
      <c r="CP6" s="431"/>
      <c r="CQ6" s="42"/>
      <c r="CR6" s="42"/>
      <c r="CS6" s="42"/>
      <c r="CT6" s="42"/>
      <c r="CU6" s="335"/>
      <c r="CV6" s="81"/>
      <c r="CW6" s="233"/>
      <c r="CX6" s="233"/>
      <c r="CY6" s="233"/>
      <c r="CZ6" s="233"/>
      <c r="DA6" s="233"/>
      <c r="DB6" s="233"/>
      <c r="DC6" s="233"/>
      <c r="DD6" s="220"/>
      <c r="DE6" s="220"/>
      <c r="DF6" s="220"/>
    </row>
    <row r="7" spans="1:110" x14ac:dyDescent="0.2">
      <c r="A7" s="3"/>
      <c r="B7" s="871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1"/>
      <c r="CP7" s="431"/>
      <c r="CQ7" s="42"/>
      <c r="CR7" s="42"/>
      <c r="CS7" s="42"/>
      <c r="CT7" s="42"/>
      <c r="CU7" s="335"/>
      <c r="CV7" s="81"/>
      <c r="CW7" s="233"/>
      <c r="CX7" s="233"/>
      <c r="CY7" s="233"/>
      <c r="CZ7" s="233"/>
      <c r="DA7" s="233"/>
      <c r="DB7" s="233"/>
      <c r="DC7" s="233"/>
      <c r="DD7" s="220"/>
      <c r="DE7" s="220"/>
      <c r="DF7" s="220"/>
    </row>
    <row r="8" spans="1:110" x14ac:dyDescent="0.2">
      <c r="A8" s="3"/>
      <c r="B8" s="871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1"/>
      <c r="CP8" s="431"/>
      <c r="CQ8" s="42"/>
      <c r="CR8" s="42"/>
      <c r="CS8" s="42"/>
      <c r="CT8" s="42"/>
      <c r="CU8" s="335"/>
      <c r="CV8" s="81"/>
      <c r="CW8" s="233"/>
      <c r="CX8" s="233"/>
      <c r="CY8" s="233"/>
      <c r="CZ8" s="233"/>
      <c r="DA8" s="233"/>
      <c r="DB8" s="233"/>
      <c r="DC8" s="233"/>
      <c r="DD8" s="220"/>
      <c r="DE8" s="220"/>
      <c r="DF8" s="220"/>
    </row>
    <row r="9" spans="1:110" x14ac:dyDescent="0.2">
      <c r="A9" s="3"/>
      <c r="B9" s="871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1"/>
      <c r="CP9" s="431"/>
      <c r="CQ9" s="42"/>
      <c r="CR9" s="42"/>
      <c r="CS9" s="42"/>
      <c r="CT9" s="42"/>
      <c r="CU9" s="335"/>
      <c r="CV9" s="81"/>
      <c r="CW9" s="233"/>
      <c r="CX9" s="233"/>
      <c r="CY9" s="233"/>
      <c r="CZ9" s="233"/>
      <c r="DA9" s="233"/>
      <c r="DB9" s="233"/>
      <c r="DC9" s="233"/>
      <c r="DD9" s="220"/>
      <c r="DE9" s="220"/>
      <c r="DF9" s="220"/>
    </row>
    <row r="10" spans="1:110" x14ac:dyDescent="0.2">
      <c r="A10" s="3"/>
      <c r="B10" s="871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624">
        <f>+entero!CM96</f>
        <v>292.11096090104655</v>
      </c>
      <c r="CN10" s="624">
        <f>+entero!CN96</f>
        <v>291.69424400339187</v>
      </c>
      <c r="CO10" s="431"/>
      <c r="CP10" s="431"/>
      <c r="CQ10" s="42"/>
      <c r="CR10" s="42"/>
      <c r="CS10" s="42"/>
      <c r="CT10" s="42"/>
      <c r="CU10" s="335"/>
      <c r="CV10" s="81"/>
      <c r="CW10" s="233"/>
      <c r="CX10" s="233"/>
      <c r="CY10" s="233"/>
      <c r="CZ10" s="233"/>
      <c r="DA10" s="233"/>
      <c r="DB10" s="233"/>
      <c r="DC10" s="233"/>
      <c r="DD10" s="220"/>
      <c r="DE10" s="220"/>
      <c r="DF10" s="220"/>
    </row>
    <row r="11" spans="1:110" x14ac:dyDescent="0.2">
      <c r="A11" s="3"/>
      <c r="B11" s="871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1"/>
      <c r="CP11" s="431"/>
      <c r="CQ11" s="42"/>
      <c r="CR11" s="42"/>
      <c r="CS11" s="42"/>
      <c r="CT11" s="42"/>
      <c r="CU11" s="335"/>
      <c r="CV11" s="81"/>
      <c r="CW11" s="233"/>
      <c r="CX11" s="233"/>
      <c r="CY11" s="233"/>
      <c r="CZ11" s="233"/>
      <c r="DA11" s="233"/>
      <c r="DB11" s="233"/>
      <c r="DC11" s="233"/>
      <c r="DD11" s="220"/>
      <c r="DE11" s="220"/>
      <c r="DF11" s="220"/>
    </row>
    <row r="12" spans="1:110" x14ac:dyDescent="0.2">
      <c r="A12" s="3"/>
      <c r="B12" s="871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1"/>
      <c r="CP12" s="431"/>
      <c r="CQ12" s="42"/>
      <c r="CR12" s="42"/>
      <c r="CS12" s="42"/>
      <c r="CT12" s="42"/>
      <c r="CU12" s="335"/>
      <c r="CV12" s="81"/>
      <c r="CW12" s="233"/>
      <c r="CX12" s="233"/>
      <c r="CY12" s="233"/>
      <c r="CZ12" s="233"/>
      <c r="DA12" s="233"/>
      <c r="DB12" s="233"/>
      <c r="DC12" s="233"/>
      <c r="DD12" s="220"/>
      <c r="DE12" s="220"/>
      <c r="DF12" s="220"/>
    </row>
    <row r="13" spans="1:110" x14ac:dyDescent="0.2">
      <c r="A13" s="3"/>
      <c r="B13" s="871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1"/>
      <c r="CP13" s="431"/>
      <c r="CQ13" s="42"/>
      <c r="CR13" s="42"/>
      <c r="CS13" s="42"/>
      <c r="CT13" s="42"/>
      <c r="CU13" s="335"/>
      <c r="CV13" s="81"/>
      <c r="CW13" s="233"/>
      <c r="CX13" s="233"/>
      <c r="CY13" s="233"/>
      <c r="CZ13" s="233"/>
      <c r="DA13" s="233"/>
      <c r="DB13" s="233"/>
      <c r="DC13" s="233"/>
      <c r="DD13" s="220"/>
      <c r="DE13" s="220"/>
      <c r="DF13" s="220"/>
    </row>
    <row r="14" spans="1:11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1"/>
      <c r="CP14" s="431"/>
      <c r="CQ14" s="42"/>
      <c r="CR14" s="42"/>
      <c r="CS14" s="42"/>
      <c r="CT14" s="42"/>
      <c r="CU14" s="335"/>
      <c r="CV14" s="81"/>
      <c r="CW14" s="233"/>
      <c r="CX14" s="233"/>
      <c r="CY14" s="233"/>
      <c r="CZ14" s="233"/>
      <c r="DA14" s="233"/>
      <c r="DB14" s="233"/>
      <c r="DC14" s="233"/>
      <c r="DD14" s="220"/>
      <c r="DE14" s="220"/>
      <c r="DF14" s="220"/>
    </row>
    <row r="15" spans="1:110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1"/>
      <c r="CP15" s="431"/>
      <c r="CQ15" s="42"/>
      <c r="CR15" s="42"/>
      <c r="CS15" s="42"/>
      <c r="CT15" s="42"/>
      <c r="CU15" s="335"/>
      <c r="CV15" s="81"/>
      <c r="CW15" s="233"/>
      <c r="CX15" s="233"/>
      <c r="CY15" s="233"/>
      <c r="CZ15" s="233"/>
      <c r="DA15" s="233"/>
      <c r="DB15" s="233"/>
      <c r="DC15" s="233"/>
      <c r="DD15" s="220"/>
      <c r="DE15" s="220"/>
      <c r="DF15" s="220"/>
    </row>
    <row r="16" spans="1:11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1"/>
      <c r="CP16" s="431"/>
      <c r="CQ16" s="42"/>
      <c r="CR16" s="42"/>
      <c r="CS16" s="42"/>
      <c r="CT16" s="42"/>
      <c r="CU16" s="335"/>
      <c r="CV16" s="81"/>
      <c r="CW16" s="233"/>
      <c r="CX16" s="233"/>
      <c r="CY16" s="233"/>
      <c r="CZ16" s="233"/>
      <c r="DA16" s="233"/>
      <c r="DB16" s="233"/>
      <c r="DC16" s="233"/>
      <c r="DD16" s="220"/>
      <c r="DE16" s="220"/>
      <c r="DF16" s="220"/>
    </row>
    <row r="17" spans="1:110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1"/>
      <c r="CP17" s="431"/>
      <c r="CQ17" s="42"/>
      <c r="CR17" s="42"/>
      <c r="CS17" s="42"/>
      <c r="CT17" s="42"/>
      <c r="CU17" s="335"/>
      <c r="CV17" s="81"/>
      <c r="CW17" s="233"/>
      <c r="CX17" s="233"/>
      <c r="CY17" s="233"/>
      <c r="CZ17" s="233"/>
      <c r="DA17" s="233"/>
      <c r="DB17" s="233"/>
      <c r="DC17" s="233"/>
      <c r="DD17" s="220"/>
      <c r="DE17" s="220"/>
      <c r="DF17" s="220"/>
    </row>
    <row r="18" spans="1:110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5"/>
      <c r="CR18" s="105"/>
      <c r="CS18" s="105"/>
      <c r="CT18" s="105"/>
      <c r="CU18" s="336"/>
      <c r="CV18" s="81"/>
      <c r="CW18" s="233"/>
      <c r="CX18" s="233"/>
      <c r="CY18" s="233"/>
      <c r="CZ18" s="233"/>
      <c r="DA18" s="233"/>
      <c r="DB18" s="233"/>
      <c r="DC18" s="233"/>
      <c r="DD18" s="220"/>
      <c r="DE18" s="220"/>
      <c r="DF18" s="220"/>
    </row>
    <row r="19" spans="1:110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543">
        <f>+entero!CU105</f>
        <v>2.5</v>
      </c>
      <c r="CV19" s="81"/>
      <c r="CW19" s="233"/>
      <c r="CX19" s="233"/>
      <c r="CY19" s="233"/>
      <c r="CZ19" s="233"/>
      <c r="DA19" s="233"/>
      <c r="DB19" s="233"/>
      <c r="DC19" s="233"/>
      <c r="DD19" s="220"/>
      <c r="DE19" s="220"/>
      <c r="DF19" s="220"/>
    </row>
    <row r="20" spans="1:110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94">
        <f>+entero!CQ106</f>
        <v>4</v>
      </c>
      <c r="CR20" s="594">
        <f>+entero!CR106</f>
        <v>4</v>
      </c>
      <c r="CS20" s="594">
        <f>+entero!CS106</f>
        <v>4</v>
      </c>
      <c r="CT20" s="594">
        <f>+entero!CT106</f>
        <v>4</v>
      </c>
      <c r="CU20" s="544">
        <f>+entero!CU106</f>
        <v>4</v>
      </c>
      <c r="CV20" s="81"/>
      <c r="CW20" s="233"/>
      <c r="CX20" s="233"/>
      <c r="CY20" s="233"/>
      <c r="CZ20" s="233"/>
      <c r="DA20" s="233"/>
      <c r="DB20" s="233"/>
      <c r="DC20" s="233"/>
      <c r="DD20" s="220"/>
      <c r="DE20" s="220"/>
      <c r="DF20" s="220"/>
    </row>
    <row r="21" spans="1:11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U22" s="4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</sheetData>
  <mergeCells count="93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Q3:C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Q6:C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2016-04-20T19:15:39Z</cp:lastPrinted>
  <dcterms:created xsi:type="dcterms:W3CDTF">2002-08-27T17:11:09Z</dcterms:created>
  <dcterms:modified xsi:type="dcterms:W3CDTF">2016-04-20T19:17:35Z</dcterms:modified>
</cp:coreProperties>
</file>