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entero!$C$1:$BC$130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opex!$C$3:$BG$26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95" i="1" l="1"/>
  <c r="BE95" i="1"/>
  <c r="BF94" i="1"/>
  <c r="BE94" i="1"/>
  <c r="BF93" i="1"/>
  <c r="BE93" i="1"/>
  <c r="BF90" i="1"/>
  <c r="BE90" i="1"/>
  <c r="BF89" i="1"/>
  <c r="BE89" i="1"/>
  <c r="BF88" i="1"/>
  <c r="BE88" i="1"/>
  <c r="BF85" i="1"/>
  <c r="BE85" i="1"/>
  <c r="BF83" i="1"/>
  <c r="BE83" i="1"/>
  <c r="BF82" i="1"/>
  <c r="BE82" i="1"/>
  <c r="BF81" i="1"/>
  <c r="BE81" i="1"/>
  <c r="BF79" i="1"/>
  <c r="BE79" i="1"/>
  <c r="BF78" i="1"/>
  <c r="BE78" i="1"/>
  <c r="BF75" i="1"/>
  <c r="BE75" i="1"/>
  <c r="BF74" i="1"/>
  <c r="BE74" i="1"/>
  <c r="BF73" i="1"/>
  <c r="BE73" i="1"/>
  <c r="BF72" i="1"/>
  <c r="BE72" i="1"/>
  <c r="BF71" i="1"/>
  <c r="BE71" i="1"/>
  <c r="BF70" i="1"/>
  <c r="BE70" i="1"/>
  <c r="BF69" i="1"/>
  <c r="BE69" i="1"/>
  <c r="BF68" i="1"/>
  <c r="BE68" i="1"/>
  <c r="BF67" i="1"/>
  <c r="BE67" i="1"/>
  <c r="BF66" i="1"/>
  <c r="BE66" i="1"/>
  <c r="BF63" i="1"/>
  <c r="BE63" i="1"/>
  <c r="BF61" i="1"/>
  <c r="BE61" i="1"/>
  <c r="BF59" i="1"/>
  <c r="BE59" i="1"/>
  <c r="BF57" i="1"/>
  <c r="BE57" i="1"/>
  <c r="BF55" i="1"/>
  <c r="BE55" i="1"/>
  <c r="BF53" i="1"/>
  <c r="BE53" i="1"/>
  <c r="BF52" i="1"/>
  <c r="BE52" i="1"/>
  <c r="BF42" i="1"/>
  <c r="BE42" i="1"/>
  <c r="BF41" i="1"/>
  <c r="BE41" i="1"/>
  <c r="BF40" i="1"/>
  <c r="BE40" i="1"/>
  <c r="BF38" i="1"/>
  <c r="BE38" i="1"/>
  <c r="BF37" i="1"/>
  <c r="BE37" i="1"/>
  <c r="BF36" i="1"/>
  <c r="BE36" i="1"/>
  <c r="BF29" i="1"/>
  <c r="BE29" i="1"/>
  <c r="BF28" i="1"/>
  <c r="BE28" i="1"/>
  <c r="BF27" i="1"/>
  <c r="BE27" i="1"/>
  <c r="BF25" i="1"/>
  <c r="BE25" i="1"/>
  <c r="BF24" i="1"/>
  <c r="BE24" i="1"/>
  <c r="BF23" i="1"/>
  <c r="BE23" i="1"/>
  <c r="BF22" i="1"/>
  <c r="BE22" i="1"/>
  <c r="BF21" i="1"/>
  <c r="BE21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AZ20" i="4" l="1"/>
  <c r="AZ19" i="4"/>
  <c r="AZ4" i="4"/>
  <c r="AZ3" i="4"/>
  <c r="AZ13" i="10"/>
  <c r="AZ12" i="10"/>
  <c r="AZ11" i="10"/>
  <c r="AZ9" i="10"/>
  <c r="AZ8" i="10"/>
  <c r="AZ7" i="10"/>
  <c r="AZ6" i="10"/>
  <c r="AZ4" i="10"/>
  <c r="AZ3" i="10"/>
  <c r="AZ10" i="5"/>
  <c r="AZ8" i="5"/>
  <c r="AZ7" i="5"/>
  <c r="AZ6" i="5"/>
  <c r="AZ4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4" i="6"/>
  <c r="AZ3" i="6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4" i="7"/>
  <c r="AZ3" i="7"/>
  <c r="AZ19" i="8"/>
  <c r="AZ18" i="8"/>
  <c r="AZ17" i="8"/>
  <c r="AZ16" i="8"/>
  <c r="AZ14" i="8"/>
  <c r="AZ13" i="8"/>
  <c r="AZ12" i="8"/>
  <c r="AZ10" i="8"/>
  <c r="AZ9" i="8"/>
  <c r="AZ8" i="8"/>
  <c r="AZ7" i="8"/>
  <c r="AZ6" i="8"/>
  <c r="AZ4" i="8"/>
  <c r="AZ3" i="8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4" i="9"/>
  <c r="AZ3" i="9"/>
  <c r="AY20" i="4" l="1"/>
  <c r="AY19" i="4"/>
  <c r="AY4" i="4"/>
  <c r="AY3" i="4"/>
  <c r="AY13" i="10"/>
  <c r="AY12" i="10"/>
  <c r="AY11" i="10"/>
  <c r="AY9" i="10"/>
  <c r="AY8" i="10"/>
  <c r="AY7" i="10"/>
  <c r="AY4" i="10"/>
  <c r="AY3" i="10"/>
  <c r="AY10" i="5"/>
  <c r="AY8" i="5"/>
  <c r="AY7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4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4" i="9"/>
  <c r="AY3" i="9"/>
  <c r="AY6" i="10" l="1"/>
  <c r="AY6" i="5" l="1"/>
  <c r="AY14" i="7"/>
  <c r="AY10" i="8"/>
  <c r="AY9" i="8"/>
  <c r="AY8" i="8"/>
  <c r="AY7" i="8"/>
  <c r="AY6" i="8"/>
  <c r="AY14" i="9"/>
  <c r="AY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F14" i="8"/>
  <c r="BG13" i="8"/>
  <c r="BF13" i="8"/>
  <c r="BF12" i="8"/>
  <c r="AV10" i="8"/>
  <c r="AV9" i="8"/>
  <c r="AV8" i="8"/>
  <c r="AV7" i="8"/>
  <c r="AV6" i="8"/>
  <c r="AU10" i="8"/>
  <c r="AU9" i="8"/>
  <c r="AU8" i="8"/>
  <c r="AU7" i="8"/>
  <c r="AU6" i="8"/>
  <c r="AX9" i="8"/>
  <c r="AX7" i="8"/>
  <c r="BG13" i="7"/>
  <c r="BG18" i="7"/>
  <c r="BG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F18" i="9"/>
  <c r="BG17" i="9"/>
  <c r="BF17" i="9"/>
  <c r="BF16" i="9"/>
  <c r="BG13" i="9"/>
  <c r="BF13" i="9"/>
  <c r="BF15" i="9"/>
  <c r="BG12" i="9"/>
  <c r="BF12" i="9"/>
  <c r="BG20" i="9"/>
  <c r="AV14" i="9"/>
  <c r="AV11" i="9"/>
  <c r="AU14" i="9"/>
  <c r="AU11" i="9"/>
  <c r="AX14" i="9"/>
  <c r="AX11" i="9"/>
  <c r="BG11" i="9"/>
  <c r="BF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G6" i="5"/>
  <c r="BG7" i="5"/>
  <c r="BG8" i="5"/>
  <c r="BG10" i="5"/>
  <c r="BF10" i="5"/>
  <c r="BF7" i="5"/>
  <c r="BF6" i="5"/>
  <c r="BG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F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<sst xmlns="http://schemas.openxmlformats.org/spreadsheetml/2006/main" count="422" uniqueCount="206">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</sst>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2" fontId="6" fillId="6" borderId="2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BD18" sqref="BD18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7" width="8.85546875" style="281" customWidth="1"/>
    <col min="48" max="48" width="8.85546875" customWidth="1"/>
    <col min="49" max="51" width="9.7109375" style="281" customWidth="1"/>
    <col min="52" max="52" width="9.7109375" style="344" customWidth="1"/>
    <col min="53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440"/>
      <c r="AV1" s="572"/>
      <c r="AW1" s="440"/>
      <c r="AX1" s="440"/>
      <c r="AY1" s="440"/>
      <c r="AZ1" s="340"/>
      <c r="BA1" s="440"/>
      <c r="BB1" s="440"/>
      <c r="BC1" s="440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440"/>
      <c r="AV2" s="572"/>
      <c r="AW2" s="440"/>
      <c r="AX2" s="440"/>
      <c r="AY2" s="440"/>
      <c r="AZ2" s="340"/>
      <c r="BA2" s="440"/>
      <c r="BB2" s="440"/>
      <c r="BC2" s="440"/>
    </row>
    <row r="3" spans="1:58" ht="19.5" customHeight="1" thickBot="1" x14ac:dyDescent="0.3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576" t="s">
        <v>204</v>
      </c>
      <c r="AV3" s="146" t="s">
        <v>125</v>
      </c>
      <c r="AW3" s="590" t="s">
        <v>205</v>
      </c>
      <c r="AX3" s="591"/>
      <c r="AY3" s="591"/>
      <c r="AZ3" s="591"/>
      <c r="BA3" s="591"/>
      <c r="BB3" s="588" t="s">
        <v>192</v>
      </c>
      <c r="BC3" s="589"/>
    </row>
    <row r="4" spans="1:58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148">
        <v>41096</v>
      </c>
      <c r="AW4" s="569">
        <v>41099</v>
      </c>
      <c r="AX4" s="570">
        <v>41100</v>
      </c>
      <c r="AY4" s="570">
        <v>41101</v>
      </c>
      <c r="AZ4" s="570">
        <v>41102</v>
      </c>
      <c r="BA4" s="570">
        <v>41103</v>
      </c>
      <c r="BB4" s="441" t="s">
        <v>25</v>
      </c>
      <c r="BC4" s="442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555"/>
      <c r="AV5" s="339"/>
      <c r="AW5" s="464"/>
      <c r="AX5" s="451"/>
      <c r="AY5" s="451"/>
      <c r="AZ5" s="520"/>
      <c r="BA5" s="452"/>
      <c r="BB5" s="443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556"/>
      <c r="AV6" s="341"/>
      <c r="AW6" s="552"/>
      <c r="AX6" s="453"/>
      <c r="AY6" s="453"/>
      <c r="AZ6" s="521"/>
      <c r="BA6" s="454"/>
      <c r="BB6" s="428"/>
      <c r="BC6" s="429"/>
    </row>
    <row r="7" spans="1:58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557">
        <v>12438.352775580001</v>
      </c>
      <c r="AV7" s="557">
        <v>12677.858894579998</v>
      </c>
      <c r="AW7" s="548">
        <v>12632.802743260001</v>
      </c>
      <c r="AX7" s="548">
        <v>12699.91930177</v>
      </c>
      <c r="AY7" s="548">
        <v>12674.073998889999</v>
      </c>
      <c r="AZ7" s="548">
        <v>12697.4409916</v>
      </c>
      <c r="BA7" s="548">
        <v>12687.01929187</v>
      </c>
      <c r="BB7" s="466">
        <v>9.1603972900011286</v>
      </c>
      <c r="BC7" s="407">
        <v>7.2255081604644111E-4</v>
      </c>
      <c r="BD7" s="416"/>
      <c r="BE7" s="416">
        <f>+BA7-AV7-BB7</f>
        <v>0</v>
      </c>
      <c r="BF7" s="426">
        <f>((BA7/AV7)-1)-BC7</f>
        <v>0</v>
      </c>
    </row>
    <row r="8" spans="1:58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557">
        <v>10052.95385747</v>
      </c>
      <c r="AV8" s="557">
        <v>10228.245434169999</v>
      </c>
      <c r="AW8" s="548">
        <v>10211.58892921</v>
      </c>
      <c r="AX8" s="548">
        <v>10273.71865162</v>
      </c>
      <c r="AY8" s="548">
        <v>10274.724499639999</v>
      </c>
      <c r="AZ8" s="548">
        <v>10286.90248243</v>
      </c>
      <c r="BA8" s="548">
        <v>10282.158036610001</v>
      </c>
      <c r="BB8" s="466">
        <v>53.912602440001137</v>
      </c>
      <c r="BC8" s="407">
        <v>5.2709531450909619E-3</v>
      </c>
      <c r="BD8" s="416"/>
      <c r="BE8" s="416">
        <f t="shared" ref="BE8:BE15" si="0">+BA8-AV8-BB8</f>
        <v>0</v>
      </c>
      <c r="BF8" s="426">
        <f t="shared" ref="BF8:BF15" si="1">((BA8/AV8)-1)-BC8</f>
        <v>0</v>
      </c>
    </row>
    <row r="9" spans="1:58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557">
        <v>249.16715267000001</v>
      </c>
      <c r="AV9" s="557">
        <v>249.77415328000001</v>
      </c>
      <c r="AW9" s="548">
        <v>248.66571739</v>
      </c>
      <c r="AX9" s="548">
        <v>248.17252939000002</v>
      </c>
      <c r="AY9" s="548">
        <v>248.29129037000001</v>
      </c>
      <c r="AZ9" s="548">
        <v>248.27644524999999</v>
      </c>
      <c r="BA9" s="548">
        <v>247.36264543000001</v>
      </c>
      <c r="BB9" s="466">
        <v>-2.4115078499999925</v>
      </c>
      <c r="BC9" s="407">
        <v>-9.6547533775308558E-3</v>
      </c>
      <c r="BD9" s="416"/>
      <c r="BE9" s="416">
        <f t="shared" si="0"/>
        <v>0</v>
      </c>
      <c r="BF9" s="426">
        <f t="shared" si="1"/>
        <v>0</v>
      </c>
    </row>
    <row r="10" spans="1:58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557">
        <v>2122.8251904399999</v>
      </c>
      <c r="AV10" s="557">
        <v>2186.4000721300004</v>
      </c>
      <c r="AW10" s="548">
        <v>2159.1685016599999</v>
      </c>
      <c r="AX10" s="548">
        <v>2164.6750620100001</v>
      </c>
      <c r="AY10" s="548">
        <v>2137.6987601299998</v>
      </c>
      <c r="AZ10" s="548">
        <v>2148.9034139200003</v>
      </c>
      <c r="BA10" s="548">
        <v>2144.1891273300002</v>
      </c>
      <c r="BB10" s="466">
        <v>-42.210944800000107</v>
      </c>
      <c r="BC10" s="407">
        <v>-1.9306139502126007E-2</v>
      </c>
      <c r="BD10" s="416"/>
      <c r="BE10" s="416">
        <f t="shared" si="0"/>
        <v>0</v>
      </c>
      <c r="BF10" s="426">
        <f t="shared" si="1"/>
        <v>0</v>
      </c>
    </row>
    <row r="11" spans="1:58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557">
        <v>13.406575</v>
      </c>
      <c r="AV11" s="557">
        <v>13.439235</v>
      </c>
      <c r="AW11" s="548">
        <v>13.379595</v>
      </c>
      <c r="AX11" s="548">
        <v>13.353058750000001</v>
      </c>
      <c r="AY11" s="548">
        <v>13.35944875</v>
      </c>
      <c r="AZ11" s="548">
        <v>13.358649999999999</v>
      </c>
      <c r="BA11" s="548">
        <v>13.3094825</v>
      </c>
      <c r="BB11" s="466">
        <v>-0.12975250000000038</v>
      </c>
      <c r="BC11" s="407">
        <v>-9.6547534141638858E-3</v>
      </c>
      <c r="BD11" s="416"/>
      <c r="BE11" s="416">
        <f t="shared" si="0"/>
        <v>0</v>
      </c>
      <c r="BF11" s="426">
        <f t="shared" si="1"/>
        <v>0</v>
      </c>
    </row>
    <row r="12" spans="1:58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558">
        <v>12439.75889637</v>
      </c>
      <c r="AV12" s="558">
        <v>12678.068401749999</v>
      </c>
      <c r="AW12" s="537">
        <v>12632.063268140002</v>
      </c>
      <c r="AX12" s="537">
        <v>12699.744950599999</v>
      </c>
      <c r="AY12" s="537">
        <v>12672.77308515</v>
      </c>
      <c r="AZ12" s="537">
        <v>12697.436858950003</v>
      </c>
      <c r="BA12" s="537">
        <v>12687.01515922</v>
      </c>
      <c r="BB12" s="466">
        <v>8.9467574700011028</v>
      </c>
      <c r="BC12" s="407">
        <v>7.0568774252444122E-4</v>
      </c>
      <c r="BD12" s="416"/>
      <c r="BE12" s="416">
        <f t="shared" si="0"/>
        <v>0</v>
      </c>
      <c r="BF12" s="426">
        <f t="shared" si="1"/>
        <v>0</v>
      </c>
    </row>
    <row r="13" spans="1:58" x14ac:dyDescent="0.2">
      <c r="C13" s="26"/>
      <c r="D13" s="223" t="s">
        <v>176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527">
        <v>1171.3011957315757</v>
      </c>
      <c r="AV13" s="527">
        <v>1203.0219359691853</v>
      </c>
      <c r="AW13" s="524">
        <v>1220.300933496882</v>
      </c>
      <c r="AX13" s="524">
        <v>1187.6520609721008</v>
      </c>
      <c r="AY13" s="524">
        <v>1182.7833745318674</v>
      </c>
      <c r="AZ13" s="524">
        <v>1182.7427107782232</v>
      </c>
      <c r="BA13" s="524">
        <v>1174.5957819939665</v>
      </c>
      <c r="BB13" s="466">
        <v>-28.426153975218767</v>
      </c>
      <c r="BC13" s="407">
        <v>-2.3628957315992682E-2</v>
      </c>
      <c r="BD13" s="416"/>
      <c r="BE13" s="416">
        <f t="shared" si="0"/>
        <v>0</v>
      </c>
      <c r="BF13" s="426">
        <f t="shared" si="1"/>
        <v>0</v>
      </c>
    </row>
    <row r="14" spans="1:58" ht="12.75" customHeight="1" x14ac:dyDescent="0.2">
      <c r="C14" s="26"/>
      <c r="D14" s="223" t="s">
        <v>175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527">
        <v>171.91959521720119</v>
      </c>
      <c r="AV14" s="527">
        <v>170.47166589504374</v>
      </c>
      <c r="AW14" s="524">
        <v>169.05509588338194</v>
      </c>
      <c r="AX14" s="524">
        <v>169.90469332798835</v>
      </c>
      <c r="AY14" s="524">
        <v>169.75448810787174</v>
      </c>
      <c r="AZ14" s="524">
        <v>170.23131021574346</v>
      </c>
      <c r="BA14" s="524">
        <v>169.77324881486882</v>
      </c>
      <c r="BB14" s="466">
        <v>-0.6984170801749201</v>
      </c>
      <c r="BC14" s="407">
        <v>-4.0969687044938308E-3</v>
      </c>
      <c r="BD14" s="416"/>
      <c r="BE14" s="416">
        <f t="shared" si="0"/>
        <v>0</v>
      </c>
      <c r="BF14" s="426">
        <f t="shared" si="1"/>
        <v>0</v>
      </c>
    </row>
    <row r="15" spans="1:58" x14ac:dyDescent="0.2">
      <c r="C15" s="26"/>
      <c r="D15" s="223" t="s">
        <v>177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13782.979687318777</v>
      </c>
      <c r="AV15" s="359">
        <v>14051.562003614228</v>
      </c>
      <c r="AW15" s="477">
        <v>14021.419297520266</v>
      </c>
      <c r="AX15" s="477">
        <v>14057.301704900088</v>
      </c>
      <c r="AY15" s="477">
        <v>14025.31094778974</v>
      </c>
      <c r="AZ15" s="477">
        <v>14050.410879943969</v>
      </c>
      <c r="BA15" s="477">
        <v>14031.384190028835</v>
      </c>
      <c r="BB15" s="466">
        <v>-20.177813585392869</v>
      </c>
      <c r="BC15" s="407">
        <v>-1.4359836707266149E-3</v>
      </c>
      <c r="BD15" s="416"/>
      <c r="BE15" s="416">
        <f t="shared" si="0"/>
        <v>0</v>
      </c>
      <c r="BF15" s="426">
        <f t="shared" si="1"/>
        <v>0</v>
      </c>
    </row>
    <row r="16" spans="1:58" ht="12.75" customHeight="1" x14ac:dyDescent="0.2">
      <c r="C16" s="26"/>
      <c r="D16" s="224" t="s">
        <v>152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559">
        <v>2</v>
      </c>
      <c r="AV16" s="559">
        <v>2</v>
      </c>
      <c r="AW16" s="549">
        <v>0</v>
      </c>
      <c r="AX16" s="549">
        <v>3</v>
      </c>
      <c r="AY16" s="549">
        <v>4</v>
      </c>
      <c r="AZ16" s="549">
        <v>0</v>
      </c>
      <c r="BA16" s="549">
        <v>2</v>
      </c>
      <c r="BB16" s="466">
        <v>7</v>
      </c>
      <c r="BC16" s="407">
        <v>3.5</v>
      </c>
      <c r="BD16" s="416"/>
      <c r="BE16" s="416">
        <f>+AW16+AX16+AY16+AZ16+BA16-AV16-BB16</f>
        <v>0</v>
      </c>
      <c r="BF16" s="426">
        <f>(BB16/AV16)-BC16</f>
        <v>0</v>
      </c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559">
        <v>0</v>
      </c>
      <c r="AV17" s="559">
        <v>0</v>
      </c>
      <c r="AW17" s="549">
        <v>0</v>
      </c>
      <c r="AX17" s="549">
        <v>0</v>
      </c>
      <c r="AY17" s="549">
        <v>0</v>
      </c>
      <c r="AZ17" s="549">
        <v>0</v>
      </c>
      <c r="BA17" s="549">
        <v>0</v>
      </c>
      <c r="BB17" s="466">
        <v>0</v>
      </c>
      <c r="BC17" s="407"/>
      <c r="BD17" s="416"/>
      <c r="BE17" s="416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559">
        <v>0</v>
      </c>
      <c r="AV18" s="559">
        <v>0</v>
      </c>
      <c r="AW18" s="549">
        <v>0</v>
      </c>
      <c r="AX18" s="549">
        <v>0</v>
      </c>
      <c r="AY18" s="549">
        <v>0</v>
      </c>
      <c r="AZ18" s="549">
        <v>0</v>
      </c>
      <c r="BA18" s="549">
        <v>0</v>
      </c>
      <c r="BB18" s="466">
        <v>0</v>
      </c>
      <c r="BC18" s="407"/>
      <c r="BD18" s="416"/>
      <c r="BE18" s="416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560">
        <v>0</v>
      </c>
      <c r="AV19" s="560">
        <v>0</v>
      </c>
      <c r="AW19" s="550">
        <v>0</v>
      </c>
      <c r="AX19" s="550">
        <v>0</v>
      </c>
      <c r="AY19" s="550">
        <v>0</v>
      </c>
      <c r="AZ19" s="550">
        <v>0</v>
      </c>
      <c r="BA19" s="550">
        <v>0</v>
      </c>
      <c r="BB19" s="466">
        <v>0</v>
      </c>
      <c r="BC19" s="407"/>
      <c r="BD19" s="416"/>
      <c r="BE19" s="416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18"/>
      <c r="AH20" s="354"/>
      <c r="AI20" s="269"/>
      <c r="AJ20" s="269"/>
      <c r="AK20" s="439"/>
      <c r="AL20" s="439"/>
      <c r="AM20" s="439"/>
      <c r="AN20" s="404"/>
      <c r="AO20" s="269"/>
      <c r="AP20" s="354"/>
      <c r="AQ20" s="354"/>
      <c r="AR20" s="269"/>
      <c r="AS20" s="269"/>
      <c r="AT20" s="269"/>
      <c r="AU20" s="269"/>
      <c r="AV20" s="269"/>
      <c r="AW20" s="479"/>
      <c r="AX20" s="478"/>
      <c r="AY20" s="479"/>
      <c r="AZ20" s="476"/>
      <c r="BA20" s="476"/>
      <c r="BB20" s="467"/>
      <c r="BC20" s="408" t="s">
        <v>3</v>
      </c>
      <c r="BD20" s="416"/>
      <c r="BE20" s="416"/>
      <c r="BF20" s="426"/>
      <c r="BG20" s="350"/>
    </row>
    <row r="21" spans="1:59" x14ac:dyDescent="0.2">
      <c r="A21" s="3"/>
      <c r="B21" s="582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558">
        <v>37503.828244931763</v>
      </c>
      <c r="AV21" s="558">
        <v>39139.621818434811</v>
      </c>
      <c r="AW21" s="537">
        <v>39124.129505631397</v>
      </c>
      <c r="AX21" s="537">
        <v>39195.166859992867</v>
      </c>
      <c r="AY21" s="537">
        <v>39226.214527210723</v>
      </c>
      <c r="AZ21" s="537">
        <v>39370.328862469396</v>
      </c>
      <c r="BA21" s="537">
        <v>39700.259174674255</v>
      </c>
      <c r="BB21" s="466">
        <v>560.63735623944376</v>
      </c>
      <c r="BC21" s="407">
        <v>1.4324036109500282E-2</v>
      </c>
      <c r="BD21" s="416"/>
      <c r="BE21" s="416">
        <f t="shared" ref="BE21:BE29" si="2">+BA21-AV21-BB21</f>
        <v>0</v>
      </c>
      <c r="BF21" s="426">
        <f t="shared" ref="BF21:BF29" si="3">((BA21/AV21)-1)-BC21</f>
        <v>0</v>
      </c>
    </row>
    <row r="22" spans="1:59" x14ac:dyDescent="0.2">
      <c r="A22" s="3"/>
      <c r="B22" s="582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558">
        <v>28361.012891549999</v>
      </c>
      <c r="AV22" s="558">
        <v>28686.969192429999</v>
      </c>
      <c r="AW22" s="537">
        <v>28825.706348840002</v>
      </c>
      <c r="AX22" s="537">
        <v>28875.920264490003</v>
      </c>
      <c r="AY22" s="537">
        <v>28876.93824322</v>
      </c>
      <c r="AZ22" s="537">
        <v>28855.121035240001</v>
      </c>
      <c r="BA22" s="537">
        <v>28836.485818609999</v>
      </c>
      <c r="BB22" s="466">
        <v>149.51662618000046</v>
      </c>
      <c r="BC22" s="407">
        <v>5.2120049760939757E-3</v>
      </c>
      <c r="BD22" s="416"/>
      <c r="BE22" s="416">
        <f t="shared" si="2"/>
        <v>0</v>
      </c>
      <c r="BF22" s="426">
        <f t="shared" si="3"/>
        <v>0</v>
      </c>
    </row>
    <row r="23" spans="1:59" x14ac:dyDescent="0.2">
      <c r="A23" s="3"/>
      <c r="B23" s="582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558">
        <v>-56975.733137620555</v>
      </c>
      <c r="AV23" s="558">
        <v>-58284.58004365323</v>
      </c>
      <c r="AW23" s="537">
        <v>-57830.247670631237</v>
      </c>
      <c r="AX23" s="537">
        <v>-58244.330096577389</v>
      </c>
      <c r="AY23" s="537">
        <v>-58058.28512085884</v>
      </c>
      <c r="AZ23" s="537">
        <v>-58249.295817156773</v>
      </c>
      <c r="BA23" s="537">
        <v>-58196.438173592658</v>
      </c>
      <c r="BB23" s="466">
        <v>88.141870060571819</v>
      </c>
      <c r="BC23" s="407">
        <v>-1.5122673955024757E-3</v>
      </c>
      <c r="BD23" s="416"/>
      <c r="BE23" s="416">
        <f t="shared" si="2"/>
        <v>0</v>
      </c>
      <c r="BF23" s="426">
        <f t="shared" si="3"/>
        <v>0</v>
      </c>
    </row>
    <row r="24" spans="1:59" x14ac:dyDescent="0.2">
      <c r="A24" s="3"/>
      <c r="B24" s="582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558">
        <v>-29131.072663441082</v>
      </c>
      <c r="AV24" s="558">
        <v>-28639.288176125054</v>
      </c>
      <c r="AW24" s="537">
        <v>-28645.328851003476</v>
      </c>
      <c r="AX24" s="537">
        <v>-28757.945335358811</v>
      </c>
      <c r="AY24" s="537">
        <v>-28776.764124628287</v>
      </c>
      <c r="AZ24" s="537">
        <v>-28714.961779623896</v>
      </c>
      <c r="BA24" s="537">
        <v>-28666.837365423722</v>
      </c>
      <c r="BB24" s="466">
        <v>-27.549189298668352</v>
      </c>
      <c r="BC24" s="407">
        <v>9.6193694233059901E-4</v>
      </c>
      <c r="BD24" s="416"/>
      <c r="BE24" s="416">
        <f t="shared" si="2"/>
        <v>0</v>
      </c>
      <c r="BF24" s="426">
        <f t="shared" si="3"/>
        <v>0</v>
      </c>
    </row>
    <row r="25" spans="1:59" x14ac:dyDescent="0.2">
      <c r="A25" s="3"/>
      <c r="B25" s="582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558">
        <v>-19539.097882377366</v>
      </c>
      <c r="AV25" s="558">
        <v>-20808.140398102358</v>
      </c>
      <c r="AW25" s="537">
        <v>-20655.910289532723</v>
      </c>
      <c r="AX25" s="537">
        <v>-20679.169927266037</v>
      </c>
      <c r="AY25" s="537">
        <v>-20709.716628094771</v>
      </c>
      <c r="AZ25" s="537">
        <v>-20881.580342051057</v>
      </c>
      <c r="BA25" s="537">
        <v>-21224.855592105876</v>
      </c>
      <c r="BB25" s="466">
        <v>-416.71519400351826</v>
      </c>
      <c r="BC25" s="407">
        <v>2.0026546631794151E-2</v>
      </c>
      <c r="BD25" s="416"/>
      <c r="BE25" s="416">
        <f t="shared" si="2"/>
        <v>0</v>
      </c>
      <c r="BF25" s="426">
        <f t="shared" si="3"/>
        <v>0</v>
      </c>
    </row>
    <row r="26" spans="1:59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62"/>
      <c r="AX26" s="262"/>
      <c r="AY26" s="262"/>
      <c r="AZ26" s="262"/>
      <c r="BA26" s="262"/>
      <c r="BB26" s="468"/>
      <c r="BC26" s="409"/>
      <c r="BD26" s="416"/>
      <c r="BE26" s="416"/>
      <c r="BF26" s="426"/>
    </row>
    <row r="27" spans="1:59" x14ac:dyDescent="0.2">
      <c r="A27" s="3"/>
      <c r="B27" s="582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527">
        <v>43964.8268775869</v>
      </c>
      <c r="AV27" s="527">
        <v>44849.332290706894</v>
      </c>
      <c r="AW27" s="524">
        <v>45086.874279656899</v>
      </c>
      <c r="AX27" s="524">
        <v>45020.265039866907</v>
      </c>
      <c r="AY27" s="524">
        <v>44966.718951716895</v>
      </c>
      <c r="AZ27" s="524">
        <v>44865.481261916902</v>
      </c>
      <c r="BA27" s="524">
        <v>44810.19947709691</v>
      </c>
      <c r="BB27" s="466">
        <v>-39.132813609983714</v>
      </c>
      <c r="BC27" s="407">
        <v>-8.7253949192223068E-4</v>
      </c>
      <c r="BD27" s="416"/>
      <c r="BE27" s="416">
        <f t="shared" si="2"/>
        <v>0</v>
      </c>
      <c r="BF27" s="426">
        <f t="shared" si="3"/>
        <v>0</v>
      </c>
    </row>
    <row r="28" spans="1:59" x14ac:dyDescent="0.2">
      <c r="A28" s="3"/>
      <c r="B28" s="582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527">
        <v>72379.452228577706</v>
      </c>
      <c r="AV28" s="527">
        <v>73723.425418677696</v>
      </c>
      <c r="AW28" s="524">
        <v>73608.232975977706</v>
      </c>
      <c r="AX28" s="524">
        <v>73422.617188137709</v>
      </c>
      <c r="AY28" s="524">
        <v>73346.471925217702</v>
      </c>
      <c r="AZ28" s="524">
        <v>73451.900819527698</v>
      </c>
      <c r="BA28" s="524">
        <v>73650.890560087704</v>
      </c>
      <c r="BB28" s="466">
        <v>-72.534858589991927</v>
      </c>
      <c r="BC28" s="407">
        <v>-9.8387803032840004E-4</v>
      </c>
      <c r="BD28" s="416"/>
      <c r="BE28" s="416">
        <f t="shared" si="2"/>
        <v>0</v>
      </c>
      <c r="BF28" s="426">
        <f t="shared" si="3"/>
        <v>0</v>
      </c>
    </row>
    <row r="29" spans="1:59" x14ac:dyDescent="0.2">
      <c r="A29" s="3"/>
      <c r="B29" s="582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527">
        <v>105188.5761322771</v>
      </c>
      <c r="AV29" s="527">
        <v>106542.23408746709</v>
      </c>
      <c r="AW29" s="524">
        <v>106465.97202377711</v>
      </c>
      <c r="AX29" s="524">
        <v>106265.7703802171</v>
      </c>
      <c r="AY29" s="524">
        <v>106347.2066966071</v>
      </c>
      <c r="AZ29" s="524">
        <v>106524.10240671711</v>
      </c>
      <c r="BA29" s="524">
        <v>106681.11199912711</v>
      </c>
      <c r="BB29" s="466">
        <v>138.87791166001989</v>
      </c>
      <c r="BC29" s="407">
        <v>1.3035010280149084E-3</v>
      </c>
      <c r="BD29" s="416"/>
      <c r="BE29" s="416">
        <f t="shared" si="2"/>
        <v>0</v>
      </c>
      <c r="BF29" s="426">
        <f t="shared" si="3"/>
        <v>0</v>
      </c>
    </row>
    <row r="30" spans="1:59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19"/>
      <c r="AH30" s="272"/>
      <c r="AI30" s="272"/>
      <c r="AJ30" s="272"/>
      <c r="AK30" s="272"/>
      <c r="AL30" s="272"/>
      <c r="AM30" s="419"/>
      <c r="AN30" s="272"/>
      <c r="AO30" s="272"/>
      <c r="AP30" s="272"/>
      <c r="AQ30" s="272"/>
      <c r="AR30" s="272"/>
      <c r="AS30" s="272"/>
      <c r="AT30" s="272"/>
      <c r="AU30" s="272"/>
      <c r="AV30" s="272"/>
      <c r="AW30" s="481"/>
      <c r="AX30" s="481"/>
      <c r="AY30" s="481"/>
      <c r="AZ30" s="481"/>
      <c r="BA30" s="481"/>
      <c r="BB30" s="468"/>
      <c r="BC30" s="410"/>
      <c r="BD30" s="416"/>
      <c r="BE30" s="416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0.84651730513886247</v>
      </c>
      <c r="AU31" s="425">
        <v>0.85344360103103722</v>
      </c>
      <c r="AV31" s="425">
        <v>0.85753102822275507</v>
      </c>
      <c r="AW31" s="534">
        <v>0.8587057689200388</v>
      </c>
      <c r="AX31" s="534">
        <v>0.85911776489550951</v>
      </c>
      <c r="AY31" s="534">
        <v>0.85913550384753723</v>
      </c>
      <c r="AZ31" s="534">
        <v>0.85992801336653935</v>
      </c>
      <c r="BA31" s="534">
        <v>0.86004877755100562</v>
      </c>
      <c r="BB31" s="466"/>
      <c r="BC31" s="407"/>
      <c r="BD31" s="416"/>
      <c r="BE31" s="416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0.77282974347994482</v>
      </c>
      <c r="AU32" s="425">
        <v>0.78025012783777381</v>
      </c>
      <c r="AV32" s="425">
        <v>0.7855380874671587</v>
      </c>
      <c r="AW32" s="534">
        <v>0.78551795053137263</v>
      </c>
      <c r="AX32" s="534">
        <v>0.78561198281508493</v>
      </c>
      <c r="AY32" s="534">
        <v>0.78564747093504805</v>
      </c>
      <c r="AZ32" s="534">
        <v>0.78615417229698181</v>
      </c>
      <c r="BA32" s="534">
        <v>0.78689744956203822</v>
      </c>
      <c r="BB32" s="466"/>
      <c r="BC32" s="407"/>
      <c r="BD32" s="416"/>
      <c r="BE32" s="416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0.75119682879834926</v>
      </c>
      <c r="AU33" s="425">
        <v>0.7599620704188762</v>
      </c>
      <c r="AV33" s="425">
        <v>0.76440154431207941</v>
      </c>
      <c r="AW33" s="534">
        <v>0.76452099324261857</v>
      </c>
      <c r="AX33" s="534">
        <v>0.76457878738471441</v>
      </c>
      <c r="AY33" s="534">
        <v>0.76481641240628684</v>
      </c>
      <c r="AZ33" s="534">
        <v>0.76539269946289323</v>
      </c>
      <c r="BA33" s="534">
        <v>0.76596447591338845</v>
      </c>
      <c r="BB33" s="466"/>
      <c r="BC33" s="407"/>
      <c r="BD33" s="416"/>
      <c r="BE33" s="416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0.66735957005269941</v>
      </c>
      <c r="AU34" s="425">
        <v>0.67874892844048285</v>
      </c>
      <c r="AV34" s="425">
        <v>0.68379229589137502</v>
      </c>
      <c r="AW34" s="534">
        <v>0.68318513293674465</v>
      </c>
      <c r="AX34" s="534">
        <v>0.68314723721716442</v>
      </c>
      <c r="AY34" s="534">
        <v>0.68353303214811456</v>
      </c>
      <c r="AZ34" s="534">
        <v>0.68450335888760383</v>
      </c>
      <c r="BA34" s="534">
        <v>0.68538030761799906</v>
      </c>
      <c r="BB34" s="466"/>
      <c r="BC34" s="407"/>
      <c r="BD34" s="416"/>
      <c r="BE34" s="416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63"/>
      <c r="AX35" s="263"/>
      <c r="AY35" s="263"/>
      <c r="AZ35" s="263"/>
      <c r="BA35" s="263"/>
      <c r="BB35" s="469" t="s">
        <v>3</v>
      </c>
      <c r="BC35" s="411"/>
      <c r="BD35" s="416"/>
      <c r="BE35" s="416"/>
      <c r="BF35" s="426"/>
    </row>
    <row r="36" spans="1:63" ht="12.75" customHeight="1" x14ac:dyDescent="0.2">
      <c r="A36" s="3"/>
      <c r="B36" s="584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2847.9821901341111</v>
      </c>
      <c r="AV36" s="360">
        <v>2836.6797752536445</v>
      </c>
      <c r="AW36" s="542">
        <v>2836.6797752536445</v>
      </c>
      <c r="AX36" s="542">
        <v>2836.6797752536445</v>
      </c>
      <c r="AY36" s="542">
        <v>2836.6797752536445</v>
      </c>
      <c r="AZ36" s="542">
        <v>2836.6797752536445</v>
      </c>
      <c r="BA36" s="542">
        <v>2831.0332784548109</v>
      </c>
      <c r="BB36" s="466">
        <v>-5.6464967988335957</v>
      </c>
      <c r="BC36" s="407">
        <v>-1.9905302135587721E-3</v>
      </c>
      <c r="BD36" s="416"/>
      <c r="BE36" s="416">
        <f t="shared" ref="BE36:BE42" si="4">+BA36-AV36-BB36</f>
        <v>0</v>
      </c>
      <c r="BF36" s="426">
        <f t="shared" ref="BF36:BF42" si="5">((BA36/AV36)-1)-BC36</f>
        <v>0</v>
      </c>
    </row>
    <row r="37" spans="1:63" x14ac:dyDescent="0.2">
      <c r="A37" s="3"/>
      <c r="B37" s="584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1133.6372487653061</v>
      </c>
      <c r="AV37" s="361">
        <v>1128.5472370612245</v>
      </c>
      <c r="AW37" s="543">
        <v>1128.5472370612245</v>
      </c>
      <c r="AX37" s="543">
        <v>1128.5472370612245</v>
      </c>
      <c r="AY37" s="543">
        <v>1128.5472370612245</v>
      </c>
      <c r="AZ37" s="543">
        <v>1128.5472370612245</v>
      </c>
      <c r="BA37" s="543">
        <v>1122.2391660276969</v>
      </c>
      <c r="BB37" s="466">
        <v>-6.3080710335275398</v>
      </c>
      <c r="BC37" s="407">
        <v>-5.5895498445895919E-3</v>
      </c>
      <c r="BD37" s="416"/>
      <c r="BE37" s="416">
        <f t="shared" si="4"/>
        <v>0</v>
      </c>
      <c r="BF37" s="426">
        <f t="shared" si="5"/>
        <v>0</v>
      </c>
    </row>
    <row r="38" spans="1:63" ht="12.75" customHeight="1" x14ac:dyDescent="0.2">
      <c r="A38" s="3"/>
      <c r="B38" s="584"/>
      <c r="C38" s="18"/>
      <c r="D38" s="23" t="s">
        <v>153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7776.7515265300008</v>
      </c>
      <c r="AV38" s="359">
        <v>7741.8340462400001</v>
      </c>
      <c r="AW38" s="477">
        <v>7741.8340462400001</v>
      </c>
      <c r="AX38" s="477">
        <v>7741.8340462400001</v>
      </c>
      <c r="AY38" s="477">
        <v>7741.8340462400001</v>
      </c>
      <c r="AZ38" s="477">
        <v>7741.8340462400001</v>
      </c>
      <c r="BA38" s="477">
        <v>7698.5606789500007</v>
      </c>
      <c r="BB38" s="466">
        <v>-43.273367289999442</v>
      </c>
      <c r="BC38" s="407">
        <v>-5.5895498445895919E-3</v>
      </c>
      <c r="BD38" s="416"/>
      <c r="BE38" s="416">
        <f t="shared" si="4"/>
        <v>0</v>
      </c>
      <c r="BF38" s="426">
        <f t="shared" si="5"/>
        <v>0</v>
      </c>
    </row>
    <row r="39" spans="1:63" ht="12.75" customHeight="1" x14ac:dyDescent="0.2">
      <c r="A39" s="3"/>
      <c r="B39" s="584"/>
      <c r="C39" s="18"/>
      <c r="D39" s="23" t="s">
        <v>154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0</v>
      </c>
      <c r="AW39" s="477">
        <v>0</v>
      </c>
      <c r="AX39" s="477">
        <v>0</v>
      </c>
      <c r="AY39" s="477">
        <v>0</v>
      </c>
      <c r="AZ39" s="477">
        <v>0</v>
      </c>
      <c r="BA39" s="477">
        <v>1.0047518372857667E-14</v>
      </c>
      <c r="BB39" s="466" t="s">
        <v>3</v>
      </c>
      <c r="BC39" s="407" t="s">
        <v>3</v>
      </c>
      <c r="BD39" s="416"/>
      <c r="BE39" s="416"/>
      <c r="BF39" s="426"/>
    </row>
    <row r="40" spans="1:63" x14ac:dyDescent="0.2">
      <c r="A40" s="3"/>
      <c r="B40" s="584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1714.3449413688049</v>
      </c>
      <c r="AV40" s="361">
        <v>1708.13253819242</v>
      </c>
      <c r="AW40" s="543">
        <v>1708.13253819242</v>
      </c>
      <c r="AX40" s="543">
        <v>1708.13253819242</v>
      </c>
      <c r="AY40" s="543">
        <v>1708.13253819242</v>
      </c>
      <c r="AZ40" s="543">
        <v>1708.13253819242</v>
      </c>
      <c r="BA40" s="543">
        <v>1708.794112427114</v>
      </c>
      <c r="BB40" s="466">
        <v>0.66157423469394416</v>
      </c>
      <c r="BC40" s="407">
        <v>3.87308490355176E-4</v>
      </c>
      <c r="BD40" s="416"/>
      <c r="BE40" s="416">
        <f t="shared" si="4"/>
        <v>0</v>
      </c>
      <c r="BF40" s="426">
        <f t="shared" si="5"/>
        <v>0</v>
      </c>
    </row>
    <row r="41" spans="1:63" x14ac:dyDescent="0.2">
      <c r="A41" s="3"/>
      <c r="B41" s="584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11760.406297790003</v>
      </c>
      <c r="AV41" s="359">
        <v>11717.789212000001</v>
      </c>
      <c r="AW41" s="477">
        <v>11717.789212000001</v>
      </c>
      <c r="AX41" s="477">
        <v>11717.789212000001</v>
      </c>
      <c r="AY41" s="477">
        <v>11717.789212000001</v>
      </c>
      <c r="AZ41" s="477">
        <v>11717.789212000001</v>
      </c>
      <c r="BA41" s="477">
        <v>11722.327611250003</v>
      </c>
      <c r="BB41" s="466">
        <v>4.5383992500010208</v>
      </c>
      <c r="BC41" s="407">
        <v>3.87308490355176E-4</v>
      </c>
      <c r="BD41" s="416"/>
      <c r="BE41" s="416">
        <f t="shared" si="4"/>
        <v>0</v>
      </c>
      <c r="BF41" s="426">
        <f t="shared" si="5"/>
        <v>0</v>
      </c>
    </row>
    <row r="42" spans="1:63" ht="12.75" customHeight="1" x14ac:dyDescent="0.2">
      <c r="A42" s="3"/>
      <c r="B42" s="584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127.87200000000001</v>
      </c>
      <c r="AV42" s="359">
        <v>127.90800000000002</v>
      </c>
      <c r="AW42" s="477">
        <v>127.90800000000002</v>
      </c>
      <c r="AX42" s="477">
        <v>127.90800000000002</v>
      </c>
      <c r="AY42" s="477">
        <v>127.90800000000002</v>
      </c>
      <c r="AZ42" s="477">
        <v>127.90800000000002</v>
      </c>
      <c r="BA42" s="477">
        <v>129.82500000000002</v>
      </c>
      <c r="BB42" s="466">
        <v>1.9170000000000016</v>
      </c>
      <c r="BC42" s="407">
        <v>1.4987334646777484E-2</v>
      </c>
      <c r="BD42" s="416"/>
      <c r="BE42" s="416">
        <f t="shared" si="4"/>
        <v>0</v>
      </c>
      <c r="BF42" s="426">
        <f t="shared" si="5"/>
        <v>0</v>
      </c>
    </row>
    <row r="43" spans="1:63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4">
        <v>-1.50712775592865E-14</v>
      </c>
      <c r="AX43" s="544">
        <v>-1.50712775592865E-14</v>
      </c>
      <c r="AY43" s="544">
        <v>-1.50712775592865E-14</v>
      </c>
      <c r="AZ43" s="544">
        <v>-1.50712775592865E-14</v>
      </c>
      <c r="BA43" s="544">
        <v>-1.50712775592865E-14</v>
      </c>
      <c r="BB43" s="466" t="s">
        <v>3</v>
      </c>
      <c r="BC43" s="407" t="s">
        <v>3</v>
      </c>
      <c r="BD43" s="416"/>
      <c r="BE43" s="416"/>
      <c r="BF43" s="426"/>
    </row>
    <row r="44" spans="1:63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84">
        <v>0</v>
      </c>
      <c r="AR44" s="484">
        <v>0</v>
      </c>
      <c r="AS44" s="484">
        <v>0</v>
      </c>
      <c r="AT44" s="275">
        <v>0.40466472303207002</v>
      </c>
      <c r="AU44" s="484">
        <v>1.2771137026239066E-3</v>
      </c>
      <c r="AV44" s="484">
        <v>4.0198250728862971E-3</v>
      </c>
      <c r="AW44" s="545">
        <v>4.0198250728862971E-3</v>
      </c>
      <c r="AX44" s="545">
        <v>4.0198250728862971E-3</v>
      </c>
      <c r="AY44" s="545">
        <v>4.0198250728862971E-3</v>
      </c>
      <c r="AZ44" s="545">
        <v>4.0198250728862971E-3</v>
      </c>
      <c r="BA44" s="546">
        <v>4.0198250728862971E-3</v>
      </c>
      <c r="BB44" s="466" t="s">
        <v>137</v>
      </c>
      <c r="BC44" s="407" t="s">
        <v>3</v>
      </c>
      <c r="BD44" s="416"/>
      <c r="BE44" s="416"/>
      <c r="BF44" s="426"/>
    </row>
    <row r="45" spans="1:63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484">
        <v>1.2771137026239066E-3</v>
      </c>
      <c r="AV45" s="484">
        <v>4.0198250728862971E-3</v>
      </c>
      <c r="AW45" s="545">
        <v>4.0198250728862971E-3</v>
      </c>
      <c r="AX45" s="545">
        <v>4.0198250728862971E-3</v>
      </c>
      <c r="AY45" s="545">
        <v>4.0198250728862971E-3</v>
      </c>
      <c r="AZ45" s="545">
        <v>4.0198250728862971E-3</v>
      </c>
      <c r="BA45" s="545">
        <v>4.0198250728862971E-3</v>
      </c>
      <c r="BB45" s="466" t="s">
        <v>3</v>
      </c>
      <c r="BC45" s="407" t="s">
        <v>3</v>
      </c>
      <c r="BD45" s="416"/>
      <c r="BE45" s="416"/>
      <c r="BF45" s="426"/>
    </row>
    <row r="46" spans="1:63" ht="12.75" hidden="1" customHeight="1" outlineLevel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7">
        <v>0</v>
      </c>
      <c r="AL46" s="460">
        <v>0</v>
      </c>
      <c r="AM46" s="460">
        <v>0</v>
      </c>
      <c r="AN46" s="460">
        <v>0</v>
      </c>
      <c r="AO46" s="460">
        <v>0</v>
      </c>
      <c r="AP46" s="460">
        <v>0</v>
      </c>
      <c r="AQ46" s="460">
        <v>0</v>
      </c>
      <c r="AR46" s="460">
        <v>0</v>
      </c>
      <c r="AS46" s="460">
        <v>0</v>
      </c>
      <c r="AT46" s="460">
        <v>3.2000000000000001E-2</v>
      </c>
      <c r="AU46" s="561">
        <v>8.7609999999999997E-3</v>
      </c>
      <c r="AV46" s="561">
        <v>8.7609999999999997E-3</v>
      </c>
      <c r="AW46" s="547">
        <v>8.7609999999999997E-3</v>
      </c>
      <c r="AX46" s="547">
        <v>8.7609999999999997E-3</v>
      </c>
      <c r="AY46" s="547">
        <v>8.7609999999999997E-3</v>
      </c>
      <c r="AZ46" s="547">
        <v>8.7609999999999997E-3</v>
      </c>
      <c r="BA46" s="547">
        <v>8.7609999999999997E-3</v>
      </c>
      <c r="BB46" s="470" t="s">
        <v>3</v>
      </c>
      <c r="BC46" s="407" t="s">
        <v>3</v>
      </c>
      <c r="BD46" s="416"/>
      <c r="BE46" s="416"/>
      <c r="BF46" s="426"/>
      <c r="BK46">
        <v>61286</v>
      </c>
    </row>
    <row r="47" spans="1:63" ht="12.75" hidden="1" customHeight="1" outlineLevel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7">
        <v>0</v>
      </c>
      <c r="AL47" s="460">
        <v>0</v>
      </c>
      <c r="AM47" s="460">
        <v>0</v>
      </c>
      <c r="AN47" s="460">
        <v>0</v>
      </c>
      <c r="AO47" s="460">
        <v>0</v>
      </c>
      <c r="AP47" s="460">
        <v>0</v>
      </c>
      <c r="AQ47" s="460">
        <v>0</v>
      </c>
      <c r="AR47" s="460">
        <v>0</v>
      </c>
      <c r="AS47" s="460">
        <v>0</v>
      </c>
      <c r="AT47" s="460">
        <v>0.4</v>
      </c>
      <c r="AU47" s="561">
        <v>0</v>
      </c>
      <c r="AV47" s="561">
        <v>0</v>
      </c>
      <c r="AW47" s="547">
        <v>0</v>
      </c>
      <c r="AX47" s="547">
        <v>0</v>
      </c>
      <c r="AY47" s="547">
        <v>0</v>
      </c>
      <c r="AZ47" s="547">
        <v>0</v>
      </c>
      <c r="BA47" s="547">
        <v>0</v>
      </c>
      <c r="BB47" s="466" t="s">
        <v>3</v>
      </c>
      <c r="BC47" s="407" t="s">
        <v>3</v>
      </c>
      <c r="BD47" s="416"/>
      <c r="BE47" s="416"/>
      <c r="BF47" s="426"/>
      <c r="BK47">
        <v>6.1286E-2</v>
      </c>
    </row>
    <row r="48" spans="1:63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484">
        <v>0</v>
      </c>
      <c r="AV48" s="484">
        <v>0</v>
      </c>
      <c r="AW48" s="545">
        <v>0</v>
      </c>
      <c r="AX48" s="545">
        <v>0</v>
      </c>
      <c r="AY48" s="545">
        <v>0</v>
      </c>
      <c r="AZ48" s="545">
        <v>0</v>
      </c>
      <c r="BA48" s="546">
        <v>0</v>
      </c>
      <c r="BB48" s="466" t="s">
        <v>3</v>
      </c>
      <c r="BC48" s="407" t="s">
        <v>3</v>
      </c>
      <c r="BD48" s="416"/>
      <c r="BE48" s="416"/>
      <c r="BF48" s="426"/>
    </row>
    <row r="49" spans="1:58" ht="12.75" hidden="1" customHeight="1" outlineLevel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463">
        <v>0</v>
      </c>
      <c r="AX49" s="463">
        <v>0</v>
      </c>
      <c r="AY49" s="463">
        <v>0</v>
      </c>
      <c r="AZ49" s="463">
        <v>0</v>
      </c>
      <c r="BA49" s="463">
        <v>0</v>
      </c>
      <c r="BB49" s="466" t="s">
        <v>3</v>
      </c>
      <c r="BC49" s="407" t="s">
        <v>3</v>
      </c>
      <c r="BD49" s="416"/>
      <c r="BE49" s="416"/>
      <c r="BF49" s="426"/>
    </row>
    <row r="50" spans="1:58" ht="12.75" hidden="1" customHeight="1" outlineLevel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463">
        <v>0</v>
      </c>
      <c r="AX50" s="463">
        <v>0</v>
      </c>
      <c r="AY50" s="463">
        <v>0</v>
      </c>
      <c r="AZ50" s="463">
        <v>0</v>
      </c>
      <c r="BA50" s="463">
        <v>0</v>
      </c>
      <c r="BB50" s="466" t="s">
        <v>3</v>
      </c>
      <c r="BC50" s="407" t="s">
        <v>3</v>
      </c>
      <c r="BD50" s="416"/>
      <c r="BE50" s="416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64"/>
      <c r="AX51" s="264"/>
      <c r="AY51" s="264"/>
      <c r="AZ51" s="264"/>
      <c r="BA51" s="264"/>
      <c r="BB51" s="469"/>
      <c r="BC51" s="411"/>
      <c r="BD51" s="416"/>
      <c r="BE51" s="416"/>
      <c r="BF51" s="426"/>
    </row>
    <row r="52" spans="1:58" ht="12.75" customHeight="1" x14ac:dyDescent="0.2">
      <c r="A52" s="3"/>
      <c r="B52" s="583" t="s">
        <v>3</v>
      </c>
      <c r="C52" s="19"/>
      <c r="D52" s="23" t="s">
        <v>156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527">
        <v>11654.782834909242</v>
      </c>
      <c r="AV52" s="527">
        <v>11796.059714939855</v>
      </c>
      <c r="AW52" s="524">
        <v>11760.593223063761</v>
      </c>
      <c r="AX52" s="524">
        <v>11733.562208633732</v>
      </c>
      <c r="AY52" s="524">
        <v>11745.420428710991</v>
      </c>
      <c r="AZ52" s="524">
        <v>11772.691183817406</v>
      </c>
      <c r="BA52" s="524">
        <v>11793.973562986503</v>
      </c>
      <c r="BB52" s="466">
        <v>-2.0861519533518731</v>
      </c>
      <c r="BC52" s="407">
        <v>-1.7685159313918231E-4</v>
      </c>
      <c r="BD52" s="416"/>
      <c r="BE52" s="416">
        <f t="shared" ref="BE52:BE53" si="6">+BA52-AV52-BB52</f>
        <v>0</v>
      </c>
      <c r="BF52" s="426">
        <f t="shared" ref="BF52:BF53" si="7">((BA52/AV52)-1)-BC52</f>
        <v>0</v>
      </c>
    </row>
    <row r="53" spans="1:58" ht="12.75" customHeight="1" x14ac:dyDescent="0.2">
      <c r="A53" s="3"/>
      <c r="B53" s="583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527">
        <v>9584.7308455433522</v>
      </c>
      <c r="AV53" s="527">
        <v>9731.2647250156569</v>
      </c>
      <c r="AW53" s="524">
        <v>9703.4770581832945</v>
      </c>
      <c r="AX53" s="524">
        <v>9677.3396097488912</v>
      </c>
      <c r="AY53" s="524">
        <v>9682.9487993932071</v>
      </c>
      <c r="AZ53" s="524">
        <v>9705.1139569106999</v>
      </c>
      <c r="BA53" s="524">
        <v>9718.9699726949584</v>
      </c>
      <c r="BB53" s="466">
        <v>-12.294752320698535</v>
      </c>
      <c r="BC53" s="407">
        <v>-1.2634279991472486E-3</v>
      </c>
      <c r="BD53" s="416"/>
      <c r="BE53" s="416">
        <f t="shared" si="6"/>
        <v>0</v>
      </c>
      <c r="BF53" s="426">
        <f t="shared" si="7"/>
        <v>0</v>
      </c>
    </row>
    <row r="54" spans="1:58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0.67098928518991985</v>
      </c>
      <c r="AU54" s="562">
        <v>0.68239281867920687</v>
      </c>
      <c r="AV54" s="562">
        <v>0.6886727464738831</v>
      </c>
      <c r="AW54" s="535">
        <v>0.68773251020061188</v>
      </c>
      <c r="AX54" s="535">
        <v>0.68766696593355747</v>
      </c>
      <c r="AY54" s="535">
        <v>0.68791268142734996</v>
      </c>
      <c r="AZ54" s="535">
        <v>0.68887080168938342</v>
      </c>
      <c r="BA54" s="535">
        <v>0.6896997548037046</v>
      </c>
      <c r="BB54" s="466" t="s">
        <v>3</v>
      </c>
      <c r="BC54" s="412" t="s">
        <v>3</v>
      </c>
      <c r="BD54" s="416"/>
      <c r="BE54" s="416"/>
      <c r="BF54" s="426"/>
    </row>
    <row r="55" spans="1:58" x14ac:dyDescent="0.2">
      <c r="A55" s="3"/>
      <c r="B55" s="583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527">
        <v>2695.8343063129591</v>
      </c>
      <c r="AV55" s="527">
        <v>2769.2705764922603</v>
      </c>
      <c r="AW55" s="524">
        <v>2782.5028723406558</v>
      </c>
      <c r="AX55" s="524">
        <v>2770.9501765374494</v>
      </c>
      <c r="AY55" s="524">
        <v>2763.4750008479446</v>
      </c>
      <c r="AZ55" s="524">
        <v>2750.6024249339503</v>
      </c>
      <c r="BA55" s="524">
        <v>2740.7915220228724</v>
      </c>
      <c r="BB55" s="466">
        <v>-28.479054469387847</v>
      </c>
      <c r="BC55" s="407">
        <v>-1.0283955172578851E-2</v>
      </c>
      <c r="BD55" s="416"/>
      <c r="BE55" s="416">
        <f t="shared" ref="BE55" si="8">+BA55-AV55-BB55</f>
        <v>0</v>
      </c>
      <c r="BF55" s="426">
        <f t="shared" ref="BF55" si="9">((BA55/AV55)-1)-BC55</f>
        <v>0</v>
      </c>
    </row>
    <row r="56" spans="1:58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0.63397121500354625</v>
      </c>
      <c r="AU56" s="562">
        <v>0.6471388795429841</v>
      </c>
      <c r="AV56" s="562">
        <v>0.66014041894752806</v>
      </c>
      <c r="AW56" s="535">
        <v>0.6618475411102468</v>
      </c>
      <c r="AX56" s="535">
        <v>0.66192665273395457</v>
      </c>
      <c r="AY56" s="535">
        <v>0.66137199243609213</v>
      </c>
      <c r="AZ56" s="535">
        <v>0.66232405156455976</v>
      </c>
      <c r="BA56" s="535">
        <v>0.6617663206227592</v>
      </c>
      <c r="BB56" s="466" t="s">
        <v>3</v>
      </c>
      <c r="BC56" s="407" t="s">
        <v>3</v>
      </c>
      <c r="BD56" s="416"/>
      <c r="BE56" s="416"/>
      <c r="BF56" s="426"/>
    </row>
    <row r="57" spans="1:58" x14ac:dyDescent="0.2">
      <c r="A57" s="3"/>
      <c r="B57" s="583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527">
        <v>3227.1771905992423</v>
      </c>
      <c r="AV57" s="527">
        <v>3302.5471082843728</v>
      </c>
      <c r="AW57" s="524">
        <v>3253.7982165278136</v>
      </c>
      <c r="AX57" s="524">
        <v>3240.9441525263555</v>
      </c>
      <c r="AY57" s="524">
        <v>3235.3454005861222</v>
      </c>
      <c r="AZ57" s="524">
        <v>3264.6391310730028</v>
      </c>
      <c r="BA57" s="524">
        <v>3295.6994904213993</v>
      </c>
      <c r="BB57" s="466">
        <v>-6.8476178629734932</v>
      </c>
      <c r="BC57" s="407">
        <v>-2.0734353329272537E-3</v>
      </c>
      <c r="BD57" s="416"/>
      <c r="BE57" s="416">
        <f t="shared" ref="BE57" si="10">+BA57-AV57-BB57</f>
        <v>0</v>
      </c>
      <c r="BF57" s="426">
        <f t="shared" ref="BF57" si="11">((BA57/AV57)-1)-BC57</f>
        <v>0</v>
      </c>
    </row>
    <row r="58" spans="1:58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0.62855687162968077</v>
      </c>
      <c r="AU58" s="562">
        <v>0.63934407457399056</v>
      </c>
      <c r="AV58" s="562">
        <v>0.64666187028839661</v>
      </c>
      <c r="AW58" s="535">
        <v>0.64120749271063326</v>
      </c>
      <c r="AX58" s="535">
        <v>0.64067321392410137</v>
      </c>
      <c r="AY58" s="535">
        <v>0.64048475528039484</v>
      </c>
      <c r="AZ58" s="535">
        <v>0.64213694092212603</v>
      </c>
      <c r="BA58" s="535">
        <v>0.64572617449709924</v>
      </c>
      <c r="BB58" s="466" t="s">
        <v>3</v>
      </c>
      <c r="BC58" s="407" t="s">
        <v>3</v>
      </c>
      <c r="BD58" s="416"/>
      <c r="BE58" s="416"/>
      <c r="BF58" s="426"/>
    </row>
    <row r="59" spans="1:58" x14ac:dyDescent="0.2">
      <c r="A59" s="3"/>
      <c r="B59" s="583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527">
        <v>3476.0921173641541</v>
      </c>
      <c r="AV59" s="527">
        <v>3478.5760797387902</v>
      </c>
      <c r="AW59" s="524">
        <v>3483.1753835784407</v>
      </c>
      <c r="AX59" s="524">
        <v>3484.9428153218801</v>
      </c>
      <c r="AY59" s="524">
        <v>3500.5287766032211</v>
      </c>
      <c r="AZ59" s="524">
        <v>3507.1231249108018</v>
      </c>
      <c r="BA59" s="524">
        <v>3496.9662001644456</v>
      </c>
      <c r="BB59" s="466">
        <v>18.390120425655368</v>
      </c>
      <c r="BC59" s="407">
        <v>5.2866805279234708E-3</v>
      </c>
      <c r="BD59" s="416"/>
      <c r="BE59" s="416">
        <f t="shared" ref="BE59" si="12">+BA59-AV59-BB59</f>
        <v>0</v>
      </c>
      <c r="BF59" s="426">
        <f t="shared" ref="BF59" si="13">((BA59/AV59)-1)-BC59</f>
        <v>0</v>
      </c>
    </row>
    <row r="60" spans="1:58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0.74119299930229687</v>
      </c>
      <c r="AU60" s="562">
        <v>0.75224485313681033</v>
      </c>
      <c r="AV60" s="562">
        <v>0.75373679469070543</v>
      </c>
      <c r="AW60" s="535">
        <v>0.75418186712756186</v>
      </c>
      <c r="AX60" s="535">
        <v>0.75417010184131361</v>
      </c>
      <c r="AY60" s="535">
        <v>0.75541451390506464</v>
      </c>
      <c r="AZ60" s="535">
        <v>0.75618042584142264</v>
      </c>
      <c r="BA60" s="535">
        <v>0.75601457632215974</v>
      </c>
      <c r="BB60" s="466" t="s">
        <v>3</v>
      </c>
      <c r="BC60" s="407" t="s">
        <v>3</v>
      </c>
      <c r="BD60" s="416"/>
      <c r="BE60" s="416"/>
      <c r="BF60" s="426"/>
    </row>
    <row r="61" spans="1:58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528">
        <v>185.62723126699709</v>
      </c>
      <c r="AV61" s="528">
        <v>180.87096050023325</v>
      </c>
      <c r="AW61" s="526">
        <v>184.00058573638486</v>
      </c>
      <c r="AX61" s="526">
        <v>180.50246536320702</v>
      </c>
      <c r="AY61" s="526">
        <v>183.59962135591837</v>
      </c>
      <c r="AZ61" s="526">
        <v>182.74927599294463</v>
      </c>
      <c r="BA61" s="526">
        <v>185.51276008623904</v>
      </c>
      <c r="BB61" s="466">
        <v>4.6417995860057886</v>
      </c>
      <c r="BC61" s="407">
        <v>2.5663597811212968E-2</v>
      </c>
      <c r="BD61" s="416"/>
      <c r="BE61" s="416">
        <f t="shared" ref="BE61" si="14">+BA61-AV61-BB61</f>
        <v>0</v>
      </c>
      <c r="BF61" s="426">
        <f t="shared" ref="BF61" si="15">((BA61/AV61)-1)-BC61</f>
        <v>0</v>
      </c>
    </row>
    <row r="62" spans="1:58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0.59325981621206902</v>
      </c>
      <c r="AU62" s="562">
        <v>0.60048254881723806</v>
      </c>
      <c r="AV62" s="562">
        <v>0.60195328726499309</v>
      </c>
      <c r="AW62" s="535">
        <v>0.60198349442432386</v>
      </c>
      <c r="AX62" s="535">
        <v>0.59971503701052764</v>
      </c>
      <c r="AY62" s="535">
        <v>0.59333706653707585</v>
      </c>
      <c r="AZ62" s="535">
        <v>0.58892310500863787</v>
      </c>
      <c r="BA62" s="535">
        <v>0.59345737813745503</v>
      </c>
      <c r="BB62" s="466" t="s">
        <v>3</v>
      </c>
      <c r="BC62" s="407" t="s">
        <v>3</v>
      </c>
      <c r="BD62" s="416"/>
      <c r="BE62" s="416"/>
      <c r="BF62" s="426"/>
    </row>
    <row r="63" spans="1:58" ht="12.75" customHeight="1" x14ac:dyDescent="0.2">
      <c r="A63" s="3"/>
      <c r="B63" s="583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527">
        <v>2070.0519893658898</v>
      </c>
      <c r="AV63" s="527">
        <v>2064.794989924198</v>
      </c>
      <c r="AW63" s="524">
        <v>2057.1161648804664</v>
      </c>
      <c r="AX63" s="524">
        <v>2056.2225988848395</v>
      </c>
      <c r="AY63" s="524">
        <v>2062.4716293177848</v>
      </c>
      <c r="AZ63" s="524">
        <v>2067.5772269067056</v>
      </c>
      <c r="BA63" s="524">
        <v>2075.0035902915452</v>
      </c>
      <c r="BB63" s="466">
        <v>10.208600367347117</v>
      </c>
      <c r="BC63" s="407">
        <v>4.9441229842008827E-3</v>
      </c>
      <c r="BD63" s="416"/>
      <c r="BE63" s="416">
        <f t="shared" ref="BE63" si="16">+BA63-AV63-BB63</f>
        <v>0</v>
      </c>
      <c r="BF63" s="426">
        <f t="shared" ref="BF63" si="17">((BA63/AV63)-1)-BC63</f>
        <v>0</v>
      </c>
    </row>
    <row r="64" spans="1:58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0.65258963249962487</v>
      </c>
      <c r="AU64" s="562">
        <v>0.66424538140493805</v>
      </c>
      <c r="AV64" s="562">
        <v>0.66338047369993802</v>
      </c>
      <c r="AW64" s="535">
        <v>0.66430584646991175</v>
      </c>
      <c r="AX64" s="535">
        <v>0.66444735772396069</v>
      </c>
      <c r="AY64" s="535">
        <v>0.66552618093260685</v>
      </c>
      <c r="AZ64" s="535">
        <v>0.66656159828735451</v>
      </c>
      <c r="BA64" s="535">
        <v>0.66771483654654873</v>
      </c>
      <c r="BB64" s="466" t="s">
        <v>3</v>
      </c>
      <c r="BC64" s="407" t="s">
        <v>3</v>
      </c>
      <c r="BD64" s="416"/>
      <c r="BE64" s="416"/>
      <c r="BF64" s="426"/>
    </row>
    <row r="65" spans="1:58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403">
        <v>0.46421064961270542</v>
      </c>
      <c r="AX65" s="403">
        <v>0.46585231055525966</v>
      </c>
      <c r="AY65" s="403">
        <v>0.46466908882450209</v>
      </c>
      <c r="AZ65" s="403">
        <v>0.46466908882450209</v>
      </c>
      <c r="BA65" s="403">
        <v>0.46344394527835397</v>
      </c>
      <c r="BB65" s="466"/>
      <c r="BC65" s="412"/>
      <c r="BD65" s="416"/>
      <c r="BE65" s="416"/>
      <c r="BF65" s="426"/>
    </row>
    <row r="66" spans="1:58" ht="12.75" customHeight="1" x14ac:dyDescent="0.2">
      <c r="A66" s="3"/>
      <c r="B66" s="583"/>
      <c r="C66" s="18"/>
      <c r="D66" s="23" t="s">
        <v>159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527">
        <v>2085.281632653061</v>
      </c>
      <c r="AV66" s="527">
        <v>2268.2400874635568</v>
      </c>
      <c r="AW66" s="524">
        <v>2243.2583090379007</v>
      </c>
      <c r="AX66" s="524">
        <v>2234.0231778425655</v>
      </c>
      <c r="AY66" s="524">
        <v>2242.0001457725948</v>
      </c>
      <c r="AZ66" s="524">
        <v>2264.0967930029155</v>
      </c>
      <c r="BA66" s="524">
        <v>2313.5500000000002</v>
      </c>
      <c r="BB66" s="466">
        <v>45.309912536443335</v>
      </c>
      <c r="BC66" s="407">
        <v>1.9975800968719648E-2</v>
      </c>
      <c r="BD66" s="416"/>
      <c r="BE66" s="416">
        <f t="shared" ref="BE66:BE75" si="18">+BA66-AV66-BB66</f>
        <v>0</v>
      </c>
      <c r="BF66" s="426">
        <f t="shared" ref="BF66:BF75" si="19">((BA66/AV66)-1)-BC66</f>
        <v>0</v>
      </c>
    </row>
    <row r="67" spans="1:58" x14ac:dyDescent="0.2">
      <c r="A67" s="3"/>
      <c r="B67" s="583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527">
        <v>661.4596209912537</v>
      </c>
      <c r="AV67" s="527">
        <v>837.49052478134104</v>
      </c>
      <c r="AW67" s="524">
        <v>814.92463556851305</v>
      </c>
      <c r="AX67" s="524">
        <v>793.0845481049563</v>
      </c>
      <c r="AY67" s="524">
        <v>798.27274052478128</v>
      </c>
      <c r="AZ67" s="524">
        <v>824.39825072886288</v>
      </c>
      <c r="BA67" s="524">
        <v>862.30291545189505</v>
      </c>
      <c r="BB67" s="466">
        <v>24.812390670554009</v>
      </c>
      <c r="BC67" s="407">
        <v>2.9627070320625171E-2</v>
      </c>
      <c r="BD67" s="416"/>
      <c r="BE67" s="416">
        <f t="shared" si="18"/>
        <v>0</v>
      </c>
      <c r="BF67" s="426">
        <f t="shared" si="19"/>
        <v>0</v>
      </c>
    </row>
    <row r="68" spans="1:58" x14ac:dyDescent="0.2">
      <c r="A68" s="3"/>
      <c r="B68" s="583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527">
        <v>325.9584548104956</v>
      </c>
      <c r="AV68" s="527">
        <v>336.96413994169097</v>
      </c>
      <c r="AW68" s="524">
        <v>337.01851311953351</v>
      </c>
      <c r="AX68" s="524">
        <v>344.71778425655975</v>
      </c>
      <c r="AY68" s="524">
        <v>344.73615160349851</v>
      </c>
      <c r="AZ68" s="524">
        <v>344.75408163265303</v>
      </c>
      <c r="BA68" s="524">
        <v>344.77215743440235</v>
      </c>
      <c r="BB68" s="466">
        <v>7.8080174927113717</v>
      </c>
      <c r="BC68" s="407">
        <v>2.3171657061378914E-2</v>
      </c>
      <c r="BD68" s="416"/>
      <c r="BE68" s="416">
        <f t="shared" si="18"/>
        <v>0</v>
      </c>
      <c r="BF68" s="426">
        <f t="shared" si="19"/>
        <v>0</v>
      </c>
    </row>
    <row r="69" spans="1:58" x14ac:dyDescent="0.2">
      <c r="A69" s="3"/>
      <c r="B69" s="583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527">
        <v>520.66924198250729</v>
      </c>
      <c r="AV69" s="527">
        <v>524.08775510204077</v>
      </c>
      <c r="AW69" s="524">
        <v>521.6039358600583</v>
      </c>
      <c r="AX69" s="524">
        <v>536.7916909620991</v>
      </c>
      <c r="AY69" s="524">
        <v>539.54883381924196</v>
      </c>
      <c r="AZ69" s="524">
        <v>535.44650145772596</v>
      </c>
      <c r="BA69" s="524">
        <v>547.01034985422746</v>
      </c>
      <c r="BB69" s="466">
        <v>22.922594752186683</v>
      </c>
      <c r="BC69" s="407">
        <v>4.3738084946715938E-2</v>
      </c>
      <c r="BD69" s="416"/>
      <c r="BE69" s="416">
        <f t="shared" si="18"/>
        <v>0</v>
      </c>
      <c r="BF69" s="426">
        <f t="shared" si="19"/>
        <v>0</v>
      </c>
    </row>
    <row r="70" spans="1:58" x14ac:dyDescent="0.2">
      <c r="A70" s="3"/>
      <c r="B70" s="583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527">
        <v>577.19431486880467</v>
      </c>
      <c r="AV70" s="527">
        <v>569.69766763848395</v>
      </c>
      <c r="AW70" s="524">
        <v>569.71122448979588</v>
      </c>
      <c r="AX70" s="524">
        <v>559.42915451895044</v>
      </c>
      <c r="AY70" s="524">
        <v>559.44241982507288</v>
      </c>
      <c r="AZ70" s="524">
        <v>559.49795918367352</v>
      </c>
      <c r="BA70" s="524">
        <v>559.46457725947516</v>
      </c>
      <c r="BB70" s="466">
        <v>-10.233090379008786</v>
      </c>
      <c r="BC70" s="407">
        <v>-1.7962317489251922E-2</v>
      </c>
      <c r="BD70" s="416"/>
      <c r="BE70" s="416">
        <f t="shared" si="18"/>
        <v>0</v>
      </c>
      <c r="BF70" s="426">
        <f t="shared" si="19"/>
        <v>0</v>
      </c>
    </row>
    <row r="71" spans="1:58" x14ac:dyDescent="0.2">
      <c r="A71" s="3"/>
      <c r="B71" s="583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527">
        <v>525.79489795918369</v>
      </c>
      <c r="AV71" s="527">
        <v>710.05481049562673</v>
      </c>
      <c r="AW71" s="524">
        <v>688.63527696793005</v>
      </c>
      <c r="AX71" s="524">
        <v>685.14154518950431</v>
      </c>
      <c r="AY71" s="524">
        <v>689.13469387755106</v>
      </c>
      <c r="AZ71" s="524">
        <v>706.08061224489791</v>
      </c>
      <c r="BA71" s="524">
        <v>746.50437317784247</v>
      </c>
      <c r="BB71" s="466">
        <v>36.449562682215742</v>
      </c>
      <c r="BC71" s="407">
        <v>5.1333449394946662E-2</v>
      </c>
      <c r="BD71" s="416"/>
      <c r="BE71" s="416">
        <f t="shared" si="18"/>
        <v>0</v>
      </c>
      <c r="BF71" s="426">
        <f t="shared" si="19"/>
        <v>0</v>
      </c>
    </row>
    <row r="72" spans="1:58" x14ac:dyDescent="0.2">
      <c r="A72" s="3"/>
      <c r="B72" s="583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527">
        <v>469.28892128279881</v>
      </c>
      <c r="AV72" s="527">
        <v>648.54810495626816</v>
      </c>
      <c r="AW72" s="524">
        <v>627.27099125364441</v>
      </c>
      <c r="AX72" s="524">
        <v>607.78848396501451</v>
      </c>
      <c r="AY72" s="524">
        <v>608.50889212827985</v>
      </c>
      <c r="AZ72" s="524">
        <v>628.1230320699708</v>
      </c>
      <c r="BA72" s="524">
        <v>657.71705539358584</v>
      </c>
      <c r="BB72" s="466">
        <v>9.168950437317676</v>
      </c>
      <c r="BC72" s="407">
        <v>1.4137656663010256E-2</v>
      </c>
      <c r="BD72" s="416"/>
      <c r="BE72" s="416">
        <f t="shared" si="18"/>
        <v>0</v>
      </c>
      <c r="BF72" s="426">
        <f t="shared" si="19"/>
        <v>0</v>
      </c>
    </row>
    <row r="73" spans="1:58" x14ac:dyDescent="0.2">
      <c r="A73" s="3"/>
      <c r="B73" s="583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527">
        <v>56.505976676384883</v>
      </c>
      <c r="AV73" s="527">
        <v>61.506705539358556</v>
      </c>
      <c r="AW73" s="524">
        <v>61.364285714285685</v>
      </c>
      <c r="AX73" s="524">
        <v>77.353061224489764</v>
      </c>
      <c r="AY73" s="524">
        <v>80.625801749271176</v>
      </c>
      <c r="AZ73" s="524">
        <v>77.957580174927074</v>
      </c>
      <c r="BA73" s="524">
        <v>88.787317784256643</v>
      </c>
      <c r="BB73" s="466">
        <v>27.280612244898087</v>
      </c>
      <c r="BC73" s="407">
        <v>0.44353883053354304</v>
      </c>
      <c r="BD73" s="416"/>
      <c r="BE73" s="416">
        <f t="shared" si="18"/>
        <v>0</v>
      </c>
      <c r="BF73" s="426">
        <f t="shared" si="19"/>
        <v>0</v>
      </c>
    </row>
    <row r="74" spans="1:58" ht="12.75" hidden="1" customHeight="1" outlineLevel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563">
        <v>0</v>
      </c>
      <c r="AV74" s="563">
        <v>0</v>
      </c>
      <c r="AW74" s="533">
        <v>0</v>
      </c>
      <c r="AX74" s="533">
        <v>0</v>
      </c>
      <c r="AY74" s="533">
        <v>0</v>
      </c>
      <c r="AZ74" s="533">
        <v>0</v>
      </c>
      <c r="BA74" s="533">
        <v>0</v>
      </c>
      <c r="BB74" s="466">
        <v>0</v>
      </c>
      <c r="BC74" s="407" t="e">
        <v>#DIV/0!</v>
      </c>
      <c r="BD74" s="416"/>
      <c r="BE74" s="416">
        <f t="shared" si="18"/>
        <v>0</v>
      </c>
      <c r="BF74" s="426" t="e">
        <f t="shared" si="19"/>
        <v>#DIV/0!</v>
      </c>
    </row>
    <row r="75" spans="1:58" ht="13.5" collapsed="1" x14ac:dyDescent="0.2">
      <c r="A75" s="3"/>
      <c r="B75" s="583"/>
      <c r="C75" s="20"/>
      <c r="D75" s="23" t="s">
        <v>155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1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527">
        <v>9480.0193371545447</v>
      </c>
      <c r="AV75" s="527">
        <v>9459.8595203804907</v>
      </c>
      <c r="AW75" s="551">
        <v>9459.3256637390914</v>
      </c>
      <c r="AX75" s="551">
        <v>9453.3247470568786</v>
      </c>
      <c r="AY75" s="551">
        <v>9457.2764854285961</v>
      </c>
      <c r="AZ75" s="524">
        <v>9462.5980232026523</v>
      </c>
      <c r="BA75" s="524">
        <v>9473.35</v>
      </c>
      <c r="BB75" s="466">
        <v>13.490479619509642</v>
      </c>
      <c r="BC75" s="407">
        <v>1.4260761050886028E-3</v>
      </c>
      <c r="BD75" s="416"/>
      <c r="BE75" s="416">
        <f t="shared" si="18"/>
        <v>0</v>
      </c>
      <c r="BF75" s="426">
        <f t="shared" si="19"/>
        <v>0</v>
      </c>
    </row>
    <row r="76" spans="1:58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2">
        <v>0.65979161487282179</v>
      </c>
      <c r="AO76" s="421">
        <v>0.67209789637834172</v>
      </c>
      <c r="AP76" s="421">
        <v>0.67820785880097401</v>
      </c>
      <c r="AQ76" s="421">
        <v>0.68540370479666091</v>
      </c>
      <c r="AR76" s="421">
        <v>0.69490664919322909</v>
      </c>
      <c r="AS76" s="421">
        <v>0.69914617227705678</v>
      </c>
      <c r="AT76" s="421">
        <v>0.70918065880734649</v>
      </c>
      <c r="AU76" s="564">
        <v>0.71375947913754711</v>
      </c>
      <c r="AV76" s="564">
        <v>0.71919193799079195</v>
      </c>
      <c r="AW76" s="536">
        <v>0.71949812169634864</v>
      </c>
      <c r="AX76" s="536">
        <v>0.71971314923290441</v>
      </c>
      <c r="AY76" s="536">
        <v>0.72012283525693965</v>
      </c>
      <c r="AZ76" s="536">
        <v>0.72086460161290067</v>
      </c>
      <c r="BA76" s="536">
        <v>0.71919193799079195</v>
      </c>
      <c r="BB76" s="466" t="s">
        <v>3</v>
      </c>
      <c r="BC76" s="407" t="s">
        <v>3</v>
      </c>
      <c r="BD76" s="416"/>
      <c r="BE76" s="416"/>
      <c r="BF76" s="426"/>
    </row>
    <row r="77" spans="1:58" x14ac:dyDescent="0.2">
      <c r="A77" s="3"/>
      <c r="B77" s="583"/>
      <c r="C77" s="20"/>
      <c r="D77" s="23" t="s">
        <v>179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2">
        <v>0.68351734341788606</v>
      </c>
      <c r="AO77" s="421">
        <v>0.69500924166360634</v>
      </c>
      <c r="AP77" s="421">
        <v>0.70105915995659052</v>
      </c>
      <c r="AQ77" s="421">
        <v>0.70832497025596619</v>
      </c>
      <c r="AR77" s="421">
        <v>0.71773638126792949</v>
      </c>
      <c r="AS77" s="421">
        <v>0.72138741408564844</v>
      </c>
      <c r="AT77" s="421">
        <v>0.731243495159139</v>
      </c>
      <c r="AU77" s="564">
        <v>0.73966763620571552</v>
      </c>
      <c r="AV77" s="564">
        <v>0.74141578224334148</v>
      </c>
      <c r="AW77" s="536">
        <v>0.74173277134958193</v>
      </c>
      <c r="AX77" s="536">
        <v>0.74196903671080117</v>
      </c>
      <c r="AY77" s="536">
        <v>0.74238186462832323</v>
      </c>
      <c r="AZ77" s="536">
        <v>0.74267153019071841</v>
      </c>
      <c r="BA77" s="536">
        <v>0.74310769338307758</v>
      </c>
      <c r="BB77" s="466"/>
      <c r="BC77" s="407"/>
      <c r="BD77" s="416"/>
      <c r="BE77" s="416"/>
      <c r="BF77" s="426"/>
    </row>
    <row r="78" spans="1:58" x14ac:dyDescent="0.2">
      <c r="A78" s="3"/>
      <c r="B78" s="583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1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527">
        <v>7496.484686532096</v>
      </c>
      <c r="AV78" s="527">
        <v>7476.0804292143102</v>
      </c>
      <c r="AW78" s="551">
        <v>7475.9978435000257</v>
      </c>
      <c r="AX78" s="551">
        <v>7472.4561828061487</v>
      </c>
      <c r="AY78" s="551">
        <v>7476.5554923600839</v>
      </c>
      <c r="AZ78" s="524">
        <v>7480.6395097784534</v>
      </c>
      <c r="BA78" s="524">
        <v>7489.59</v>
      </c>
      <c r="BB78" s="466">
        <v>13.509570785689903</v>
      </c>
      <c r="BC78" s="407">
        <v>1.8070392518649836E-3</v>
      </c>
      <c r="BD78" s="416"/>
      <c r="BE78" s="416">
        <f t="shared" ref="BE78:BE79" si="20">+BA78-AV78-BB78</f>
        <v>0</v>
      </c>
      <c r="BF78" s="426">
        <f t="shared" ref="BF78:BF79" si="21">((BA78/AV78)-1)-BC78</f>
        <v>0</v>
      </c>
    </row>
    <row r="79" spans="1:58" x14ac:dyDescent="0.2">
      <c r="A79" s="3"/>
      <c r="B79" s="583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1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527">
        <v>1983.5346506224489</v>
      </c>
      <c r="AV79" s="527">
        <v>1983.7790911661812</v>
      </c>
      <c r="AW79" s="551">
        <v>1983.3278202390663</v>
      </c>
      <c r="AX79" s="551">
        <v>1980.8685642507289</v>
      </c>
      <c r="AY79" s="551">
        <v>1980.7209930685128</v>
      </c>
      <c r="AZ79" s="524">
        <v>1981.9585134241979</v>
      </c>
      <c r="BA79" s="524">
        <v>1983.79</v>
      </c>
      <c r="BB79" s="466">
        <v>1.0908833818803032E-2</v>
      </c>
      <c r="BC79" s="407">
        <v>5.4990164315427137E-6</v>
      </c>
      <c r="BD79" s="416"/>
      <c r="BE79" s="416">
        <f t="shared" si="20"/>
        <v>0</v>
      </c>
      <c r="BF79" s="426">
        <f t="shared" si="21"/>
        <v>0</v>
      </c>
    </row>
    <row r="80" spans="1:58" x14ac:dyDescent="0.2">
      <c r="A80" s="3"/>
      <c r="B80" s="11"/>
      <c r="C80" s="27" t="s">
        <v>170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22"/>
      <c r="AU80" s="288"/>
      <c r="AV80" s="288"/>
      <c r="AW80" s="523">
        <v>8.06</v>
      </c>
      <c r="AX80" s="523">
        <v>8.06</v>
      </c>
      <c r="AY80" s="523"/>
      <c r="AZ80" s="523"/>
      <c r="BA80" s="523"/>
      <c r="BB80" s="468"/>
      <c r="BC80" s="413"/>
      <c r="BD80" s="416"/>
      <c r="BE80" s="416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565">
        <v>6.96</v>
      </c>
      <c r="AV81" s="565">
        <v>6.96</v>
      </c>
      <c r="AW81" s="538">
        <v>6.96</v>
      </c>
      <c r="AX81" s="538">
        <v>6.96</v>
      </c>
      <c r="AY81" s="538">
        <v>6.96</v>
      </c>
      <c r="AZ81" s="538">
        <v>6.96</v>
      </c>
      <c r="BA81" s="539">
        <v>6.96</v>
      </c>
      <c r="BB81" s="466">
        <v>0</v>
      </c>
      <c r="BC81" s="407">
        <v>0</v>
      </c>
      <c r="BD81" s="416"/>
      <c r="BE81" s="416">
        <f t="shared" ref="BE81:BE83" si="22">+BA81-AV81-BB81</f>
        <v>0</v>
      </c>
      <c r="BF81" s="426">
        <f t="shared" ref="BF81:BF83" si="23">((BA81/AV81)-1)-BC81</f>
        <v>0</v>
      </c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565">
        <v>6.86</v>
      </c>
      <c r="AV82" s="565">
        <v>6.86</v>
      </c>
      <c r="AW82" s="538">
        <v>6.86</v>
      </c>
      <c r="AX82" s="538">
        <v>6.86</v>
      </c>
      <c r="AY82" s="538">
        <v>6.86</v>
      </c>
      <c r="AZ82" s="538">
        <v>6.86</v>
      </c>
      <c r="BA82" s="539">
        <v>6.86</v>
      </c>
      <c r="BB82" s="466">
        <v>0</v>
      </c>
      <c r="BC82" s="407">
        <v>0</v>
      </c>
      <c r="BD82" s="416"/>
      <c r="BE82" s="416">
        <f t="shared" si="22"/>
        <v>0</v>
      </c>
      <c r="BF82" s="426">
        <f t="shared" si="23"/>
        <v>0</v>
      </c>
    </row>
    <row r="83" spans="1:58" ht="13.5" customHeight="1" thickBot="1" x14ac:dyDescent="0.25">
      <c r="A83" s="3"/>
      <c r="B83" s="11"/>
      <c r="C83" s="20"/>
      <c r="D83" s="124" t="s">
        <v>160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529">
        <v>6.936144651420479</v>
      </c>
      <c r="AV83" s="529">
        <v>6.9397643886405245</v>
      </c>
      <c r="AW83" s="525">
        <v>6.9437257645039203</v>
      </c>
      <c r="AX83" s="525">
        <v>6.9424961967005325</v>
      </c>
      <c r="AY83" s="525">
        <v>6.9387173950213423</v>
      </c>
      <c r="AZ83" s="525">
        <v>6.9399449348763973</v>
      </c>
      <c r="BA83" s="525">
        <v>6.9399449348763973</v>
      </c>
      <c r="BB83" s="466">
        <v>1.8054623587282492E-4</v>
      </c>
      <c r="BC83" s="407">
        <v>2.6016191006172917E-5</v>
      </c>
      <c r="BD83" s="416"/>
      <c r="BE83" s="416">
        <f t="shared" si="22"/>
        <v>0</v>
      </c>
      <c r="BF83" s="426">
        <f t="shared" si="23"/>
        <v>0</v>
      </c>
    </row>
    <row r="84" spans="1:58" ht="12.75" customHeight="1" thickBot="1" x14ac:dyDescent="0.25">
      <c r="A84" s="3"/>
      <c r="B84" s="11"/>
      <c r="C84" s="20"/>
      <c r="D84" s="225" t="s">
        <v>169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541"/>
      <c r="AX84" s="541"/>
      <c r="AY84" s="541"/>
      <c r="AZ84" s="541"/>
      <c r="BA84" s="541"/>
      <c r="BB84" s="466"/>
      <c r="BC84" s="412"/>
      <c r="BD84" s="416"/>
      <c r="BE84" s="416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566">
        <v>1.7622100000000001</v>
      </c>
      <c r="AV85" s="566">
        <v>1.7636799999999999</v>
      </c>
      <c r="AW85" s="553">
        <v>1.76431</v>
      </c>
      <c r="AX85" s="532">
        <v>1.7645200000000001</v>
      </c>
      <c r="AY85" s="532">
        <v>1.7647299999999999</v>
      </c>
      <c r="AZ85" s="532">
        <v>1.76494</v>
      </c>
      <c r="BA85" s="532">
        <v>1.76515</v>
      </c>
      <c r="BB85" s="466">
        <v>1.4700000000000824E-3</v>
      </c>
      <c r="BC85" s="407">
        <v>8.3348453234144415E-4</v>
      </c>
      <c r="BD85" s="416"/>
      <c r="BE85" s="416">
        <f t="shared" ref="BE85" si="24">+BA85-AV85-BB85</f>
        <v>0</v>
      </c>
      <c r="BF85" s="426">
        <f t="shared" ref="BF85" si="25">((BA85/AV85)-1)-BC85</f>
        <v>0</v>
      </c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541"/>
      <c r="AX86" s="541"/>
      <c r="AY86" s="541"/>
      <c r="AZ86" s="541"/>
      <c r="BA86" s="541"/>
      <c r="BB86" s="466"/>
      <c r="BC86" s="407"/>
      <c r="BD86" s="416"/>
      <c r="BE86" s="416"/>
      <c r="BF86" s="426"/>
    </row>
    <row r="87" spans="1:58" x14ac:dyDescent="0.2">
      <c r="A87" s="3"/>
      <c r="B87" s="12"/>
      <c r="C87" s="27" t="s">
        <v>201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63"/>
      <c r="AX87" s="263"/>
      <c r="AY87" s="263"/>
      <c r="AZ87" s="263"/>
      <c r="BA87" s="263"/>
      <c r="BB87" s="469"/>
      <c r="BC87" s="411"/>
      <c r="BD87" s="416"/>
      <c r="BE87" s="416"/>
      <c r="BF87" s="426"/>
    </row>
    <row r="88" spans="1:58" s="329" customFormat="1" x14ac:dyDescent="0.2">
      <c r="A88" s="327"/>
      <c r="B88" s="582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567">
        <v>3618.4928108399999</v>
      </c>
      <c r="AV88" s="567">
        <v>3624.35082521</v>
      </c>
      <c r="AW88" s="540">
        <v>3623.08944342</v>
      </c>
      <c r="AX88" s="540">
        <v>3622.3833283399999</v>
      </c>
      <c r="AY88" s="540">
        <v>3622.6317754900001</v>
      </c>
      <c r="AZ88" s="540">
        <v>3622.71915102</v>
      </c>
      <c r="BA88" s="540">
        <v>3620.6954930100001</v>
      </c>
      <c r="BB88" s="466">
        <v>-3.6553321999999753</v>
      </c>
      <c r="BC88" s="407">
        <v>-1.0085481169688215E-3</v>
      </c>
      <c r="BD88" s="416"/>
      <c r="BE88" s="416">
        <f t="shared" ref="BE88:BE90" si="26">+BA88-AV88-BB88</f>
        <v>0</v>
      </c>
      <c r="BF88" s="426">
        <f t="shared" ref="BF88:BF90" si="27">((BA88/AV88)-1)-BC88</f>
        <v>0</v>
      </c>
    </row>
    <row r="89" spans="1:58" s="329" customFormat="1" x14ac:dyDescent="0.2">
      <c r="A89" s="327"/>
      <c r="B89" s="582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567">
        <v>2699.00895894</v>
      </c>
      <c r="AV89" s="567">
        <v>2705.6387249300001</v>
      </c>
      <c r="AW89" s="540">
        <v>2705.0242377599998</v>
      </c>
      <c r="AX89" s="540">
        <v>2704.1641585900002</v>
      </c>
      <c r="AY89" s="540">
        <v>2704.7955877099998</v>
      </c>
      <c r="AZ89" s="540">
        <v>2704.9929343099998</v>
      </c>
      <c r="BA89" s="540">
        <v>2703.1483771600001</v>
      </c>
      <c r="BB89" s="466">
        <v>-2.4903477699999712</v>
      </c>
      <c r="BC89" s="407">
        <v>-9.2042878713027854E-4</v>
      </c>
      <c r="BD89" s="416"/>
      <c r="BE89" s="416">
        <f t="shared" si="26"/>
        <v>0</v>
      </c>
      <c r="BF89" s="426">
        <f t="shared" si="27"/>
        <v>0</v>
      </c>
    </row>
    <row r="90" spans="1:58" s="329" customFormat="1" x14ac:dyDescent="0.2">
      <c r="A90" s="327"/>
      <c r="B90" s="582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567">
        <v>919.48385189999999</v>
      </c>
      <c r="AV90" s="567">
        <v>918.71210027999996</v>
      </c>
      <c r="AW90" s="540">
        <v>918.06520565999995</v>
      </c>
      <c r="AX90" s="540">
        <v>918.21916974999999</v>
      </c>
      <c r="AY90" s="540">
        <v>917.83618778000005</v>
      </c>
      <c r="AZ90" s="540">
        <v>917.72621671000002</v>
      </c>
      <c r="BA90" s="540">
        <v>917.54711584999995</v>
      </c>
      <c r="BB90" s="466">
        <v>-1.1649844300000041</v>
      </c>
      <c r="BC90" s="407">
        <v>-1.2680625732968132E-3</v>
      </c>
      <c r="BD90" s="416"/>
      <c r="BE90" s="416">
        <f t="shared" si="26"/>
        <v>0</v>
      </c>
      <c r="BF90" s="426">
        <f t="shared" si="27"/>
        <v>0</v>
      </c>
    </row>
    <row r="91" spans="1:58" s="329" customFormat="1" ht="12.75" customHeight="1" x14ac:dyDescent="0.2">
      <c r="A91" s="327"/>
      <c r="B91" s="582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567">
        <v>0</v>
      </c>
      <c r="AV91" s="567">
        <v>0</v>
      </c>
      <c r="AW91" s="540">
        <v>0</v>
      </c>
      <c r="AX91" s="540">
        <v>0</v>
      </c>
      <c r="AY91" s="540">
        <v>0</v>
      </c>
      <c r="AZ91" s="540">
        <v>0</v>
      </c>
      <c r="BA91" s="540">
        <v>0</v>
      </c>
      <c r="BB91" s="470" t="s">
        <v>3</v>
      </c>
      <c r="BC91" s="414" t="s">
        <v>3</v>
      </c>
      <c r="BD91" s="416"/>
      <c r="BE91" s="416"/>
      <c r="BF91" s="426"/>
    </row>
    <row r="92" spans="1:58" x14ac:dyDescent="0.2">
      <c r="A92" s="3"/>
      <c r="B92" s="582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56"/>
      <c r="AX92" s="356"/>
      <c r="AY92" s="356"/>
      <c r="AZ92" s="356"/>
      <c r="BA92" s="356"/>
      <c r="BB92" s="466" t="s">
        <v>3</v>
      </c>
      <c r="BC92" s="407" t="s">
        <v>3</v>
      </c>
      <c r="BD92" s="416"/>
      <c r="BE92" s="416"/>
      <c r="BF92" s="426"/>
    </row>
    <row r="93" spans="1:58" ht="12.75" customHeight="1" x14ac:dyDescent="0.2">
      <c r="A93" s="3"/>
      <c r="B93" s="582"/>
      <c r="C93" s="24"/>
      <c r="D93" s="23" t="s">
        <v>162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568">
        <v>3110.6101548094239</v>
      </c>
      <c r="AV93" s="568">
        <v>3106.4397424835565</v>
      </c>
      <c r="AW93" s="531">
        <v>3106.4397424835565</v>
      </c>
      <c r="AX93" s="531">
        <v>3106.4397424835565</v>
      </c>
      <c r="AY93" s="531">
        <v>3106.4397424835565</v>
      </c>
      <c r="AZ93" s="531">
        <v>3106.4397424835565</v>
      </c>
      <c r="BA93" s="531">
        <v>3101.0512708282431</v>
      </c>
      <c r="BB93" s="466">
        <v>-5.388471655313424</v>
      </c>
      <c r="BC93" s="407">
        <v>-1.7346132878809373E-3</v>
      </c>
      <c r="BD93" s="416"/>
      <c r="BE93" s="416">
        <f t="shared" ref="BE93:BE95" si="28">+BA93-AV93-BB93</f>
        <v>0</v>
      </c>
      <c r="BF93" s="426">
        <f t="shared" ref="BF93:BF95" si="29">((BA93/AV93)-1)-BC93</f>
        <v>0</v>
      </c>
    </row>
    <row r="94" spans="1:58" x14ac:dyDescent="0.2">
      <c r="A94" s="3"/>
      <c r="B94" s="582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568">
        <v>1844.9546355685131</v>
      </c>
      <c r="AV94" s="568">
        <v>1845.871778425656</v>
      </c>
      <c r="AW94" s="531">
        <v>1845.871778425656</v>
      </c>
      <c r="AX94" s="531">
        <v>1845.871778425656</v>
      </c>
      <c r="AY94" s="531">
        <v>1845.871778425656</v>
      </c>
      <c r="AZ94" s="531">
        <v>1845.871778425656</v>
      </c>
      <c r="BA94" s="531">
        <v>1846.7889212827988</v>
      </c>
      <c r="BB94" s="466">
        <v>0.91714285714283506</v>
      </c>
      <c r="BC94" s="407">
        <v>4.9686162812734302E-4</v>
      </c>
      <c r="BD94" s="416"/>
      <c r="BE94" s="416">
        <f t="shared" si="28"/>
        <v>0</v>
      </c>
      <c r="BF94" s="426">
        <f t="shared" si="29"/>
        <v>0</v>
      </c>
    </row>
    <row r="95" spans="1:58" ht="12.75" customHeight="1" thickBot="1" x14ac:dyDescent="0.25">
      <c r="A95" s="3"/>
      <c r="B95" s="582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568">
        <v>2040.3033494047559</v>
      </c>
      <c r="AV95" s="573">
        <v>2045.0967404717912</v>
      </c>
      <c r="AW95" s="554">
        <v>2045.0967404717912</v>
      </c>
      <c r="AX95" s="531">
        <v>2045.0967404717912</v>
      </c>
      <c r="AY95" s="531">
        <v>2045.0967404717912</v>
      </c>
      <c r="AZ95" s="531">
        <v>2045.0967404717912</v>
      </c>
      <c r="BA95" s="531">
        <v>2053.5662081908226</v>
      </c>
      <c r="BB95" s="466">
        <v>8.4694677190313996</v>
      </c>
      <c r="BC95" s="407">
        <v>4.1413530966156742E-3</v>
      </c>
      <c r="BD95" s="416"/>
      <c r="BE95" s="416">
        <f t="shared" si="28"/>
        <v>0</v>
      </c>
      <c r="BF95" s="426">
        <f t="shared" si="29"/>
        <v>0</v>
      </c>
    </row>
    <row r="96" spans="1:58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308"/>
      <c r="AW96" s="308"/>
      <c r="AX96" s="308"/>
      <c r="AY96" s="308"/>
      <c r="AZ96" s="308"/>
      <c r="BA96" s="308"/>
      <c r="BB96" s="471"/>
      <c r="BC96" s="430"/>
      <c r="BD96" s="416"/>
      <c r="BE96" s="416"/>
      <c r="BF96" s="426"/>
    </row>
    <row r="97" spans="1:58" ht="12.75" customHeight="1" x14ac:dyDescent="0.2">
      <c r="A97" s="3"/>
      <c r="B97" s="582"/>
      <c r="C97" s="18"/>
      <c r="D97" s="124" t="s">
        <v>168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333">
        <v>135.6988908536708</v>
      </c>
      <c r="AV97" s="309"/>
      <c r="AW97" s="309"/>
      <c r="AX97" s="309"/>
      <c r="AY97" s="309"/>
      <c r="AZ97" s="309"/>
      <c r="BA97" s="309"/>
      <c r="BB97" s="472"/>
      <c r="BC97" s="431"/>
      <c r="BD97" s="416"/>
      <c r="BE97" s="416"/>
      <c r="BF97" s="426"/>
    </row>
    <row r="98" spans="1:58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273">
        <v>2.1414217212472101E-3</v>
      </c>
      <c r="AV98" s="309"/>
      <c r="AW98" s="309"/>
      <c r="AX98" s="309"/>
      <c r="AY98" s="309"/>
      <c r="AZ98" s="309"/>
      <c r="BA98" s="309"/>
      <c r="BB98" s="472"/>
      <c r="BC98" s="431"/>
      <c r="BD98" s="416"/>
      <c r="BE98" s="416"/>
      <c r="BF98" s="426"/>
    </row>
    <row r="99" spans="1:58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273">
        <v>1.9642099640682802E-2</v>
      </c>
      <c r="AV99" s="309"/>
      <c r="AW99" s="309"/>
      <c r="AX99" s="309" t="s">
        <v>3</v>
      </c>
      <c r="AY99" s="309"/>
      <c r="AZ99" s="309"/>
      <c r="BA99" s="309"/>
      <c r="BB99" s="472"/>
      <c r="BC99" s="431"/>
      <c r="BD99" s="416"/>
      <c r="BE99" s="416"/>
      <c r="BF99" s="426"/>
    </row>
    <row r="100" spans="1:58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273">
        <v>4.5415142601031598E-2</v>
      </c>
      <c r="AV100" s="309"/>
      <c r="AW100" s="309"/>
      <c r="AX100" s="309"/>
      <c r="AY100" s="309"/>
      <c r="AZ100" s="309"/>
      <c r="BA100" s="309"/>
      <c r="BB100" s="472"/>
      <c r="BC100" s="431"/>
      <c r="BD100" s="416"/>
      <c r="BE100" s="416"/>
      <c r="BF100" s="426"/>
    </row>
    <row r="101" spans="1:58" x14ac:dyDescent="0.2">
      <c r="A101" s="3"/>
      <c r="B101" s="582"/>
      <c r="C101" s="18" t="s">
        <v>3</v>
      </c>
      <c r="D101" s="124" t="s">
        <v>163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333">
        <v>257.06537592061471</v>
      </c>
      <c r="AV101" s="309"/>
      <c r="AW101" s="309"/>
      <c r="AX101" s="309"/>
      <c r="AY101" s="309"/>
      <c r="AZ101" s="309"/>
      <c r="BA101" s="309"/>
      <c r="BB101" s="472"/>
      <c r="BC101" s="431"/>
      <c r="BD101" s="416"/>
      <c r="BE101" s="416"/>
      <c r="BF101" s="426"/>
    </row>
    <row r="102" spans="1:58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273">
        <v>3.4394116110298529E-3</v>
      </c>
      <c r="AV102" s="309"/>
      <c r="AW102" s="309"/>
      <c r="AX102" s="309"/>
      <c r="AY102" s="309"/>
      <c r="AZ102" s="309"/>
      <c r="BA102" s="309"/>
      <c r="BB102" s="472"/>
      <c r="BC102" s="431"/>
      <c r="BD102" s="416"/>
      <c r="BE102" s="416"/>
      <c r="BF102" s="426"/>
    </row>
    <row r="103" spans="1:58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273">
        <v>1.6420175487804611E-2</v>
      </c>
      <c r="AV103" s="309"/>
      <c r="AW103" s="309"/>
      <c r="AX103" s="309"/>
      <c r="AY103" s="309"/>
      <c r="AZ103" s="309"/>
      <c r="BA103" s="309"/>
      <c r="BB103" s="472"/>
      <c r="BC103" s="431"/>
      <c r="BD103" s="416"/>
      <c r="BE103" s="416"/>
      <c r="BF103" s="426"/>
    </row>
    <row r="104" spans="1:58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273">
        <v>3.7606315455135153E-2</v>
      </c>
      <c r="AV104" s="309"/>
      <c r="AW104" s="310"/>
      <c r="AX104" s="310"/>
      <c r="AY104" s="309"/>
      <c r="AZ104" s="309"/>
      <c r="BA104" s="309"/>
      <c r="BB104" s="472"/>
      <c r="BC104" s="431"/>
      <c r="BD104" s="416"/>
      <c r="BE104" s="416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273">
        <v>8.38959696703555E-4</v>
      </c>
      <c r="AV105" s="309"/>
      <c r="AW105" s="309"/>
      <c r="AX105" s="309"/>
      <c r="AY105" s="309"/>
      <c r="AZ105" s="309"/>
      <c r="BA105" s="309"/>
      <c r="BB105" s="472"/>
      <c r="BC105" s="431"/>
      <c r="BD105" s="416"/>
      <c r="BE105" s="416"/>
      <c r="BF105" s="426"/>
    </row>
    <row r="106" spans="1:58" ht="12.75" customHeight="1" x14ac:dyDescent="0.2">
      <c r="A106" s="3"/>
      <c r="B106" s="49"/>
      <c r="C106" s="18"/>
      <c r="D106" s="130" t="s">
        <v>194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273">
        <v>-1.0264603792502824E-2</v>
      </c>
      <c r="AV106" s="309"/>
      <c r="AW106" s="309"/>
      <c r="AX106" s="309"/>
      <c r="AY106" s="309"/>
      <c r="AZ106" s="309"/>
      <c r="BA106" s="309"/>
      <c r="BB106" s="472"/>
      <c r="BC106" s="431"/>
      <c r="BD106" s="416"/>
      <c r="BE106" s="416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273">
        <v>4.1630258898222002E-3</v>
      </c>
      <c r="AV107" s="309"/>
      <c r="AW107" s="309"/>
      <c r="AX107" s="309"/>
      <c r="AY107" s="309"/>
      <c r="AZ107" s="309"/>
      <c r="BA107" s="309"/>
      <c r="BB107" s="472"/>
      <c r="BC107" s="431"/>
      <c r="BD107" s="416"/>
      <c r="BE107" s="416"/>
      <c r="BF107" s="426"/>
    </row>
    <row r="108" spans="1:58" ht="13.5" customHeight="1" thickBot="1" x14ac:dyDescent="0.25">
      <c r="A108" s="3"/>
      <c r="B108" s="49"/>
      <c r="C108" s="18"/>
      <c r="D108" s="130" t="s">
        <v>166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297">
        <v>-1.3540910413881169E-2</v>
      </c>
      <c r="AV108" s="311"/>
      <c r="AW108" s="311"/>
      <c r="AX108" s="311"/>
      <c r="AY108" s="311"/>
      <c r="AZ108" s="311"/>
      <c r="BA108" s="311"/>
      <c r="BB108" s="472"/>
      <c r="BC108" s="431"/>
      <c r="BD108" s="416"/>
      <c r="BE108" s="416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5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435"/>
      <c r="AV109" s="530"/>
      <c r="AW109" s="530"/>
      <c r="AX109" s="530"/>
      <c r="AY109" s="530"/>
      <c r="AZ109" s="530"/>
      <c r="BA109" s="530"/>
      <c r="BB109" s="473"/>
      <c r="BC109" s="432"/>
      <c r="BD109" s="416"/>
      <c r="BE109" s="416"/>
      <c r="BF109" s="426"/>
    </row>
    <row r="110" spans="1:58" ht="12.75" customHeight="1" x14ac:dyDescent="0.2">
      <c r="A110" s="3"/>
      <c r="B110" s="49"/>
      <c r="C110" s="18"/>
      <c r="D110" s="22" t="s">
        <v>167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8">
        <v>0.04</v>
      </c>
      <c r="AW110" s="298">
        <v>0.04</v>
      </c>
      <c r="AX110" s="298">
        <v>0.04</v>
      </c>
      <c r="AY110" s="298">
        <v>0.04</v>
      </c>
      <c r="AZ110" s="298">
        <v>0.04</v>
      </c>
      <c r="BA110" s="298">
        <v>0.04</v>
      </c>
      <c r="BB110" s="466" t="s">
        <v>3</v>
      </c>
      <c r="BC110" s="407" t="s">
        <v>3</v>
      </c>
      <c r="BD110" s="416"/>
      <c r="BE110" s="416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9">
        <v>0.04</v>
      </c>
      <c r="AW111" s="299">
        <v>0.04</v>
      </c>
      <c r="AX111" s="299">
        <v>0.04</v>
      </c>
      <c r="AY111" s="299">
        <v>0.04</v>
      </c>
      <c r="AZ111" s="299">
        <v>0.04</v>
      </c>
      <c r="BA111" s="299">
        <v>0.04</v>
      </c>
      <c r="BB111" s="474" t="s">
        <v>3</v>
      </c>
      <c r="BC111" s="433" t="s">
        <v>3</v>
      </c>
      <c r="BD111" s="416"/>
      <c r="BE111" s="416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4"/>
      <c r="BC112" s="444"/>
      <c r="BD112" s="416"/>
      <c r="BE112" s="416"/>
      <c r="BF112" s="426"/>
    </row>
    <row r="113" spans="3:57" ht="13.5" customHeight="1" x14ac:dyDescent="0.25">
      <c r="C113" s="7" t="s">
        <v>4</v>
      </c>
      <c r="D113" s="1" t="s">
        <v>150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455"/>
      <c r="AV113" s="210"/>
      <c r="AW113" s="455"/>
      <c r="AX113" s="455"/>
      <c r="AY113" s="455"/>
      <c r="AZ113" s="342"/>
      <c r="BA113" s="455"/>
      <c r="BB113" s="587"/>
      <c r="BC113" s="587"/>
      <c r="BD113" s="416"/>
      <c r="BE113" s="41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5"/>
      <c r="AV114" s="210"/>
      <c r="AW114" s="455"/>
      <c r="AX114" s="455"/>
      <c r="AY114" s="455"/>
      <c r="AZ114" s="342"/>
      <c r="BA114" s="455"/>
      <c r="BB114" s="445"/>
      <c r="BC114" s="446"/>
      <c r="BD114" s="416"/>
      <c r="BE114" s="41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5"/>
      <c r="AV115" s="210"/>
      <c r="AW115" s="455"/>
      <c r="AX115" s="455"/>
      <c r="AY115" s="455"/>
      <c r="AZ115" s="342"/>
      <c r="BA115" s="455"/>
      <c r="BB115" s="445"/>
      <c r="BC115" s="446"/>
      <c r="BD115" s="416"/>
      <c r="BE115" s="41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5"/>
      <c r="AV116" s="210"/>
      <c r="AW116" s="455"/>
      <c r="AX116" s="455"/>
      <c r="AY116" s="455"/>
      <c r="AZ116" s="342"/>
      <c r="BA116" s="455"/>
      <c r="BB116" s="445"/>
      <c r="BC116" s="446"/>
      <c r="BD116" s="416"/>
      <c r="BE116" s="41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6"/>
      <c r="AV117" s="211"/>
      <c r="AW117" s="456"/>
      <c r="AX117" s="456"/>
      <c r="AY117" s="456"/>
      <c r="AZ117" s="343"/>
      <c r="BA117" s="456"/>
      <c r="BB117" s="445"/>
      <c r="BC117" s="444"/>
      <c r="BD117" s="416"/>
      <c r="BE117" s="41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V118" s="212"/>
      <c r="BB118" s="444"/>
      <c r="BC118" s="444"/>
      <c r="BD118" s="416"/>
      <c r="BE118" s="41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4"/>
      <c r="AV119" s="213"/>
      <c r="AW119" s="444"/>
      <c r="AX119" s="444"/>
      <c r="AY119" s="444"/>
      <c r="AZ119" s="345"/>
      <c r="BA119" s="444"/>
      <c r="BB119" s="444"/>
      <c r="BC119" s="444"/>
      <c r="BD119" s="416"/>
      <c r="BE119" s="41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4"/>
      <c r="AV120" s="213"/>
      <c r="AW120" s="444"/>
      <c r="AX120" s="444"/>
      <c r="AY120" s="444"/>
      <c r="AZ120" s="345"/>
      <c r="BA120" s="444"/>
      <c r="BB120" s="444"/>
      <c r="BC120" s="444"/>
      <c r="BD120" s="416"/>
      <c r="BE120" s="41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4"/>
      <c r="AV121" s="213"/>
      <c r="AW121" s="444"/>
      <c r="AX121" s="444"/>
      <c r="AY121" s="444"/>
      <c r="AZ121" s="345"/>
      <c r="BA121" s="444"/>
      <c r="BB121" s="444"/>
      <c r="BC121" s="444"/>
      <c r="BD121" s="416"/>
      <c r="BE121" s="41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4"/>
      <c r="AV122" s="213"/>
      <c r="AW122" s="444"/>
      <c r="AX122" s="444"/>
      <c r="AY122" s="444"/>
      <c r="AZ122" s="345"/>
      <c r="BA122" s="444"/>
      <c r="BB122" s="444"/>
      <c r="BC122" s="444"/>
      <c r="BD122" s="416"/>
      <c r="BE122" s="41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7"/>
      <c r="AV123" s="214"/>
      <c r="AW123" s="447"/>
      <c r="AX123" s="447"/>
      <c r="AY123" s="447"/>
      <c r="AZ123" s="346"/>
      <c r="BA123" s="447"/>
      <c r="BB123" s="447"/>
      <c r="BC123" s="447"/>
      <c r="BD123" s="416"/>
      <c r="BE123" s="41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7"/>
      <c r="AV124" s="214"/>
      <c r="AW124" s="447"/>
      <c r="AX124" s="447"/>
      <c r="AY124" s="447"/>
      <c r="AZ124" s="346"/>
      <c r="BA124" s="447"/>
      <c r="BB124" s="447"/>
      <c r="BC124" s="447"/>
      <c r="BD124" s="416"/>
      <c r="BE124" s="41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7"/>
      <c r="AV125" s="214"/>
      <c r="AW125" s="447"/>
      <c r="AX125" s="447"/>
      <c r="AY125" s="447"/>
      <c r="AZ125" s="346"/>
      <c r="BA125" s="447"/>
      <c r="BB125" s="447"/>
      <c r="BC125" s="447"/>
      <c r="BD125" s="416"/>
      <c r="BE125" s="41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7"/>
      <c r="AV126" s="214"/>
      <c r="AW126" s="447"/>
      <c r="AX126" s="447"/>
      <c r="AY126" s="447"/>
      <c r="AZ126" s="346"/>
      <c r="BA126" s="447"/>
      <c r="BB126" s="447"/>
      <c r="BC126" s="447"/>
      <c r="BD126" s="416"/>
      <c r="BE126" s="41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7"/>
      <c r="AV127" s="214"/>
      <c r="AW127" s="447"/>
      <c r="AX127" s="447"/>
      <c r="AY127" s="447"/>
      <c r="AZ127" s="346"/>
      <c r="BA127" s="447"/>
      <c r="BB127" s="447"/>
      <c r="BC127" s="447"/>
      <c r="BD127" s="416"/>
      <c r="BE127" s="41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7"/>
      <c r="AV128" s="214"/>
      <c r="AW128" s="447"/>
      <c r="AX128" s="447"/>
      <c r="AY128" s="447"/>
      <c r="AZ128" s="346"/>
      <c r="BA128" s="447"/>
      <c r="BB128" s="447"/>
      <c r="BC128" s="447"/>
      <c r="BD128" s="416"/>
      <c r="BE128" s="41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7"/>
      <c r="AV129" s="214"/>
      <c r="AW129" s="447"/>
      <c r="AX129" s="447"/>
      <c r="AY129" s="447"/>
      <c r="AZ129" s="346"/>
      <c r="BA129" s="447"/>
      <c r="BB129" s="447"/>
      <c r="BC129" s="447"/>
      <c r="BD129" s="416"/>
      <c r="BE129" s="41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7"/>
      <c r="AV130" s="214"/>
      <c r="AW130" s="447"/>
      <c r="AX130" s="447"/>
      <c r="AY130" s="447"/>
      <c r="AZ130" s="346"/>
      <c r="BA130" s="447"/>
      <c r="BB130" s="447"/>
      <c r="BC130" s="447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48"/>
      <c r="AV131" s="215"/>
      <c r="AW131" s="448"/>
      <c r="AX131" s="448"/>
      <c r="AY131" s="448"/>
      <c r="AZ131" s="347"/>
      <c r="BA131" s="448"/>
      <c r="BB131" s="448"/>
      <c r="BC131" s="448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48"/>
      <c r="AV132" s="215"/>
      <c r="AW132" s="448"/>
      <c r="AX132" s="448"/>
      <c r="AY132" s="448"/>
      <c r="AZ132" s="347"/>
      <c r="BA132" s="448"/>
      <c r="BB132" s="448"/>
      <c r="BC132" s="448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48"/>
      <c r="AV133" s="215"/>
      <c r="AW133" s="448"/>
      <c r="AX133" s="448"/>
      <c r="AY133" s="448"/>
      <c r="AZ133" s="347"/>
      <c r="BA133" s="448"/>
      <c r="BB133" s="448"/>
      <c r="BC133" s="448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48"/>
      <c r="AV134" s="215"/>
      <c r="AW134" s="448"/>
      <c r="AX134" s="448"/>
      <c r="AY134" s="448"/>
      <c r="AZ134" s="347"/>
      <c r="BA134" s="448"/>
      <c r="BB134" s="448"/>
      <c r="BC134" s="448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48"/>
      <c r="AV135" s="215"/>
      <c r="AW135" s="448"/>
      <c r="AX135" s="448"/>
      <c r="AY135" s="448"/>
      <c r="AZ135" s="347"/>
      <c r="BA135" s="448"/>
      <c r="BB135" s="448"/>
      <c r="BC135" s="448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48"/>
      <c r="AV136" s="215"/>
      <c r="AW136" s="448"/>
      <c r="AX136" s="448"/>
      <c r="AY136" s="448"/>
      <c r="AZ136" s="347"/>
      <c r="BA136" s="448"/>
      <c r="BB136" s="448"/>
      <c r="BC136" s="448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48"/>
      <c r="AV137" s="215"/>
      <c r="AW137" s="448"/>
      <c r="AX137" s="448"/>
      <c r="AY137" s="448"/>
      <c r="AZ137" s="347"/>
      <c r="BA137" s="448"/>
      <c r="BB137" s="448"/>
      <c r="BC137" s="448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48"/>
      <c r="AV138" s="215"/>
      <c r="AW138" s="448"/>
      <c r="AX138" s="448"/>
      <c r="AY138" s="448"/>
      <c r="AZ138" s="347"/>
      <c r="BA138" s="448"/>
      <c r="BB138" s="448"/>
      <c r="BC138" s="448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48"/>
      <c r="AV139" s="215"/>
      <c r="AW139" s="448"/>
      <c r="AX139" s="448"/>
      <c r="AY139" s="448"/>
      <c r="AZ139" s="347"/>
      <c r="BA139" s="448"/>
      <c r="BB139" s="448"/>
      <c r="BC139" s="448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48"/>
      <c r="AV140" s="215"/>
      <c r="AW140" s="448"/>
      <c r="AX140" s="448"/>
      <c r="AY140" s="448"/>
      <c r="AZ140" s="347"/>
      <c r="BA140" s="448"/>
      <c r="BB140" s="448"/>
      <c r="BC140" s="448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48"/>
      <c r="AV141" s="215"/>
      <c r="AW141" s="448"/>
      <c r="AX141" s="448"/>
      <c r="AY141" s="448"/>
      <c r="AZ141" s="347"/>
      <c r="BA141" s="448"/>
      <c r="BB141" s="448"/>
      <c r="BC141" s="448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48"/>
      <c r="AV142" s="215"/>
      <c r="AW142" s="448"/>
      <c r="AX142" s="448"/>
      <c r="AY142" s="448"/>
      <c r="AZ142" s="347"/>
      <c r="BA142" s="448"/>
      <c r="BB142" s="448"/>
      <c r="BC142" s="448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48"/>
      <c r="AV143" s="215"/>
      <c r="AW143" s="448"/>
      <c r="AX143" s="448"/>
      <c r="AY143" s="448"/>
      <c r="AZ143" s="347"/>
      <c r="BA143" s="448"/>
      <c r="BB143" s="448"/>
      <c r="BC143" s="448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48"/>
      <c r="AV144" s="215"/>
      <c r="AW144" s="448"/>
      <c r="AX144" s="448"/>
      <c r="AY144" s="448"/>
      <c r="AZ144" s="347"/>
      <c r="BA144" s="448"/>
      <c r="BB144" s="448"/>
      <c r="BC144" s="448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48"/>
      <c r="AV145" s="215"/>
      <c r="AW145" s="448"/>
      <c r="AX145" s="448"/>
      <c r="AY145" s="448"/>
      <c r="AZ145" s="347"/>
      <c r="BA145" s="448"/>
      <c r="BB145" s="448"/>
      <c r="BC145" s="448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48"/>
      <c r="AV146" s="215"/>
      <c r="AW146" s="448"/>
      <c r="AX146" s="448"/>
      <c r="AY146" s="448"/>
      <c r="AZ146" s="347"/>
      <c r="BA146" s="448"/>
      <c r="BB146" s="448"/>
      <c r="BC146" s="448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48"/>
      <c r="AV147" s="215"/>
      <c r="AW147" s="448"/>
      <c r="AX147" s="448"/>
      <c r="AY147" s="448"/>
      <c r="AZ147" s="347"/>
      <c r="BA147" s="448"/>
      <c r="BB147" s="448"/>
      <c r="BC147" s="448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48"/>
      <c r="AV148" s="215"/>
      <c r="AW148" s="448"/>
      <c r="AX148" s="448"/>
      <c r="AY148" s="448"/>
      <c r="AZ148" s="347"/>
      <c r="BA148" s="448"/>
      <c r="BB148" s="448"/>
      <c r="BC148" s="448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48"/>
      <c r="AV149" s="215"/>
      <c r="AW149" s="448"/>
      <c r="AX149" s="448"/>
      <c r="AY149" s="448"/>
      <c r="AZ149" s="347"/>
      <c r="BA149" s="448"/>
      <c r="BB149" s="448"/>
      <c r="BC149" s="448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48"/>
      <c r="AV150" s="215"/>
      <c r="AW150" s="448"/>
      <c r="AX150" s="448"/>
      <c r="AY150" s="448"/>
      <c r="AZ150" s="347"/>
      <c r="BA150" s="448"/>
      <c r="BB150" s="448"/>
      <c r="BC150" s="448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48"/>
      <c r="AV151" s="215"/>
      <c r="AW151" s="448"/>
      <c r="AX151" s="448"/>
      <c r="AY151" s="448"/>
      <c r="AZ151" s="347"/>
      <c r="BA151" s="448"/>
      <c r="BB151" s="448"/>
      <c r="BC151" s="448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48"/>
      <c r="AV152" s="215"/>
      <c r="AW152" s="448"/>
      <c r="AX152" s="448"/>
      <c r="AY152" s="448"/>
      <c r="AZ152" s="347"/>
      <c r="BA152" s="448"/>
      <c r="BB152" s="448"/>
      <c r="BC152" s="448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48"/>
      <c r="AV153" s="215"/>
      <c r="AW153" s="448"/>
      <c r="AX153" s="448"/>
      <c r="AY153" s="448"/>
      <c r="AZ153" s="347"/>
      <c r="BA153" s="448"/>
      <c r="BB153" s="448"/>
      <c r="BC153" s="448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48"/>
      <c r="AV154" s="215"/>
      <c r="AW154" s="448"/>
      <c r="AX154" s="448"/>
      <c r="AY154" s="448"/>
      <c r="AZ154" s="347"/>
      <c r="BA154" s="448"/>
      <c r="BB154" s="448"/>
      <c r="BC154" s="448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48"/>
      <c r="AV155" s="215"/>
      <c r="AW155" s="448"/>
      <c r="AX155" s="448"/>
      <c r="AY155" s="448"/>
      <c r="AZ155" s="347"/>
      <c r="BA155" s="448"/>
      <c r="BB155" s="448"/>
      <c r="BC155" s="448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48"/>
      <c r="AV156" s="215"/>
      <c r="AW156" s="448"/>
      <c r="AX156" s="448"/>
      <c r="AY156" s="448"/>
      <c r="AZ156" s="347"/>
      <c r="BA156" s="448"/>
      <c r="BB156" s="448"/>
      <c r="BC156" s="448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48"/>
      <c r="AV157" s="215"/>
      <c r="AW157" s="448"/>
      <c r="AX157" s="448"/>
      <c r="AY157" s="448"/>
      <c r="AZ157" s="347"/>
      <c r="BA157" s="448"/>
      <c r="BB157" s="448"/>
      <c r="BC157" s="448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48"/>
      <c r="AV158" s="215"/>
      <c r="AW158" s="448"/>
      <c r="AX158" s="448"/>
      <c r="AY158" s="448"/>
      <c r="AZ158" s="347"/>
      <c r="BA158" s="448"/>
      <c r="BB158" s="448"/>
      <c r="BC158" s="448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48"/>
      <c r="AV159" s="215"/>
      <c r="AW159" s="448"/>
      <c r="AX159" s="448"/>
      <c r="AY159" s="448"/>
      <c r="AZ159" s="347"/>
      <c r="BA159" s="448"/>
      <c r="BB159" s="448"/>
      <c r="BC159" s="448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48"/>
      <c r="AV160" s="215"/>
      <c r="AW160" s="448"/>
      <c r="AX160" s="448"/>
      <c r="AY160" s="448"/>
      <c r="AZ160" s="347"/>
      <c r="BA160" s="448"/>
      <c r="BB160" s="448"/>
      <c r="BC160" s="448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48"/>
      <c r="AV161" s="215"/>
      <c r="AW161" s="448"/>
      <c r="AX161" s="448"/>
      <c r="AY161" s="448"/>
      <c r="AZ161" s="347"/>
      <c r="BA161" s="448"/>
      <c r="BB161" s="448"/>
      <c r="BC161" s="448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48"/>
      <c r="AV162" s="215"/>
      <c r="AW162" s="448"/>
      <c r="AX162" s="448"/>
      <c r="AY162" s="448"/>
      <c r="AZ162" s="347"/>
      <c r="BA162" s="448"/>
      <c r="BB162" s="448"/>
      <c r="BC162" s="448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48"/>
      <c r="AV163" s="215"/>
      <c r="AW163" s="448"/>
      <c r="AX163" s="448"/>
      <c r="AY163" s="448"/>
      <c r="AZ163" s="347"/>
      <c r="BA163" s="448"/>
      <c r="BB163" s="448"/>
      <c r="BC163" s="448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48"/>
      <c r="AV164" s="215"/>
      <c r="AW164" s="448"/>
      <c r="AX164" s="448"/>
      <c r="AY164" s="448"/>
      <c r="AZ164" s="347"/>
      <c r="BA164" s="448"/>
      <c r="BB164" s="448"/>
      <c r="BC164" s="448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48"/>
      <c r="AV165" s="215"/>
      <c r="AW165" s="448"/>
      <c r="AX165" s="448"/>
      <c r="AY165" s="448"/>
      <c r="AZ165" s="347"/>
      <c r="BA165" s="448"/>
      <c r="BB165" s="448"/>
      <c r="BC165" s="448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48"/>
      <c r="AV166" s="215"/>
      <c r="AW166" s="448"/>
      <c r="AX166" s="448"/>
      <c r="AY166" s="448"/>
      <c r="AZ166" s="347"/>
      <c r="BA166" s="448"/>
      <c r="BB166" s="448"/>
      <c r="BC166" s="448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48"/>
      <c r="AV167" s="215"/>
      <c r="AW167" s="448"/>
      <c r="AX167" s="448"/>
      <c r="AY167" s="448"/>
      <c r="AZ167" s="347"/>
      <c r="BA167" s="448"/>
      <c r="BB167" s="448"/>
      <c r="BC167" s="448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48"/>
      <c r="AV168" s="215"/>
      <c r="AW168" s="448"/>
      <c r="AX168" s="448"/>
      <c r="AY168" s="448"/>
      <c r="AZ168" s="347"/>
      <c r="BA168" s="448"/>
      <c r="BB168" s="448"/>
      <c r="BC168" s="448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48"/>
      <c r="AV169" s="215"/>
      <c r="AW169" s="448"/>
      <c r="AX169" s="448"/>
      <c r="AY169" s="448"/>
      <c r="AZ169" s="347"/>
      <c r="BA169" s="448"/>
      <c r="BB169" s="448"/>
      <c r="BC169" s="448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48"/>
      <c r="AV170" s="215"/>
      <c r="AW170" s="448"/>
      <c r="AX170" s="448"/>
      <c r="AY170" s="448"/>
      <c r="AZ170" s="347"/>
      <c r="BA170" s="448"/>
      <c r="BB170" s="448"/>
      <c r="BC170" s="448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48"/>
      <c r="AV171" s="215"/>
      <c r="AW171" s="448"/>
      <c r="AX171" s="448"/>
      <c r="AY171" s="448"/>
      <c r="AZ171" s="347"/>
      <c r="BA171" s="448"/>
      <c r="BB171" s="448"/>
      <c r="BC171" s="448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48"/>
      <c r="AV172" s="215"/>
      <c r="AW172" s="448"/>
      <c r="AX172" s="448"/>
      <c r="AY172" s="448"/>
      <c r="AZ172" s="347"/>
      <c r="BA172" s="448"/>
      <c r="BB172" s="448"/>
      <c r="BC172" s="448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48"/>
      <c r="AV173" s="215"/>
      <c r="AW173" s="448"/>
      <c r="AX173" s="448"/>
      <c r="AY173" s="448"/>
      <c r="AZ173" s="347"/>
      <c r="BA173" s="448"/>
      <c r="BB173" s="448"/>
      <c r="BC173" s="448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48"/>
      <c r="AV174" s="215"/>
      <c r="AW174" s="448"/>
      <c r="AX174" s="448"/>
      <c r="AY174" s="448"/>
      <c r="AZ174" s="347"/>
      <c r="BA174" s="448"/>
      <c r="BB174" s="448"/>
      <c r="BC174" s="448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48"/>
      <c r="AV175" s="215"/>
      <c r="AW175" s="448"/>
      <c r="AX175" s="448"/>
      <c r="AY175" s="448"/>
      <c r="AZ175" s="347"/>
      <c r="BA175" s="448"/>
      <c r="BB175" s="448"/>
      <c r="BC175" s="448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48"/>
      <c r="AV176" s="215"/>
      <c r="AW176" s="448"/>
      <c r="AX176" s="448"/>
      <c r="AY176" s="448"/>
      <c r="AZ176" s="347"/>
      <c r="BA176" s="448"/>
      <c r="BB176" s="448"/>
      <c r="BC176" s="448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48"/>
      <c r="AV177" s="215"/>
      <c r="AW177" s="448"/>
      <c r="AX177" s="448"/>
      <c r="AY177" s="448"/>
      <c r="AZ177" s="347"/>
      <c r="BA177" s="448"/>
      <c r="BB177" s="448"/>
      <c r="BC177" s="448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48"/>
      <c r="AV178" s="215"/>
      <c r="AW178" s="448"/>
      <c r="AX178" s="448"/>
      <c r="AY178" s="448"/>
      <c r="AZ178" s="347"/>
      <c r="BA178" s="448"/>
      <c r="BB178" s="448"/>
      <c r="BC178" s="448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48"/>
      <c r="AV179" s="215"/>
      <c r="AW179" s="448"/>
      <c r="AX179" s="448"/>
      <c r="AY179" s="448"/>
      <c r="AZ179" s="347"/>
      <c r="BA179" s="448"/>
      <c r="BB179" s="448"/>
      <c r="BC179" s="448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48"/>
      <c r="AV180" s="215"/>
      <c r="AW180" s="448"/>
      <c r="AX180" s="448"/>
      <c r="AY180" s="448"/>
      <c r="AZ180" s="347"/>
      <c r="BA180" s="448"/>
      <c r="BB180" s="448"/>
      <c r="BC180" s="448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48"/>
      <c r="AV181" s="215"/>
      <c r="AW181" s="448"/>
      <c r="AX181" s="448"/>
      <c r="AY181" s="448"/>
      <c r="AZ181" s="347"/>
      <c r="BA181" s="448"/>
      <c r="BB181" s="448"/>
      <c r="BC181" s="448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48"/>
      <c r="AV182" s="215"/>
      <c r="AW182" s="448"/>
      <c r="AX182" s="448"/>
      <c r="AY182" s="448"/>
      <c r="AZ182" s="347"/>
      <c r="BA182" s="448"/>
      <c r="BB182" s="448"/>
      <c r="BC182" s="448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48"/>
      <c r="AV183" s="215"/>
      <c r="AW183" s="448"/>
      <c r="AX183" s="448"/>
      <c r="AY183" s="448"/>
      <c r="AZ183" s="347"/>
      <c r="BA183" s="448"/>
      <c r="BB183" s="448"/>
      <c r="BC183" s="448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48"/>
      <c r="AV184" s="215"/>
      <c r="AW184" s="448"/>
      <c r="AX184" s="448"/>
      <c r="AY184" s="448"/>
      <c r="AZ184" s="347"/>
      <c r="BA184" s="448"/>
      <c r="BB184" s="448"/>
      <c r="BC184" s="448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48"/>
      <c r="AV185" s="215"/>
      <c r="AW185" s="448"/>
      <c r="AX185" s="448"/>
      <c r="AY185" s="448"/>
      <c r="AZ185" s="347"/>
      <c r="BA185" s="448"/>
      <c r="BB185" s="448"/>
      <c r="BC185" s="448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48"/>
      <c r="AV186" s="215"/>
      <c r="AW186" s="448"/>
      <c r="AX186" s="448"/>
      <c r="AY186" s="448"/>
      <c r="AZ186" s="347"/>
      <c r="BA186" s="448"/>
      <c r="BB186" s="448"/>
      <c r="BC186" s="448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48"/>
      <c r="AV187" s="215"/>
      <c r="AW187" s="448"/>
      <c r="AX187" s="448"/>
      <c r="AY187" s="448"/>
      <c r="AZ187" s="347"/>
      <c r="BA187" s="448"/>
      <c r="BB187" s="448"/>
      <c r="BC187" s="448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48"/>
      <c r="AV188" s="215"/>
      <c r="AW188" s="448"/>
      <c r="AX188" s="448"/>
      <c r="AY188" s="448"/>
      <c r="AZ188" s="347"/>
      <c r="BA188" s="448"/>
      <c r="BB188" s="448"/>
      <c r="BC188" s="448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48"/>
      <c r="AV189" s="215"/>
      <c r="AW189" s="448"/>
      <c r="AX189" s="448"/>
      <c r="AY189" s="448"/>
      <c r="AZ189" s="347"/>
      <c r="BA189" s="448"/>
      <c r="BB189" s="448"/>
      <c r="BC189" s="448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48"/>
      <c r="AV190" s="215"/>
      <c r="AW190" s="448"/>
      <c r="AX190" s="448"/>
      <c r="AY190" s="448"/>
      <c r="AZ190" s="347"/>
      <c r="BA190" s="448"/>
      <c r="BB190" s="448"/>
      <c r="BC190" s="448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48"/>
      <c r="AV191" s="215"/>
      <c r="AW191" s="448"/>
      <c r="AX191" s="448"/>
      <c r="AY191" s="448"/>
      <c r="AZ191" s="347"/>
      <c r="BA191" s="448"/>
      <c r="BB191" s="448"/>
      <c r="BC191" s="448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48"/>
      <c r="AV192" s="215"/>
      <c r="AW192" s="448"/>
      <c r="AX192" s="448"/>
      <c r="AY192" s="448"/>
      <c r="AZ192" s="347"/>
      <c r="BA192" s="448"/>
      <c r="BB192" s="448"/>
      <c r="BC192" s="448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48"/>
      <c r="AV193" s="215"/>
      <c r="AW193" s="448"/>
      <c r="AX193" s="448"/>
      <c r="AY193" s="448"/>
      <c r="AZ193" s="347"/>
      <c r="BA193" s="448"/>
      <c r="BB193" s="448"/>
      <c r="BC193" s="448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48"/>
      <c r="AV194" s="215"/>
      <c r="AW194" s="448"/>
      <c r="AX194" s="448"/>
      <c r="AY194" s="448"/>
      <c r="AZ194" s="347"/>
      <c r="BA194" s="448"/>
      <c r="BB194" s="448"/>
      <c r="BC194" s="448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48"/>
      <c r="AV195" s="215"/>
      <c r="AW195" s="448"/>
      <c r="AX195" s="448"/>
      <c r="AY195" s="448"/>
      <c r="AZ195" s="347"/>
      <c r="BA195" s="448"/>
      <c r="BB195" s="448"/>
      <c r="BC195" s="448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48"/>
      <c r="AV196" s="215"/>
      <c r="AW196" s="448"/>
      <c r="AX196" s="448"/>
      <c r="AY196" s="448"/>
      <c r="AZ196" s="347"/>
      <c r="BA196" s="448"/>
      <c r="BB196" s="448"/>
      <c r="BC196" s="448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48"/>
      <c r="AV197" s="215"/>
      <c r="AW197" s="448"/>
      <c r="AX197" s="448"/>
      <c r="AY197" s="448"/>
      <c r="AZ197" s="347"/>
      <c r="BA197" s="448"/>
      <c r="BB197" s="448"/>
      <c r="BC197" s="448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48"/>
      <c r="AV198" s="215"/>
      <c r="AW198" s="448"/>
      <c r="AX198" s="448"/>
      <c r="AY198" s="448"/>
      <c r="AZ198" s="347"/>
      <c r="BA198" s="448"/>
      <c r="BB198" s="448"/>
      <c r="BC198" s="448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48"/>
      <c r="AV199" s="215"/>
      <c r="AW199" s="448"/>
      <c r="AX199" s="448"/>
      <c r="AY199" s="448"/>
      <c r="AZ199" s="347"/>
      <c r="BA199" s="448"/>
      <c r="BB199" s="448"/>
      <c r="BC199" s="448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48"/>
      <c r="AV200" s="215"/>
      <c r="AW200" s="448"/>
      <c r="AX200" s="448"/>
      <c r="AY200" s="448"/>
      <c r="AZ200" s="347"/>
      <c r="BA200" s="448"/>
      <c r="BB200" s="448"/>
      <c r="BC200" s="448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48"/>
      <c r="AV201" s="215"/>
      <c r="AW201" s="448"/>
      <c r="AX201" s="448"/>
      <c r="AY201" s="448"/>
      <c r="AZ201" s="347"/>
      <c r="BA201" s="448"/>
      <c r="BB201" s="448"/>
      <c r="BC201" s="448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48"/>
      <c r="AV202" s="215"/>
      <c r="AW202" s="448"/>
      <c r="AX202" s="448"/>
      <c r="AY202" s="448"/>
      <c r="AZ202" s="347"/>
      <c r="BA202" s="448"/>
      <c r="BB202" s="448"/>
      <c r="BC202" s="448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48"/>
      <c r="AV203" s="215"/>
      <c r="AW203" s="448"/>
      <c r="AX203" s="448"/>
      <c r="AY203" s="448"/>
      <c r="AZ203" s="347"/>
      <c r="BA203" s="448"/>
      <c r="BB203" s="448"/>
      <c r="BC203" s="448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48"/>
      <c r="AV204" s="215"/>
      <c r="AW204" s="448"/>
      <c r="AX204" s="448"/>
      <c r="AY204" s="448"/>
      <c r="AZ204" s="347"/>
      <c r="BA204" s="448"/>
      <c r="BB204" s="448"/>
      <c r="BC204" s="448"/>
    </row>
    <row r="205" spans="3:55" x14ac:dyDescent="0.2">
      <c r="E205" s="212"/>
      <c r="F205" s="212"/>
      <c r="G205" s="212"/>
      <c r="H205" s="212"/>
      <c r="I205" s="212"/>
      <c r="J205" s="212"/>
      <c r="K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V891" s="212"/>
    </row>
  </sheetData>
  <mergeCells count="51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2" width="9.140625" bestFit="1" customWidth="1"/>
    <col min="53" max="57" width="9.28515625" customWidth="1"/>
    <col min="58" max="58" width="8.85546875" customWidth="1"/>
    <col min="59" max="59" width="9.5703125" customWidth="1"/>
    <col min="60" max="78" width="11.42578125" style="315"/>
  </cols>
  <sheetData>
    <row r="1" spans="2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2:70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e">
        <f>+entero!#REF!</f>
        <v>#REF!</v>
      </c>
      <c r="AV3" s="146" t="e">
        <f>+entero!#REF!</f>
        <v>#REF!</v>
      </c>
      <c r="AW3" s="146" t="e">
        <f>+entero!#REF!</f>
        <v>#REF!</v>
      </c>
      <c r="AX3" s="146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2:70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 t="e">
        <f>+entero!#REF!</f>
        <v>#REF!</v>
      </c>
      <c r="AV4" s="148" t="e">
        <f>+entero!#REF!</f>
        <v>#REF!</v>
      </c>
      <c r="AW4" s="148" t="e">
        <f>+entero!#REF!</f>
        <v>#REF!</v>
      </c>
      <c r="AX4" s="148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82"/>
      <c r="BB5" s="82"/>
      <c r="BC5" s="82"/>
      <c r="BD5" s="82"/>
      <c r="BE5" s="82"/>
      <c r="BF5" s="98"/>
      <c r="BG5" s="9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 t="e">
        <f>+entero!#REF!</f>
        <v>#REF!</v>
      </c>
      <c r="AV6" s="63" t="e">
        <f>+entero!#REF!</f>
        <v>#REF!</v>
      </c>
      <c r="AW6" s="63" t="e">
        <f>+entero!#REF!</f>
        <v>#REF!</v>
      </c>
      <c r="AX6" s="63" t="e">
        <f>+entero!#REF!</f>
        <v>#REF!</v>
      </c>
      <c r="AY6" s="63">
        <f>+entero!AU7</f>
        <v>12438.352775580001</v>
      </c>
      <c r="AZ6" s="63">
        <f>+entero!AV7</f>
        <v>12677.858894579998</v>
      </c>
      <c r="BA6" s="63">
        <f>+entero!AW7</f>
        <v>12632.802743260001</v>
      </c>
      <c r="BB6" s="63">
        <f>+entero!AX7</f>
        <v>12699.91930177</v>
      </c>
      <c r="BC6" s="63">
        <f>+entero!AY7</f>
        <v>12674.073998889999</v>
      </c>
      <c r="BD6" s="63">
        <f>+entero!AZ7</f>
        <v>12697.4409916</v>
      </c>
      <c r="BE6" s="63">
        <f>+entero!BA7</f>
        <v>12687.01929187</v>
      </c>
      <c r="BF6" s="85">
        <f>+entero!BB7</f>
        <v>9.1603972900011286</v>
      </c>
      <c r="BG6" s="140">
        <f>+entero!BC7</f>
        <v>7.2255081604644111E-4</v>
      </c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2:70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+entero!AU8</f>
        <v>10052.95385747</v>
      </c>
      <c r="AZ7" s="63">
        <f>+entero!AV8</f>
        <v>10228.245434169999</v>
      </c>
      <c r="BA7" s="63">
        <f>+entero!AW8</f>
        <v>10211.58892921</v>
      </c>
      <c r="BB7" s="63">
        <f>+entero!AX8</f>
        <v>10273.71865162</v>
      </c>
      <c r="BC7" s="63">
        <f>+entero!AY8</f>
        <v>10274.724499639999</v>
      </c>
      <c r="BD7" s="63">
        <f>+entero!AZ8</f>
        <v>10286.90248243</v>
      </c>
      <c r="BE7" s="63">
        <f>+entero!BA8</f>
        <v>10282.158036610001</v>
      </c>
      <c r="BF7" s="85">
        <f>+entero!BB8</f>
        <v>53.912602440001137</v>
      </c>
      <c r="BG7" s="140">
        <f>+entero!BC8</f>
        <v>5.2709531450909619E-3</v>
      </c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2:70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+entero!AU9</f>
        <v>249.16715267000001</v>
      </c>
      <c r="AZ8" s="63">
        <f>+entero!AV9</f>
        <v>249.77415328000001</v>
      </c>
      <c r="BA8" s="63">
        <f>+entero!AW9</f>
        <v>248.66571739</v>
      </c>
      <c r="BB8" s="63">
        <f>+entero!AX9</f>
        <v>248.17252939000002</v>
      </c>
      <c r="BC8" s="63">
        <f>+entero!AY9</f>
        <v>248.29129037000001</v>
      </c>
      <c r="BD8" s="63">
        <f>+entero!AZ9</f>
        <v>248.27644524999999</v>
      </c>
      <c r="BE8" s="63">
        <f>+entero!BA9</f>
        <v>247.36264543000001</v>
      </c>
      <c r="BF8" s="85">
        <f>+entero!BB9</f>
        <v>-2.4115078499999925</v>
      </c>
      <c r="BG8" s="140">
        <f>+entero!BC9</f>
        <v>-9.6547533775308558E-3</v>
      </c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2:70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+entero!AU10</f>
        <v>2122.8251904399999</v>
      </c>
      <c r="AZ9" s="63">
        <f>+entero!AV10</f>
        <v>2186.4000721300004</v>
      </c>
      <c r="BA9" s="63">
        <f>+entero!AW10</f>
        <v>2159.1685016599999</v>
      </c>
      <c r="BB9" s="63">
        <f>+entero!AX10</f>
        <v>2164.6750620100001</v>
      </c>
      <c r="BC9" s="63">
        <f>+entero!AY10</f>
        <v>2137.6987601299998</v>
      </c>
      <c r="BD9" s="63">
        <f>+entero!AZ10</f>
        <v>2148.9034139200003</v>
      </c>
      <c r="BE9" s="63">
        <f>+entero!BA10</f>
        <v>2144.1891273300002</v>
      </c>
      <c r="BF9" s="85">
        <f>+entero!BB10</f>
        <v>-42.210944800000107</v>
      </c>
      <c r="BG9" s="140">
        <f>+entero!BC10</f>
        <v>-1.9306139502126007E-2</v>
      </c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2:70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+entero!AU11</f>
        <v>13.406575</v>
      </c>
      <c r="AZ10" s="63">
        <f>+entero!AV11</f>
        <v>13.439235</v>
      </c>
      <c r="BA10" s="63">
        <f>+entero!AW11</f>
        <v>13.379595</v>
      </c>
      <c r="BB10" s="63">
        <f>+entero!AX11</f>
        <v>13.353058750000001</v>
      </c>
      <c r="BC10" s="63">
        <f>+entero!AY11</f>
        <v>13.35944875</v>
      </c>
      <c r="BD10" s="63">
        <f>+entero!AZ11</f>
        <v>13.358649999999999</v>
      </c>
      <c r="BE10" s="63">
        <f>+entero!BA11</f>
        <v>13.3094825</v>
      </c>
      <c r="BF10" s="85">
        <f>+entero!BB11</f>
        <v>-0.12975250000000038</v>
      </c>
      <c r="BG10" s="140">
        <f>+entero!BC11</f>
        <v>-9.6547534141638858E-3</v>
      </c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+entero!AU12</f>
        <v>12439.75889637</v>
      </c>
      <c r="AZ11" s="63">
        <f>+entero!AV12</f>
        <v>12678.068401749999</v>
      </c>
      <c r="BA11" s="85">
        <f>+entero!AW12</f>
        <v>12632.063268140002</v>
      </c>
      <c r="BB11" s="85">
        <f>+entero!AX12</f>
        <v>12699.744950599999</v>
      </c>
      <c r="BC11" s="85">
        <f>+entero!AY12</f>
        <v>12672.77308515</v>
      </c>
      <c r="BD11" s="85">
        <f>+entero!AZ12</f>
        <v>12697.436858950003</v>
      </c>
      <c r="BE11" s="85">
        <f>+entero!BA12</f>
        <v>12687.01515922</v>
      </c>
      <c r="BF11" s="85">
        <f>+entero!BB12</f>
        <v>8.9467574700011028</v>
      </c>
      <c r="BG11" s="140">
        <f>+entero!BC12</f>
        <v>7.0568774252444122E-4</v>
      </c>
      <c r="BH11" s="317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 t="e">
        <f>+entero!#REF!</f>
        <v>#REF!</v>
      </c>
      <c r="AV12" s="66" t="e">
        <f>+entero!#REF!</f>
        <v>#REF!</v>
      </c>
      <c r="AW12" s="66" t="e">
        <f>+entero!#REF!</f>
        <v>#REF!</v>
      </c>
      <c r="AX12" s="66" t="e">
        <f>+entero!#REF!</f>
        <v>#REF!</v>
      </c>
      <c r="AY12" s="66">
        <f>+entero!AU13</f>
        <v>1171.3011957315757</v>
      </c>
      <c r="AZ12" s="66">
        <f>+entero!AV13</f>
        <v>1203.0219359691853</v>
      </c>
      <c r="BA12" s="85">
        <f>+entero!AW13</f>
        <v>1220.300933496882</v>
      </c>
      <c r="BB12" s="85">
        <f>+entero!AX13</f>
        <v>1187.6520609721008</v>
      </c>
      <c r="BC12" s="85">
        <f>+entero!AY13</f>
        <v>1182.7833745318674</v>
      </c>
      <c r="BD12" s="85">
        <f>+entero!AZ13</f>
        <v>1182.7427107782232</v>
      </c>
      <c r="BE12" s="85">
        <f>+entero!BA13</f>
        <v>1174.5957819939665</v>
      </c>
      <c r="BF12" s="85">
        <f>+entero!BB13</f>
        <v>-28.426153975218767</v>
      </c>
      <c r="BG12" s="140">
        <f>+entero!BC13</f>
        <v>-2.3628957315992682E-2</v>
      </c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 t="e">
        <f>+entero!#REF!</f>
        <v>#REF!</v>
      </c>
      <c r="AV13" s="66" t="e">
        <f>+entero!#REF!</f>
        <v>#REF!</v>
      </c>
      <c r="AW13" s="66" t="e">
        <f>+entero!#REF!</f>
        <v>#REF!</v>
      </c>
      <c r="AX13" s="66" t="e">
        <f>+entero!#REF!</f>
        <v>#REF!</v>
      </c>
      <c r="AY13" s="66">
        <f>+entero!AU14</f>
        <v>171.91959521720119</v>
      </c>
      <c r="AZ13" s="66">
        <f>+entero!AV14</f>
        <v>170.47166589504374</v>
      </c>
      <c r="BA13" s="85">
        <f>+entero!AW14</f>
        <v>169.05509588338194</v>
      </c>
      <c r="BB13" s="85">
        <f>+entero!AX14</f>
        <v>169.90469332798835</v>
      </c>
      <c r="BC13" s="85">
        <f>+entero!AY14</f>
        <v>169.75448810787174</v>
      </c>
      <c r="BD13" s="85">
        <f>+entero!AZ14</f>
        <v>170.23131021574346</v>
      </c>
      <c r="BE13" s="85">
        <f>+entero!BA14</f>
        <v>169.77324881486882</v>
      </c>
      <c r="BF13" s="85">
        <f>+entero!BB14</f>
        <v>-0.6984170801749201</v>
      </c>
      <c r="BG13" s="140">
        <f>+entero!BC14</f>
        <v>-4.0969687044938308E-3</v>
      </c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 t="e">
        <f>+entero!#REF!</f>
        <v>#REF!</v>
      </c>
      <c r="AV14" s="66" t="e">
        <f>+entero!#REF!</f>
        <v>#REF!</v>
      </c>
      <c r="AW14" s="66" t="e">
        <f>+entero!#REF!</f>
        <v>#REF!</v>
      </c>
      <c r="AX14" s="66" t="e">
        <f>+entero!#REF!</f>
        <v>#REF!</v>
      </c>
      <c r="AY14" s="66">
        <f>+entero!AU15</f>
        <v>13782.979687318777</v>
      </c>
      <c r="AZ14" s="66">
        <f>+entero!AV15</f>
        <v>14051.562003614228</v>
      </c>
      <c r="BA14" s="85">
        <f>+entero!AW15</f>
        <v>14021.419297520266</v>
      </c>
      <c r="BB14" s="85">
        <f>+entero!AX15</f>
        <v>14057.301704900088</v>
      </c>
      <c r="BC14" s="85">
        <f>+entero!AY15</f>
        <v>14025.31094778974</v>
      </c>
      <c r="BD14" s="85">
        <f>+entero!AZ15</f>
        <v>14050.410879943969</v>
      </c>
      <c r="BE14" s="85">
        <f>+entero!BA15</f>
        <v>14031.384190028835</v>
      </c>
      <c r="BF14" s="85">
        <f>+entero!BB15</f>
        <v>-20.177813585392869</v>
      </c>
      <c r="BG14" s="140">
        <f>+entero!BC15</f>
        <v>-1.4359836707266149E-3</v>
      </c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2:70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 t="e">
        <f>+entero!#REF!</f>
        <v>#REF!</v>
      </c>
      <c r="AV15" s="71" t="e">
        <f>+entero!#REF!</f>
        <v>#REF!</v>
      </c>
      <c r="AW15" s="71" t="e">
        <f>+entero!#REF!</f>
        <v>#REF!</v>
      </c>
      <c r="AX15" s="71" t="e">
        <f>+entero!#REF!</f>
        <v>#REF!</v>
      </c>
      <c r="AY15" s="71">
        <f>+entero!AU16</f>
        <v>2</v>
      </c>
      <c r="AZ15" s="71">
        <f>+entero!AV16</f>
        <v>2</v>
      </c>
      <c r="BA15" s="85">
        <f>+entero!AW16</f>
        <v>0</v>
      </c>
      <c r="BB15" s="85">
        <f>+entero!AX16</f>
        <v>3</v>
      </c>
      <c r="BC15" s="85">
        <f>+entero!AY16</f>
        <v>4</v>
      </c>
      <c r="BD15" s="85">
        <f>+entero!AZ16</f>
        <v>0</v>
      </c>
      <c r="BE15" s="85">
        <f>+entero!BA16</f>
        <v>2</v>
      </c>
      <c r="BF15" s="85">
        <f>+entero!BB16</f>
        <v>7</v>
      </c>
      <c r="BG15" s="140">
        <f>+entero!BC16</f>
        <v>3.5</v>
      </c>
      <c r="BI15" s="318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2:70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 t="e">
        <f>+entero!#REF!</f>
        <v>#REF!</v>
      </c>
      <c r="AV16" s="71" t="e">
        <f>+entero!#REF!</f>
        <v>#REF!</v>
      </c>
      <c r="AW16" s="71" t="e">
        <f>+entero!#REF!</f>
        <v>#REF!</v>
      </c>
      <c r="AX16" s="71" t="e">
        <f>+entero!#REF!</f>
        <v>#REF!</v>
      </c>
      <c r="AY16" s="71">
        <f>+entero!AU17</f>
        <v>0</v>
      </c>
      <c r="AZ16" s="71">
        <f>+entero!AV17</f>
        <v>0</v>
      </c>
      <c r="BA16" s="85">
        <f>+entero!AW17</f>
        <v>0</v>
      </c>
      <c r="BB16" s="85">
        <f>+entero!AX17</f>
        <v>0</v>
      </c>
      <c r="BC16" s="85">
        <f>+entero!AY17</f>
        <v>0</v>
      </c>
      <c r="BD16" s="85">
        <f>+entero!AZ17</f>
        <v>0</v>
      </c>
      <c r="BE16" s="85">
        <f>+entero!BA17</f>
        <v>0</v>
      </c>
      <c r="BF16" s="85">
        <f>+entero!BB17</f>
        <v>0</v>
      </c>
      <c r="BG16" s="140">
        <f>+entero!BC17</f>
        <v>0</v>
      </c>
      <c r="BI16" s="318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 t="e">
        <f>+entero!#REF!</f>
        <v>#REF!</v>
      </c>
      <c r="AV17" s="71" t="e">
        <f>+entero!#REF!</f>
        <v>#REF!</v>
      </c>
      <c r="AW17" s="71" t="e">
        <f>+entero!#REF!</f>
        <v>#REF!</v>
      </c>
      <c r="AX17" s="71" t="e">
        <f>+entero!#REF!</f>
        <v>#REF!</v>
      </c>
      <c r="AY17" s="71">
        <f>+entero!AU18</f>
        <v>0</v>
      </c>
      <c r="AZ17" s="71">
        <f>+entero!AV18</f>
        <v>0</v>
      </c>
      <c r="BA17" s="85">
        <f>+entero!AW18</f>
        <v>0</v>
      </c>
      <c r="BB17" s="85">
        <f>+entero!AX18</f>
        <v>0</v>
      </c>
      <c r="BC17" s="85">
        <f>+entero!AY18</f>
        <v>0</v>
      </c>
      <c r="BD17" s="85">
        <f>+entero!AZ18</f>
        <v>0</v>
      </c>
      <c r="BE17" s="85">
        <f>+entero!BA18</f>
        <v>0</v>
      </c>
      <c r="BF17" s="85">
        <f>+entero!BB18</f>
        <v>0</v>
      </c>
      <c r="BG17" s="140">
        <f>+entero!BC18</f>
        <v>0</v>
      </c>
      <c r="BI17" s="318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 t="e">
        <f>+entero!#REF!</f>
        <v>#REF!</v>
      </c>
      <c r="AV18" s="68" t="e">
        <f>+entero!#REF!</f>
        <v>#REF!</v>
      </c>
      <c r="AW18" s="68" t="e">
        <f>+entero!#REF!</f>
        <v>#REF!</v>
      </c>
      <c r="AX18" s="68" t="e">
        <f>+entero!#REF!</f>
        <v>#REF!</v>
      </c>
      <c r="AY18" s="68">
        <f>+entero!AU19</f>
        <v>0</v>
      </c>
      <c r="AZ18" s="68">
        <f>+entero!AV19</f>
        <v>0</v>
      </c>
      <c r="BA18" s="96">
        <f>+entero!AW19</f>
        <v>0</v>
      </c>
      <c r="BB18" s="96">
        <f>+entero!AX19</f>
        <v>0</v>
      </c>
      <c r="BC18" s="96">
        <f>+entero!AY19</f>
        <v>0</v>
      </c>
      <c r="BD18" s="96">
        <f>+entero!AZ19</f>
        <v>0</v>
      </c>
      <c r="BE18" s="96">
        <f>+entero!BA19</f>
        <v>0</v>
      </c>
      <c r="BF18" s="96">
        <f>+entero!BB19</f>
        <v>0</v>
      </c>
      <c r="BG18" s="141">
        <f>+entero!BC19</f>
        <v>0</v>
      </c>
      <c r="BI18" s="318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41114.458262615743</v>
      </c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48">
    <mergeCell ref="O3:O4"/>
    <mergeCell ref="U3:U4"/>
    <mergeCell ref="X3:X4"/>
    <mergeCell ref="W3:W4"/>
    <mergeCell ref="BA3:BE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AZ3:AZ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A6:BG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7" width="9.42578125" customWidth="1"/>
    <col min="58" max="58" width="9.28515625" customWidth="1"/>
    <col min="59" max="59" width="8.85546875" customWidth="1"/>
    <col min="60" max="72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9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508"/>
      <c r="BB5" s="41"/>
      <c r="BC5" s="41"/>
      <c r="BD5" s="41"/>
      <c r="BE5" s="509"/>
      <c r="BF5" s="84"/>
      <c r="BG5" s="42"/>
      <c r="BH5" s="319"/>
      <c r="BI5" s="320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 t="e">
        <f>+entero!#REF!</f>
        <v>#REF!</v>
      </c>
      <c r="AV6" s="64" t="e">
        <f>+entero!#REF!</f>
        <v>#REF!</v>
      </c>
      <c r="AW6" s="64" t="e">
        <f>+entero!#REF!</f>
        <v>#REF!</v>
      </c>
      <c r="AX6" s="64" t="e">
        <f>+entero!#REF!</f>
        <v>#REF!</v>
      </c>
      <c r="AY6" s="64">
        <f>+entero!AU21</f>
        <v>37503.828244931763</v>
      </c>
      <c r="AZ6" s="64">
        <f>+entero!AV21</f>
        <v>39139.621818434811</v>
      </c>
      <c r="BA6" s="13">
        <f>+entero!AW21</f>
        <v>39124.129505631397</v>
      </c>
      <c r="BB6" s="9">
        <f>+entero!AX21</f>
        <v>39195.166859992867</v>
      </c>
      <c r="BC6" s="9">
        <f>+entero!AY21</f>
        <v>39226.214527210723</v>
      </c>
      <c r="BD6" s="9">
        <f>+entero!AZ21</f>
        <v>39370.328862469396</v>
      </c>
      <c r="BE6" s="506">
        <f>+entero!BA21</f>
        <v>39700.259174674255</v>
      </c>
      <c r="BF6" s="13">
        <f>+entero!BB21</f>
        <v>560.63735623944376</v>
      </c>
      <c r="BG6" s="111">
        <f>+entero!BC21</f>
        <v>1.4324036109500282E-2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 t="e">
        <f>+entero!#REF!</f>
        <v>#REF!</v>
      </c>
      <c r="AV7" s="64" t="e">
        <f>+entero!#REF!</f>
        <v>#REF!</v>
      </c>
      <c r="AW7" s="64" t="e">
        <f>+entero!#REF!</f>
        <v>#REF!</v>
      </c>
      <c r="AX7" s="64" t="e">
        <f>+entero!#REF!</f>
        <v>#REF!</v>
      </c>
      <c r="AY7" s="64">
        <f>+entero!AU22</f>
        <v>28361.012891549999</v>
      </c>
      <c r="AZ7" s="64">
        <f>+entero!AV22</f>
        <v>28686.969192429999</v>
      </c>
      <c r="BA7" s="13">
        <f>+entero!AW22</f>
        <v>28825.706348840002</v>
      </c>
      <c r="BB7" s="9">
        <f>+entero!AX22</f>
        <v>28875.920264490003</v>
      </c>
      <c r="BC7" s="9">
        <f>+entero!AY22</f>
        <v>28876.93824322</v>
      </c>
      <c r="BD7" s="9">
        <f>+entero!AZ22</f>
        <v>28855.121035240001</v>
      </c>
      <c r="BE7" s="506">
        <f>+entero!BA22</f>
        <v>28836.485818609999</v>
      </c>
      <c r="BF7" s="13">
        <f>+entero!BB22</f>
        <v>149.51662618000046</v>
      </c>
      <c r="BG7" s="111">
        <f>+entero!BC22</f>
        <v>5.2120049760939757E-3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 t="e">
        <f>+entero!#REF!</f>
        <v>#REF!</v>
      </c>
      <c r="AV8" s="64" t="e">
        <f>+entero!#REF!</f>
        <v>#REF!</v>
      </c>
      <c r="AW8" s="64" t="e">
        <f>+entero!#REF!</f>
        <v>#REF!</v>
      </c>
      <c r="AX8" s="64" t="e">
        <f>+entero!#REF!</f>
        <v>#REF!</v>
      </c>
      <c r="AY8" s="64">
        <f>+entero!AU23</f>
        <v>-56975.733137620555</v>
      </c>
      <c r="AZ8" s="64">
        <f>+entero!AV23</f>
        <v>-58284.58004365323</v>
      </c>
      <c r="BA8" s="13">
        <f>+entero!AW23</f>
        <v>-57830.247670631237</v>
      </c>
      <c r="BB8" s="9">
        <f>+entero!AX23</f>
        <v>-58244.330096577389</v>
      </c>
      <c r="BC8" s="9">
        <f>+entero!AY23</f>
        <v>-58058.28512085884</v>
      </c>
      <c r="BD8" s="9">
        <f>+entero!AZ23</f>
        <v>-58249.295817156773</v>
      </c>
      <c r="BE8" s="506">
        <f>+entero!BA23</f>
        <v>-58196.438173592658</v>
      </c>
      <c r="BF8" s="13">
        <f>+entero!BB23</f>
        <v>88.141870060571819</v>
      </c>
      <c r="BG8" s="111">
        <f>+entero!BC23</f>
        <v>-1.5122673955024757E-3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 t="e">
        <f>+entero!#REF!</f>
        <v>#REF!</v>
      </c>
      <c r="AV9" s="64" t="e">
        <f>+entero!#REF!</f>
        <v>#REF!</v>
      </c>
      <c r="AW9" s="64" t="e">
        <f>+entero!#REF!</f>
        <v>#REF!</v>
      </c>
      <c r="AX9" s="64" t="e">
        <f>+entero!#REF!</f>
        <v>#REF!</v>
      </c>
      <c r="AY9" s="64">
        <f>+entero!AU24</f>
        <v>-29131.072663441082</v>
      </c>
      <c r="AZ9" s="64">
        <f>+entero!AV24</f>
        <v>-28639.288176125054</v>
      </c>
      <c r="BA9" s="13">
        <f>+entero!AW24</f>
        <v>-28645.328851003476</v>
      </c>
      <c r="BB9" s="9">
        <f>+entero!AX24</f>
        <v>-28757.945335358811</v>
      </c>
      <c r="BC9" s="9">
        <f>+entero!AY24</f>
        <v>-28776.764124628287</v>
      </c>
      <c r="BD9" s="9">
        <f>+entero!AZ24</f>
        <v>-28714.961779623896</v>
      </c>
      <c r="BE9" s="506">
        <f>+entero!BA24</f>
        <v>-28666.837365423722</v>
      </c>
      <c r="BF9" s="13">
        <f>+entero!BB24</f>
        <v>-27.549189298668352</v>
      </c>
      <c r="BG9" s="111">
        <f>+entero!BC24</f>
        <v>9.6193694233059901E-4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 t="e">
        <f>+entero!#REF!</f>
        <v>#REF!</v>
      </c>
      <c r="AV10" s="64" t="e">
        <f>+entero!#REF!</f>
        <v>#REF!</v>
      </c>
      <c r="AW10" s="64" t="e">
        <f>+entero!#REF!</f>
        <v>#REF!</v>
      </c>
      <c r="AX10" s="64" t="e">
        <f>+entero!#REF!</f>
        <v>#REF!</v>
      </c>
      <c r="AY10" s="64">
        <f>+entero!AU25</f>
        <v>-19539.097882377366</v>
      </c>
      <c r="AZ10" s="64">
        <f>+entero!AV25</f>
        <v>-20808.140398102358</v>
      </c>
      <c r="BA10" s="13">
        <f>+entero!AW25</f>
        <v>-20655.910289532723</v>
      </c>
      <c r="BB10" s="9">
        <f>+entero!AX25</f>
        <v>-20679.169927266037</v>
      </c>
      <c r="BC10" s="9">
        <f>+entero!AY25</f>
        <v>-20709.716628094771</v>
      </c>
      <c r="BD10" s="9">
        <f>+entero!AZ25</f>
        <v>-20881.580342051057</v>
      </c>
      <c r="BE10" s="506">
        <f>+entero!BA25</f>
        <v>-21224.855592105876</v>
      </c>
      <c r="BF10" s="13">
        <f>+entero!BB25</f>
        <v>-416.71519400351826</v>
      </c>
      <c r="BG10" s="111">
        <f>+entero!BC25</f>
        <v>2.0026546631794151E-2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510"/>
      <c r="BB11" s="137"/>
      <c r="BC11" s="137"/>
      <c r="BD11" s="137"/>
      <c r="BE11" s="511"/>
      <c r="BF11" s="13"/>
      <c r="BG11" s="111"/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 t="e">
        <f>+entero!#REF!</f>
        <v>#REF!</v>
      </c>
      <c r="AV12" s="64" t="e">
        <f>+entero!#REF!</f>
        <v>#REF!</v>
      </c>
      <c r="AW12" s="64" t="e">
        <f>+entero!#REF!</f>
        <v>#REF!</v>
      </c>
      <c r="AX12" s="64" t="e">
        <f>+entero!#REF!</f>
        <v>#REF!</v>
      </c>
      <c r="AY12" s="64">
        <f>+entero!AU27</f>
        <v>43964.8268775869</v>
      </c>
      <c r="AZ12" s="64">
        <f>+entero!AV27</f>
        <v>44849.332290706894</v>
      </c>
      <c r="BA12" s="14">
        <f>+entero!AW27</f>
        <v>45086.874279656899</v>
      </c>
      <c r="BB12" s="10">
        <f>+entero!AX27</f>
        <v>45020.265039866907</v>
      </c>
      <c r="BC12" s="10">
        <f>+entero!AY27</f>
        <v>44966.718951716895</v>
      </c>
      <c r="BD12" s="10">
        <f>+entero!AZ27</f>
        <v>44865.481261916902</v>
      </c>
      <c r="BE12" s="512">
        <f>+entero!BA27</f>
        <v>44810.19947709691</v>
      </c>
      <c r="BF12" s="13">
        <f>+entero!BB27</f>
        <v>-39.132813609983714</v>
      </c>
      <c r="BG12" s="111">
        <f>+entero!BC27</f>
        <v>-8.7253949192223068E-4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 t="e">
        <f>+entero!#REF!</f>
        <v>#REF!</v>
      </c>
      <c r="AV13" s="64" t="e">
        <f>+entero!#REF!</f>
        <v>#REF!</v>
      </c>
      <c r="AW13" s="64" t="e">
        <f>+entero!#REF!</f>
        <v>#REF!</v>
      </c>
      <c r="AX13" s="64" t="e">
        <f>+entero!#REF!</f>
        <v>#REF!</v>
      </c>
      <c r="AY13" s="64">
        <f>+entero!AU28</f>
        <v>72379.452228577706</v>
      </c>
      <c r="AZ13" s="64">
        <f>+entero!AV28</f>
        <v>73723.425418677696</v>
      </c>
      <c r="BA13" s="14">
        <f>+entero!AW28</f>
        <v>73608.232975977706</v>
      </c>
      <c r="BB13" s="10">
        <f>+entero!AX28</f>
        <v>73422.617188137709</v>
      </c>
      <c r="BC13" s="10">
        <f>+entero!AY28</f>
        <v>73346.471925217702</v>
      </c>
      <c r="BD13" s="10">
        <f>+entero!AZ28</f>
        <v>73451.900819527698</v>
      </c>
      <c r="BE13" s="512">
        <f>+entero!BA28</f>
        <v>73650.890560087704</v>
      </c>
      <c r="BF13" s="13">
        <f>+entero!BB28</f>
        <v>-72.534858589991927</v>
      </c>
      <c r="BG13" s="111">
        <f>+entero!BC28</f>
        <v>-9.8387803032840004E-4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 t="e">
        <f>+entero!#REF!</f>
        <v>#REF!</v>
      </c>
      <c r="AV14" s="64" t="e">
        <f>+entero!#REF!</f>
        <v>#REF!</v>
      </c>
      <c r="AW14" s="64" t="e">
        <f>+entero!#REF!</f>
        <v>#REF!</v>
      </c>
      <c r="AX14" s="64" t="e">
        <f>+entero!#REF!</f>
        <v>#REF!</v>
      </c>
      <c r="AY14" s="64">
        <f>+entero!AU29</f>
        <v>105188.5761322771</v>
      </c>
      <c r="AZ14" s="64">
        <f>+entero!AV29</f>
        <v>106542.23408746709</v>
      </c>
      <c r="BA14" s="14">
        <f>+entero!AW29</f>
        <v>106465.97202377711</v>
      </c>
      <c r="BB14" s="10">
        <f>+entero!AX29</f>
        <v>106265.7703802171</v>
      </c>
      <c r="BC14" s="10">
        <f>+entero!AY29</f>
        <v>106347.2066966071</v>
      </c>
      <c r="BD14" s="10">
        <f>+entero!AZ29</f>
        <v>106524.10240671711</v>
      </c>
      <c r="BE14" s="512">
        <f>+entero!BA29</f>
        <v>106681.11199912711</v>
      </c>
      <c r="BF14" s="13">
        <f>+entero!BB29</f>
        <v>138.87791166001989</v>
      </c>
      <c r="BG14" s="111">
        <f>+entero!BC29</f>
        <v>1.3035010280149084E-3</v>
      </c>
      <c r="BH14" s="319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513"/>
      <c r="BB15" s="157"/>
      <c r="BC15" s="157"/>
      <c r="BD15" s="157"/>
      <c r="BE15" s="514"/>
      <c r="BF15" s="13"/>
      <c r="BG15" s="111"/>
      <c r="BH15" s="319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 t="e">
        <f>+entero!#REF!</f>
        <v>#REF!</v>
      </c>
      <c r="AV16" s="117" t="e">
        <f>+entero!#REF!</f>
        <v>#REF!</v>
      </c>
      <c r="AW16" s="117" t="e">
        <f>+entero!#REF!</f>
        <v>#REF!</v>
      </c>
      <c r="AX16" s="117" t="e">
        <f>+entero!#REF!</f>
        <v>#REF!</v>
      </c>
      <c r="AY16" s="117">
        <f>+entero!AU31</f>
        <v>0.85344360103103722</v>
      </c>
      <c r="AZ16" s="117">
        <f>+entero!AV31</f>
        <v>0.85753102822275507</v>
      </c>
      <c r="BA16" s="515">
        <f>+entero!AW31</f>
        <v>0.8587057689200388</v>
      </c>
      <c r="BB16" s="104">
        <f>+entero!AX31</f>
        <v>0.85911776489550951</v>
      </c>
      <c r="BC16" s="104">
        <f>+entero!AY31</f>
        <v>0.85913550384753723</v>
      </c>
      <c r="BD16" s="104">
        <f>+entero!AZ31</f>
        <v>0.85992801336653935</v>
      </c>
      <c r="BE16" s="516">
        <f>+entero!BA31</f>
        <v>0.86004877755100562</v>
      </c>
      <c r="BF16" s="118"/>
      <c r="BG16" s="111"/>
      <c r="BH16" s="319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 t="e">
        <f>+entero!#REF!</f>
        <v>#REF!</v>
      </c>
      <c r="AV17" s="117" t="e">
        <f>+entero!#REF!</f>
        <v>#REF!</v>
      </c>
      <c r="AW17" s="117" t="e">
        <f>+entero!#REF!</f>
        <v>#REF!</v>
      </c>
      <c r="AX17" s="117" t="e">
        <f>+entero!#REF!</f>
        <v>#REF!</v>
      </c>
      <c r="AY17" s="117">
        <f>+entero!AU32</f>
        <v>0.78025012783777381</v>
      </c>
      <c r="AZ17" s="117">
        <f>+entero!AV32</f>
        <v>0.7855380874671587</v>
      </c>
      <c r="BA17" s="515">
        <f>+entero!AW32</f>
        <v>0.78551795053137263</v>
      </c>
      <c r="BB17" s="104">
        <f>+entero!AX32</f>
        <v>0.78561198281508493</v>
      </c>
      <c r="BC17" s="104">
        <f>+entero!AY32</f>
        <v>0.78564747093504805</v>
      </c>
      <c r="BD17" s="104">
        <f>+entero!AZ32</f>
        <v>0.78615417229698181</v>
      </c>
      <c r="BE17" s="516">
        <f>+entero!BA32</f>
        <v>0.78689744956203822</v>
      </c>
      <c r="BF17" s="118"/>
      <c r="BG17" s="111"/>
      <c r="BH17" s="319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 t="e">
        <f>+entero!#REF!</f>
        <v>#REF!</v>
      </c>
      <c r="AV18" s="117" t="e">
        <f>+entero!#REF!</f>
        <v>#REF!</v>
      </c>
      <c r="AW18" s="117" t="e">
        <f>+entero!#REF!</f>
        <v>#REF!</v>
      </c>
      <c r="AX18" s="117" t="e">
        <f>+entero!#REF!</f>
        <v>#REF!</v>
      </c>
      <c r="AY18" s="117">
        <f>+entero!AU33</f>
        <v>0.7599620704188762</v>
      </c>
      <c r="AZ18" s="117">
        <f>+entero!AV33</f>
        <v>0.76440154431207941</v>
      </c>
      <c r="BA18" s="515">
        <f>+entero!AW33</f>
        <v>0.76452099324261857</v>
      </c>
      <c r="BB18" s="104">
        <f>+entero!AX33</f>
        <v>0.76457878738471441</v>
      </c>
      <c r="BC18" s="104">
        <f>+entero!AY33</f>
        <v>0.76481641240628684</v>
      </c>
      <c r="BD18" s="104">
        <f>+entero!AZ33</f>
        <v>0.76539269946289323</v>
      </c>
      <c r="BE18" s="516">
        <f>+entero!BA33</f>
        <v>0.76596447591338845</v>
      </c>
      <c r="BF18" s="118"/>
      <c r="BG18" s="111"/>
      <c r="BH18" s="319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 t="e">
        <f>+entero!#REF!</f>
        <v>#REF!</v>
      </c>
      <c r="AV19" s="120" t="e">
        <f>+entero!#REF!</f>
        <v>#REF!</v>
      </c>
      <c r="AW19" s="120" t="e">
        <f>+entero!#REF!</f>
        <v>#REF!</v>
      </c>
      <c r="AX19" s="120" t="e">
        <f>+entero!#REF!</f>
        <v>#REF!</v>
      </c>
      <c r="AY19" s="120">
        <f>+entero!AU34</f>
        <v>0.67874892844048285</v>
      </c>
      <c r="AZ19" s="120">
        <f>+entero!AV34</f>
        <v>0.68379229589137502</v>
      </c>
      <c r="BA19" s="517">
        <f>+entero!AW34</f>
        <v>0.68318513293674465</v>
      </c>
      <c r="BB19" s="158">
        <f>+entero!AX34</f>
        <v>0.68314723721716442</v>
      </c>
      <c r="BC19" s="158">
        <f>+entero!AY34</f>
        <v>0.68353303214811456</v>
      </c>
      <c r="BD19" s="158">
        <f>+entero!AZ34</f>
        <v>0.68450335888760383</v>
      </c>
      <c r="BE19" s="518">
        <f>+entero!BA34</f>
        <v>0.68538030761799906</v>
      </c>
      <c r="BF19" s="121"/>
      <c r="BG19" s="123"/>
      <c r="BH19" s="319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306"/>
      <c r="BA30" s="4"/>
      <c r="BB30" s="4"/>
      <c r="BC30" s="4"/>
      <c r="BD30" s="4"/>
      <c r="BE30" s="4"/>
      <c r="BF30" s="4"/>
      <c r="BG30" s="4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307"/>
      <c r="BA31" s="4"/>
      <c r="BB31" s="4"/>
      <c r="BC31" s="4"/>
      <c r="BD31" s="4"/>
      <c r="BE31" s="4"/>
      <c r="BF31" s="5"/>
      <c r="BG31" s="5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305"/>
      <c r="BA32" s="5"/>
      <c r="BB32" s="5"/>
      <c r="BC32" s="5"/>
      <c r="BD32" s="5"/>
      <c r="BE32" s="5"/>
      <c r="BF32" s="5"/>
      <c r="BG32" s="5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</row>
    <row r="164" spans="3:59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</row>
    <row r="165" spans="3:59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</row>
    <row r="166" spans="3:59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</row>
    <row r="167" spans="3:59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</row>
    <row r="168" spans="3:59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</row>
    <row r="169" spans="3:59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49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AZ3:AZ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91"/>
      <c r="BB5" s="37"/>
      <c r="BC5" s="37"/>
      <c r="BD5" s="37"/>
      <c r="BE5" s="492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 t="e">
        <f>+entero!#REF!</f>
        <v>#REF!</v>
      </c>
      <c r="AV6" s="65" t="e">
        <f>+entero!#REF!</f>
        <v>#REF!</v>
      </c>
      <c r="AW6" s="65" t="e">
        <f>+entero!#REF!</f>
        <v>#REF!</v>
      </c>
      <c r="AX6" s="65" t="e">
        <f>+entero!#REF!</f>
        <v>#REF!</v>
      </c>
      <c r="AY6" s="65">
        <f>+entero!AU36</f>
        <v>2847.9821901341111</v>
      </c>
      <c r="AZ6" s="65">
        <f>+entero!AV36</f>
        <v>2836.6797752536445</v>
      </c>
      <c r="BA6" s="35">
        <f>+entero!AW36</f>
        <v>2836.6797752536445</v>
      </c>
      <c r="BB6" s="36">
        <f>+entero!AX36</f>
        <v>2836.6797752536445</v>
      </c>
      <c r="BC6" s="36">
        <f>+entero!AY36</f>
        <v>2836.6797752536445</v>
      </c>
      <c r="BD6" s="36">
        <f>+entero!AZ36</f>
        <v>2836.6797752536445</v>
      </c>
      <c r="BE6" s="505">
        <f>+entero!BA36</f>
        <v>2831.0332784548109</v>
      </c>
      <c r="BF6" s="35">
        <f>+entero!BB36</f>
        <v>-5.6464967988335957</v>
      </c>
      <c r="BG6" s="142">
        <f>+entero!BC36</f>
        <v>-1.9905302135587721E-3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+entero!AU37</f>
        <v>1133.6372487653061</v>
      </c>
      <c r="AZ7" s="63">
        <f>+entero!AV37</f>
        <v>1128.5472370612245</v>
      </c>
      <c r="BA7" s="13">
        <f>+entero!AW37</f>
        <v>1128.5472370612245</v>
      </c>
      <c r="BB7" s="9">
        <f>+entero!AX37</f>
        <v>1128.5472370612245</v>
      </c>
      <c r="BC7" s="9">
        <f>+entero!AY37</f>
        <v>1128.5472370612245</v>
      </c>
      <c r="BD7" s="9">
        <f>+entero!AZ37</f>
        <v>1128.5472370612245</v>
      </c>
      <c r="BE7" s="506">
        <f>+entero!BA37</f>
        <v>1122.2391660276969</v>
      </c>
      <c r="BF7" s="13">
        <f>+entero!BB37</f>
        <v>-6.3080710335275398</v>
      </c>
      <c r="BG7" s="111">
        <f>+entero!BC37</f>
        <v>-5.5895498445895919E-3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+entero!AU38</f>
        <v>7776.7515265300008</v>
      </c>
      <c r="AZ8" s="63">
        <f>+entero!AV38</f>
        <v>7741.8340462400001</v>
      </c>
      <c r="BA8" s="13">
        <f>+entero!AW38</f>
        <v>7741.8340462400001</v>
      </c>
      <c r="BB8" s="9">
        <f>+entero!AX38</f>
        <v>7741.8340462400001</v>
      </c>
      <c r="BC8" s="9">
        <f>+entero!AY38</f>
        <v>7741.8340462400001</v>
      </c>
      <c r="BD8" s="9">
        <f>+entero!AZ38</f>
        <v>7741.8340462400001</v>
      </c>
      <c r="BE8" s="506">
        <f>+entero!BA38</f>
        <v>7698.5606789500007</v>
      </c>
      <c r="BF8" s="13">
        <f>+entero!BB38</f>
        <v>-43.273367289999442</v>
      </c>
      <c r="BG8" s="111">
        <f>+entero!BC38</f>
        <v>-5.5895498445895919E-3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+entero!AU39</f>
        <v>1.0047518372857667E-14</v>
      </c>
      <c r="AZ9" s="63">
        <f>+entero!AV39</f>
        <v>0</v>
      </c>
      <c r="BA9" s="13">
        <f>+entero!AW39</f>
        <v>0</v>
      </c>
      <c r="BB9" s="9">
        <f>+entero!AX39</f>
        <v>0</v>
      </c>
      <c r="BC9" s="9">
        <f>+entero!AY39</f>
        <v>0</v>
      </c>
      <c r="BD9" s="9">
        <f>+entero!AZ39</f>
        <v>0</v>
      </c>
      <c r="BE9" s="506">
        <f>+entero!BA39</f>
        <v>1.0047518372857667E-14</v>
      </c>
      <c r="BF9" s="13" t="str">
        <f>+entero!BB39</f>
        <v xml:space="preserve"> </v>
      </c>
      <c r="BG9" s="111" t="str">
        <f>+entero!BC39</f>
        <v xml:space="preserve"> </v>
      </c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+entero!AU40</f>
        <v>1714.3449413688049</v>
      </c>
      <c r="AZ10" s="63">
        <f>+entero!AV40</f>
        <v>1708.13253819242</v>
      </c>
      <c r="BA10" s="13">
        <f>+entero!AW40</f>
        <v>1708.13253819242</v>
      </c>
      <c r="BB10" s="9">
        <f>+entero!AX40</f>
        <v>1708.13253819242</v>
      </c>
      <c r="BC10" s="9">
        <f>+entero!AY40</f>
        <v>1708.13253819242</v>
      </c>
      <c r="BD10" s="9">
        <f>+entero!AZ40</f>
        <v>1708.13253819242</v>
      </c>
      <c r="BE10" s="506">
        <f>+entero!BA40</f>
        <v>1708.794112427114</v>
      </c>
      <c r="BF10" s="13">
        <f>+entero!BB40</f>
        <v>0.66157423469394416</v>
      </c>
      <c r="BG10" s="111">
        <f>+entero!BC40</f>
        <v>3.87308490355176E-4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+entero!AU41</f>
        <v>11760.406297790003</v>
      </c>
      <c r="AZ11" s="63">
        <f>+entero!AV41</f>
        <v>11717.789212000001</v>
      </c>
      <c r="BA11" s="13">
        <f>+entero!AW41</f>
        <v>11717.789212000001</v>
      </c>
      <c r="BB11" s="9">
        <f>+entero!AX41</f>
        <v>11717.789212000001</v>
      </c>
      <c r="BC11" s="9">
        <f>+entero!AY41</f>
        <v>11717.789212000001</v>
      </c>
      <c r="BD11" s="9">
        <f>+entero!AZ41</f>
        <v>11717.789212000001</v>
      </c>
      <c r="BE11" s="506">
        <f>+entero!BA41</f>
        <v>11722.327611250003</v>
      </c>
      <c r="BF11" s="13">
        <f>+entero!BB41</f>
        <v>4.5383992500010208</v>
      </c>
      <c r="BG11" s="111">
        <f>+entero!BC41</f>
        <v>3.87308490355176E-4</v>
      </c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 t="e">
        <f>+entero!#REF!</f>
        <v>#REF!</v>
      </c>
      <c r="AV12" s="63" t="e">
        <f>+entero!#REF!</f>
        <v>#REF!</v>
      </c>
      <c r="AW12" s="63" t="e">
        <f>+entero!#REF!</f>
        <v>#REF!</v>
      </c>
      <c r="AX12" s="63" t="e">
        <f>+entero!#REF!</f>
        <v>#REF!</v>
      </c>
      <c r="AY12" s="63">
        <f>+entero!AU43</f>
        <v>-1.50712775592865E-14</v>
      </c>
      <c r="AZ12" s="63">
        <f>+entero!AV43</f>
        <v>-1.50712775592865E-14</v>
      </c>
      <c r="BA12" s="13">
        <f>+entero!AW43</f>
        <v>-1.50712775592865E-14</v>
      </c>
      <c r="BB12" s="9">
        <f>+entero!AX43</f>
        <v>-1.50712775592865E-14</v>
      </c>
      <c r="BC12" s="9">
        <f>+entero!AY43</f>
        <v>-1.50712775592865E-14</v>
      </c>
      <c r="BD12" s="9">
        <f>+entero!AZ43</f>
        <v>-1.50712775592865E-14</v>
      </c>
      <c r="BE12" s="506">
        <f>+entero!BA43</f>
        <v>-1.50712775592865E-14</v>
      </c>
      <c r="BF12" s="13" t="str">
        <f>+entero!BB43</f>
        <v xml:space="preserve"> </v>
      </c>
      <c r="BG12" s="111" t="str">
        <f>+entero!BC43</f>
        <v xml:space="preserve"> </v>
      </c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 t="e">
        <f>+entero!#REF!</f>
        <v>#REF!</v>
      </c>
      <c r="AV13" s="63" t="e">
        <f>+entero!#REF!</f>
        <v>#REF!</v>
      </c>
      <c r="AW13" s="63" t="e">
        <f>+entero!#REF!</f>
        <v>#REF!</v>
      </c>
      <c r="AX13" s="63" t="e">
        <f>+entero!#REF!</f>
        <v>#REF!</v>
      </c>
      <c r="AY13" s="63">
        <f>+entero!AU44</f>
        <v>1.2771137026239066E-3</v>
      </c>
      <c r="AZ13" s="63">
        <f>+entero!AV44</f>
        <v>4.0198250728862971E-3</v>
      </c>
      <c r="BA13" s="13">
        <f>+entero!AW44</f>
        <v>4.0198250728862971E-3</v>
      </c>
      <c r="BB13" s="9">
        <f>+entero!AX44</f>
        <v>4.0198250728862971E-3</v>
      </c>
      <c r="BC13" s="9">
        <f>+entero!AY44</f>
        <v>4.0198250728862971E-3</v>
      </c>
      <c r="BD13" s="9">
        <f>+entero!AZ44</f>
        <v>4.0198250728862971E-3</v>
      </c>
      <c r="BE13" s="506">
        <f>+entero!BA44</f>
        <v>4.0198250728862971E-3</v>
      </c>
      <c r="BF13" s="13" t="str">
        <f>+entero!BB44</f>
        <v xml:space="preserve">  </v>
      </c>
      <c r="BG13" s="111" t="str">
        <f>+entero!BC44</f>
        <v xml:space="preserve"> 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 t="e">
        <f>+entero!#REF!</f>
        <v>#REF!</v>
      </c>
      <c r="AV14" s="63" t="e">
        <f>+entero!#REF!</f>
        <v>#REF!</v>
      </c>
      <c r="AW14" s="63" t="e">
        <f>+entero!#REF!</f>
        <v>#REF!</v>
      </c>
      <c r="AX14" s="63" t="e">
        <f>+entero!#REF!</f>
        <v>#REF!</v>
      </c>
      <c r="AY14" s="63">
        <f>+entero!AU45</f>
        <v>1.2771137026239066E-3</v>
      </c>
      <c r="AZ14" s="63">
        <f>+entero!AV45</f>
        <v>4.0198250728862971E-3</v>
      </c>
      <c r="BA14" s="13">
        <f>+entero!AW45</f>
        <v>4.0198250728862971E-3</v>
      </c>
      <c r="BB14" s="9">
        <f>+entero!AX45</f>
        <v>4.0198250728862971E-3</v>
      </c>
      <c r="BC14" s="9">
        <f>+entero!AY45</f>
        <v>4.0198250728862971E-3</v>
      </c>
      <c r="BD14" s="9">
        <f>+entero!AZ45</f>
        <v>4.0198250728862971E-3</v>
      </c>
      <c r="BE14" s="506">
        <f>+entero!BA45</f>
        <v>4.0198250728862971E-3</v>
      </c>
      <c r="BF14" s="13" t="str">
        <f>+entero!BB45</f>
        <v xml:space="preserve"> </v>
      </c>
      <c r="BG14" s="111" t="str">
        <f>+entero!BC45</f>
        <v xml:space="preserve"> </v>
      </c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 t="e">
        <f>+entero!#REF!</f>
        <v>#REF!</v>
      </c>
      <c r="AV15" s="63" t="e">
        <f>+entero!#REF!</f>
        <v>#REF!</v>
      </c>
      <c r="AW15" s="63" t="e">
        <f>+entero!#REF!</f>
        <v>#REF!</v>
      </c>
      <c r="AX15" s="63" t="e">
        <f>+entero!#REF!</f>
        <v>#REF!</v>
      </c>
      <c r="AY15" s="63">
        <f>+entero!AU46</f>
        <v>8.7609999999999997E-3</v>
      </c>
      <c r="AZ15" s="63">
        <f>+entero!AV46</f>
        <v>8.7609999999999997E-3</v>
      </c>
      <c r="BA15" s="13">
        <f>+entero!AW46</f>
        <v>8.7609999999999997E-3</v>
      </c>
      <c r="BB15" s="9">
        <f>+entero!AX46</f>
        <v>8.7609999999999997E-3</v>
      </c>
      <c r="BC15" s="9">
        <f>+entero!AY46</f>
        <v>8.7609999999999997E-3</v>
      </c>
      <c r="BD15" s="9">
        <f>+entero!AZ46</f>
        <v>8.7609999999999997E-3</v>
      </c>
      <c r="BE15" s="506">
        <f>+entero!BA46</f>
        <v>8.7609999999999997E-3</v>
      </c>
      <c r="BF15" s="13" t="str">
        <f>+entero!BB46</f>
        <v xml:space="preserve"> </v>
      </c>
      <c r="BG15" s="111" t="str">
        <f>+entero!BC46</f>
        <v xml:space="preserve"> </v>
      </c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 t="e">
        <f>+entero!#REF!</f>
        <v>#REF!</v>
      </c>
      <c r="AV16" s="63" t="e">
        <f>+entero!#REF!</f>
        <v>#REF!</v>
      </c>
      <c r="AW16" s="63" t="e">
        <f>+entero!#REF!</f>
        <v>#REF!</v>
      </c>
      <c r="AX16" s="63" t="e">
        <f>+entero!#REF!</f>
        <v>#REF!</v>
      </c>
      <c r="AY16" s="63">
        <f>+entero!AU47</f>
        <v>0</v>
      </c>
      <c r="AZ16" s="63">
        <f>+entero!AV47</f>
        <v>0</v>
      </c>
      <c r="BA16" s="13">
        <f>+entero!AW47</f>
        <v>0</v>
      </c>
      <c r="BB16" s="9">
        <f>+entero!AX47</f>
        <v>0</v>
      </c>
      <c r="BC16" s="9">
        <f>+entero!AY47</f>
        <v>0</v>
      </c>
      <c r="BD16" s="9">
        <f>+entero!AZ47</f>
        <v>0</v>
      </c>
      <c r="BE16" s="506">
        <f>+entero!BA47</f>
        <v>0</v>
      </c>
      <c r="BF16" s="13" t="str">
        <f>+entero!BB47</f>
        <v xml:space="preserve"> </v>
      </c>
      <c r="BG16" s="111" t="str">
        <f>+entero!BC47</f>
        <v xml:space="preserve"> 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 t="e">
        <f>+entero!#REF!</f>
        <v>#REF!</v>
      </c>
      <c r="AV17" s="63" t="e">
        <f>+entero!#REF!</f>
        <v>#REF!</v>
      </c>
      <c r="AW17" s="63" t="e">
        <f>+entero!#REF!</f>
        <v>#REF!</v>
      </c>
      <c r="AX17" s="63" t="e">
        <f>+entero!#REF!</f>
        <v>#REF!</v>
      </c>
      <c r="AY17" s="63">
        <f>+entero!AU48</f>
        <v>0</v>
      </c>
      <c r="AZ17" s="63">
        <f>+entero!AV48</f>
        <v>0</v>
      </c>
      <c r="BA17" s="13">
        <f>+entero!AW48</f>
        <v>0</v>
      </c>
      <c r="BB17" s="9">
        <f>+entero!AX48</f>
        <v>0</v>
      </c>
      <c r="BC17" s="9">
        <f>+entero!AY48</f>
        <v>0</v>
      </c>
      <c r="BD17" s="9">
        <f>+entero!AZ48</f>
        <v>0</v>
      </c>
      <c r="BE17" s="506">
        <f>+entero!BA48</f>
        <v>0</v>
      </c>
      <c r="BF17" s="13" t="str">
        <f>+entero!BB48</f>
        <v xml:space="preserve"> </v>
      </c>
      <c r="BG17" s="111" t="str">
        <f>+entero!BC48</f>
        <v xml:space="preserve"> </v>
      </c>
      <c r="BH17" s="3" t="s">
        <v>3</v>
      </c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 t="e">
        <f>+entero!#REF!</f>
        <v>#REF!</v>
      </c>
      <c r="AV18" s="63" t="e">
        <f>+entero!#REF!</f>
        <v>#REF!</v>
      </c>
      <c r="AW18" s="63" t="e">
        <f>+entero!#REF!</f>
        <v>#REF!</v>
      </c>
      <c r="AX18" s="63" t="e">
        <f>+entero!#REF!</f>
        <v>#REF!</v>
      </c>
      <c r="AY18" s="63">
        <f>+entero!AU49</f>
        <v>0</v>
      </c>
      <c r="AZ18" s="63">
        <f>+entero!AV49</f>
        <v>0</v>
      </c>
      <c r="BA18" s="13">
        <f>+entero!AW49</f>
        <v>0</v>
      </c>
      <c r="BB18" s="9">
        <f>+entero!AX49</f>
        <v>0</v>
      </c>
      <c r="BC18" s="9">
        <f>+entero!AY49</f>
        <v>0</v>
      </c>
      <c r="BD18" s="9">
        <f>+entero!AZ49</f>
        <v>0</v>
      </c>
      <c r="BE18" s="506">
        <f>+entero!BA49</f>
        <v>0</v>
      </c>
      <c r="BF18" s="13" t="str">
        <f>+entero!BB49</f>
        <v xml:space="preserve"> </v>
      </c>
      <c r="BG18" s="111" t="str">
        <f>+entero!BC49</f>
        <v xml:space="preserve"> </v>
      </c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 t="e">
        <f>+entero!#REF!</f>
        <v>#REF!</v>
      </c>
      <c r="AV19" s="67" t="e">
        <f>+entero!#REF!</f>
        <v>#REF!</v>
      </c>
      <c r="AW19" s="67" t="e">
        <f>+entero!#REF!</f>
        <v>#REF!</v>
      </c>
      <c r="AX19" s="67" t="e">
        <f>+entero!#REF!</f>
        <v>#REF!</v>
      </c>
      <c r="AY19" s="67">
        <f>+entero!AU50</f>
        <v>0</v>
      </c>
      <c r="AZ19" s="67">
        <f>+entero!AV50</f>
        <v>0</v>
      </c>
      <c r="BA19" s="31">
        <f>+entero!AW50</f>
        <v>0</v>
      </c>
      <c r="BB19" s="56">
        <f>+entero!AX50</f>
        <v>0</v>
      </c>
      <c r="BC19" s="56">
        <f>+entero!AY50</f>
        <v>0</v>
      </c>
      <c r="BD19" s="56">
        <f>+entero!AZ50</f>
        <v>0</v>
      </c>
      <c r="BE19" s="507">
        <f>+entero!BA50</f>
        <v>0</v>
      </c>
      <c r="BF19" s="31" t="str">
        <f>+entero!BB50</f>
        <v xml:space="preserve"> </v>
      </c>
      <c r="BG19" s="123" t="str">
        <f>+entero!BC50</f>
        <v xml:space="preserve"> 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48">
    <mergeCell ref="AZ3:AZ4"/>
    <mergeCell ref="BA3:BE3"/>
    <mergeCell ref="BF3:BG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500"/>
      <c r="BB5" s="58"/>
      <c r="BC5" s="58"/>
      <c r="BD5" s="58"/>
      <c r="BE5" s="501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+entero!AU52</f>
        <v>11654.782834909242</v>
      </c>
      <c r="AZ6" s="79">
        <f>+entero!AV52</f>
        <v>11796.059714939855</v>
      </c>
      <c r="BA6" s="76">
        <f>+entero!AW52</f>
        <v>11760.593223063761</v>
      </c>
      <c r="BB6" s="69">
        <f>+entero!AX52</f>
        <v>11733.562208633732</v>
      </c>
      <c r="BC6" s="69">
        <f>+entero!AY52</f>
        <v>11745.420428710991</v>
      </c>
      <c r="BD6" s="69">
        <f>+entero!AZ52</f>
        <v>11772.691183817406</v>
      </c>
      <c r="BE6" s="493">
        <f>+entero!BA52</f>
        <v>11793.973562986503</v>
      </c>
      <c r="BF6" s="76">
        <f>+entero!BB52</f>
        <v>-2.0861519533518731</v>
      </c>
      <c r="BG6" s="108">
        <f>+entero!BC52</f>
        <v>-1.7685159313918231E-4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+entero!AU53</f>
        <v>9584.7308455433522</v>
      </c>
      <c r="AZ7" s="79">
        <f>+entero!AV53</f>
        <v>9731.2647250156569</v>
      </c>
      <c r="BA7" s="76">
        <f>+entero!AW53</f>
        <v>9703.4770581832945</v>
      </c>
      <c r="BB7" s="69">
        <f>+entero!AX53</f>
        <v>9677.3396097488912</v>
      </c>
      <c r="BC7" s="69">
        <f>+entero!AY53</f>
        <v>9682.9487993932071</v>
      </c>
      <c r="BD7" s="69">
        <f>+entero!AZ53</f>
        <v>9705.1139569106999</v>
      </c>
      <c r="BE7" s="493">
        <f>+entero!BA53</f>
        <v>9718.9699726949584</v>
      </c>
      <c r="BF7" s="76">
        <f>+entero!BB53</f>
        <v>-12.294752320698535</v>
      </c>
      <c r="BG7" s="108">
        <f>+entero!BC53</f>
        <v>-1.2634279991472486E-3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 t="e">
        <f>+entero!#REF!</f>
        <v>#REF!</v>
      </c>
      <c r="AV8" s="125" t="e">
        <f>+entero!#REF!</f>
        <v>#REF!</v>
      </c>
      <c r="AW8" s="125" t="e">
        <f>+entero!#REF!</f>
        <v>#REF!</v>
      </c>
      <c r="AX8" s="125" t="e">
        <f>+entero!#REF!</f>
        <v>#REF!</v>
      </c>
      <c r="AY8" s="125">
        <f>+entero!AU54</f>
        <v>0.68239281867920687</v>
      </c>
      <c r="AZ8" s="125">
        <f>+entero!AV54</f>
        <v>0.6886727464738831</v>
      </c>
      <c r="BA8" s="502">
        <f>+entero!AW54</f>
        <v>0.68773251020061188</v>
      </c>
      <c r="BB8" s="126">
        <f>+entero!AX54</f>
        <v>0.68766696593355747</v>
      </c>
      <c r="BC8" s="126">
        <f>+entero!AY54</f>
        <v>0.68791268142734996</v>
      </c>
      <c r="BD8" s="126">
        <f>+entero!AZ54</f>
        <v>0.68887080168938342</v>
      </c>
      <c r="BE8" s="503">
        <f>+entero!BA54</f>
        <v>0.6896997548037046</v>
      </c>
      <c r="BF8" s="76"/>
      <c r="BG8" s="108"/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93"/>
      <c r="BF9" s="76"/>
      <c r="BG9" s="108"/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 t="e">
        <f>+entero!#REF!</f>
        <v>#REF!</v>
      </c>
      <c r="AV10" s="79" t="e">
        <f>+entero!#REF!</f>
        <v>#REF!</v>
      </c>
      <c r="AW10" s="79" t="e">
        <f>+entero!#REF!</f>
        <v>#REF!</v>
      </c>
      <c r="AX10" s="79" t="e">
        <f>+entero!#REF!</f>
        <v>#REF!</v>
      </c>
      <c r="AY10" s="79">
        <f>+entero!AU55</f>
        <v>2695.8343063129591</v>
      </c>
      <c r="AZ10" s="79">
        <f>+entero!AV55</f>
        <v>2769.2705764922603</v>
      </c>
      <c r="BA10" s="76">
        <f>+entero!AW55</f>
        <v>2782.5028723406558</v>
      </c>
      <c r="BB10" s="69">
        <f>+entero!AX55</f>
        <v>2770.9501765374494</v>
      </c>
      <c r="BC10" s="69">
        <f>+entero!AY55</f>
        <v>2763.4750008479446</v>
      </c>
      <c r="BD10" s="69">
        <f>+entero!AZ55</f>
        <v>2750.6024249339503</v>
      </c>
      <c r="BE10" s="493">
        <f>+entero!BA55</f>
        <v>2740.7915220228724</v>
      </c>
      <c r="BF10" s="76">
        <f>+entero!BB55</f>
        <v>-28.479054469387847</v>
      </c>
      <c r="BG10" s="108">
        <f>+entero!BC55</f>
        <v>-1.0283955172578851E-2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 t="e">
        <f>+entero!#REF!</f>
        <v>#REF!</v>
      </c>
      <c r="AV11" s="125" t="e">
        <f>+entero!#REF!</f>
        <v>#REF!</v>
      </c>
      <c r="AW11" s="125" t="e">
        <f>+entero!#REF!</f>
        <v>#REF!</v>
      </c>
      <c r="AX11" s="125" t="e">
        <f>+entero!#REF!</f>
        <v>#REF!</v>
      </c>
      <c r="AY11" s="125">
        <f>+entero!AU56</f>
        <v>0.6471388795429841</v>
      </c>
      <c r="AZ11" s="125">
        <f>+entero!AV56</f>
        <v>0.66014041894752806</v>
      </c>
      <c r="BA11" s="502">
        <f>+entero!AW56</f>
        <v>0.6618475411102468</v>
      </c>
      <c r="BB11" s="126">
        <f>+entero!AX56</f>
        <v>0.66192665273395457</v>
      </c>
      <c r="BC11" s="126">
        <f>+entero!AY56</f>
        <v>0.66137199243609213</v>
      </c>
      <c r="BD11" s="126">
        <f>+entero!AZ56</f>
        <v>0.66232405156455976</v>
      </c>
      <c r="BE11" s="503">
        <f>+entero!BA56</f>
        <v>0.6617663206227592</v>
      </c>
      <c r="BF11" s="76"/>
      <c r="BG11" s="108"/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93"/>
      <c r="BF12" s="76"/>
      <c r="BG12" s="108"/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 t="e">
        <f>+entero!#REF!</f>
        <v>#REF!</v>
      </c>
      <c r="AV13" s="79" t="e">
        <f>+entero!#REF!</f>
        <v>#REF!</v>
      </c>
      <c r="AW13" s="79" t="e">
        <f>+entero!#REF!</f>
        <v>#REF!</v>
      </c>
      <c r="AX13" s="79" t="e">
        <f>+entero!#REF!</f>
        <v>#REF!</v>
      </c>
      <c r="AY13" s="79">
        <f>+entero!AU57</f>
        <v>3227.1771905992423</v>
      </c>
      <c r="AZ13" s="79">
        <f>+entero!AV57</f>
        <v>3302.5471082843728</v>
      </c>
      <c r="BA13" s="76">
        <f>+entero!AW57</f>
        <v>3253.7982165278136</v>
      </c>
      <c r="BB13" s="69">
        <f>+entero!AX57</f>
        <v>3240.9441525263555</v>
      </c>
      <c r="BC13" s="69">
        <f>+entero!AY57</f>
        <v>3235.3454005861222</v>
      </c>
      <c r="BD13" s="69">
        <f>+entero!AZ57</f>
        <v>3264.6391310730028</v>
      </c>
      <c r="BE13" s="493">
        <f>+entero!BA57</f>
        <v>3295.6994904213993</v>
      </c>
      <c r="BF13" s="76">
        <f>+entero!BB57</f>
        <v>-6.8476178629734932</v>
      </c>
      <c r="BG13" s="108">
        <f>+entero!BC57</f>
        <v>-2.0734353329272537E-3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 t="e">
        <f>+entero!#REF!</f>
        <v>#REF!</v>
      </c>
      <c r="AV14" s="125" t="e">
        <f>+entero!#REF!</f>
        <v>#REF!</v>
      </c>
      <c r="AW14" s="125" t="e">
        <f>+entero!#REF!</f>
        <v>#REF!</v>
      </c>
      <c r="AX14" s="125" t="e">
        <f>+entero!#REF!</f>
        <v>#REF!</v>
      </c>
      <c r="AY14" s="125">
        <f>+entero!AU58</f>
        <v>0.63934407457399056</v>
      </c>
      <c r="AZ14" s="125">
        <f>+entero!AV58</f>
        <v>0.64666187028839661</v>
      </c>
      <c r="BA14" s="502">
        <f>+entero!AW58</f>
        <v>0.64120749271063326</v>
      </c>
      <c r="BB14" s="126">
        <f>+entero!AX58</f>
        <v>0.64067321392410137</v>
      </c>
      <c r="BC14" s="126">
        <f>+entero!AY58</f>
        <v>0.64048475528039484</v>
      </c>
      <c r="BD14" s="126">
        <f>+entero!AZ58</f>
        <v>0.64213694092212603</v>
      </c>
      <c r="BE14" s="503">
        <f>+entero!BA58</f>
        <v>0.64572617449709924</v>
      </c>
      <c r="BF14" s="76"/>
      <c r="BG14" s="108"/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93"/>
      <c r="BF15" s="76"/>
      <c r="BG15" s="108"/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 t="e">
        <f>+entero!#REF!</f>
        <v>#REF!</v>
      </c>
      <c r="AV16" s="79" t="e">
        <f>+entero!#REF!</f>
        <v>#REF!</v>
      </c>
      <c r="AW16" s="79" t="e">
        <f>+entero!#REF!</f>
        <v>#REF!</v>
      </c>
      <c r="AX16" s="79" t="e">
        <f>+entero!#REF!</f>
        <v>#REF!</v>
      </c>
      <c r="AY16" s="79">
        <f>+entero!AU59</f>
        <v>3476.0921173641541</v>
      </c>
      <c r="AZ16" s="79">
        <f>+entero!AV59</f>
        <v>3478.5760797387902</v>
      </c>
      <c r="BA16" s="76">
        <f>+entero!AW59</f>
        <v>3483.1753835784407</v>
      </c>
      <c r="BB16" s="69">
        <f>+entero!AX59</f>
        <v>3484.9428153218801</v>
      </c>
      <c r="BC16" s="69">
        <f>+entero!AY59</f>
        <v>3500.5287766032211</v>
      </c>
      <c r="BD16" s="69">
        <f>+entero!AZ59</f>
        <v>3507.1231249108018</v>
      </c>
      <c r="BE16" s="493">
        <f>+entero!BA59</f>
        <v>3496.9662001644456</v>
      </c>
      <c r="BF16" s="76">
        <f>+entero!BB59</f>
        <v>18.390120425655368</v>
      </c>
      <c r="BG16" s="108">
        <f>+entero!BC59</f>
        <v>5.2866805279234708E-3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 t="e">
        <f>+entero!#REF!</f>
        <v>#REF!</v>
      </c>
      <c r="AV17" s="125" t="e">
        <f>+entero!#REF!</f>
        <v>#REF!</v>
      </c>
      <c r="AW17" s="125" t="e">
        <f>+entero!#REF!</f>
        <v>#REF!</v>
      </c>
      <c r="AX17" s="125" t="e">
        <f>+entero!#REF!</f>
        <v>#REF!</v>
      </c>
      <c r="AY17" s="125">
        <f>+entero!AU60</f>
        <v>0.75224485313681033</v>
      </c>
      <c r="AZ17" s="125">
        <f>+entero!AV60</f>
        <v>0.75373679469070543</v>
      </c>
      <c r="BA17" s="502">
        <f>+entero!AW60</f>
        <v>0.75418186712756186</v>
      </c>
      <c r="BB17" s="126">
        <f>+entero!AX60</f>
        <v>0.75417010184131361</v>
      </c>
      <c r="BC17" s="126">
        <f>+entero!AY60</f>
        <v>0.75541451390506464</v>
      </c>
      <c r="BD17" s="126">
        <f>+entero!AZ60</f>
        <v>0.75618042584142264</v>
      </c>
      <c r="BE17" s="503">
        <f>+entero!BA60</f>
        <v>0.75601457632215974</v>
      </c>
      <c r="BF17" s="76"/>
      <c r="BG17" s="108"/>
      <c r="BH17" s="3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93"/>
      <c r="BF18" s="76"/>
      <c r="BG18" s="108"/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 t="e">
        <f>+entero!#REF!</f>
        <v>#REF!</v>
      </c>
      <c r="AV19" s="79" t="e">
        <f>+entero!#REF!</f>
        <v>#REF!</v>
      </c>
      <c r="AW19" s="79" t="e">
        <f>+entero!#REF!</f>
        <v>#REF!</v>
      </c>
      <c r="AX19" s="79" t="e">
        <f>+entero!#REF!</f>
        <v>#REF!</v>
      </c>
      <c r="AY19" s="79">
        <f>+entero!AU61</f>
        <v>185.62723126699709</v>
      </c>
      <c r="AZ19" s="79">
        <f>+entero!AV61</f>
        <v>180.87096050023325</v>
      </c>
      <c r="BA19" s="76">
        <f>+entero!AW61</f>
        <v>184.00058573638486</v>
      </c>
      <c r="BB19" s="69">
        <f>+entero!AX61</f>
        <v>180.50246536320702</v>
      </c>
      <c r="BC19" s="69">
        <f>+entero!AY61</f>
        <v>183.59962135591837</v>
      </c>
      <c r="BD19" s="69">
        <f>+entero!AZ61</f>
        <v>182.74927599294463</v>
      </c>
      <c r="BE19" s="493">
        <f>+entero!BA61</f>
        <v>185.51276008623904</v>
      </c>
      <c r="BF19" s="76">
        <f>+entero!BB61</f>
        <v>4.6417995860057886</v>
      </c>
      <c r="BG19" s="108">
        <f>+entero!BC61</f>
        <v>2.5663597811212968E-2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 t="e">
        <f>+entero!#REF!</f>
        <v>#REF!</v>
      </c>
      <c r="AV20" s="125" t="e">
        <f>+entero!#REF!</f>
        <v>#REF!</v>
      </c>
      <c r="AW20" s="125" t="e">
        <f>+entero!#REF!</f>
        <v>#REF!</v>
      </c>
      <c r="AX20" s="125" t="e">
        <f>+entero!#REF!</f>
        <v>#REF!</v>
      </c>
      <c r="AY20" s="125">
        <f>+entero!AU62</f>
        <v>0.60048254881723806</v>
      </c>
      <c r="AZ20" s="125">
        <f>+entero!AV62</f>
        <v>0.60195328726499309</v>
      </c>
      <c r="BA20" s="502">
        <f>+entero!AW62</f>
        <v>0.60198349442432386</v>
      </c>
      <c r="BB20" s="126">
        <f>+entero!AX62</f>
        <v>0.59971503701052764</v>
      </c>
      <c r="BC20" s="126">
        <f>+entero!AY62</f>
        <v>0.59333706653707585</v>
      </c>
      <c r="BD20" s="126">
        <f>+entero!AZ62</f>
        <v>0.58892310500863787</v>
      </c>
      <c r="BE20" s="503">
        <f>+entero!BA62</f>
        <v>0.59345737813745503</v>
      </c>
      <c r="BF20" s="76"/>
      <c r="BG20" s="108"/>
      <c r="BH20" s="3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93"/>
      <c r="BF21" s="76"/>
      <c r="BG21" s="108"/>
      <c r="BH21" s="3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 t="e">
        <f>+entero!#REF!</f>
        <v>#REF!</v>
      </c>
      <c r="AV22" s="79" t="e">
        <f>+entero!#REF!</f>
        <v>#REF!</v>
      </c>
      <c r="AW22" s="79" t="e">
        <f>+entero!#REF!</f>
        <v>#REF!</v>
      </c>
      <c r="AX22" s="79" t="e">
        <f>+entero!#REF!</f>
        <v>#REF!</v>
      </c>
      <c r="AY22" s="79">
        <f>+entero!AU63</f>
        <v>2070.0519893658898</v>
      </c>
      <c r="AZ22" s="79">
        <f>+entero!AV63</f>
        <v>2064.794989924198</v>
      </c>
      <c r="BA22" s="76">
        <f>+entero!AW63</f>
        <v>2057.1161648804664</v>
      </c>
      <c r="BB22" s="69">
        <f>+entero!AX63</f>
        <v>2056.2225988848395</v>
      </c>
      <c r="BC22" s="69">
        <f>+entero!AY63</f>
        <v>2062.4716293177848</v>
      </c>
      <c r="BD22" s="69">
        <f>+entero!AZ63</f>
        <v>2067.5772269067056</v>
      </c>
      <c r="BE22" s="493">
        <f>+entero!BA63</f>
        <v>2075.0035902915452</v>
      </c>
      <c r="BF22" s="76">
        <f>+entero!BB63</f>
        <v>10.208600367347117</v>
      </c>
      <c r="BG22" s="108">
        <f>+entero!BC63</f>
        <v>4.9441229842008827E-3</v>
      </c>
      <c r="BH22" s="3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 t="e">
        <f>+entero!#REF!</f>
        <v>#REF!</v>
      </c>
      <c r="AV23" s="125" t="e">
        <f>+entero!#REF!</f>
        <v>#REF!</v>
      </c>
      <c r="AW23" s="125" t="e">
        <f>+entero!#REF!</f>
        <v>#REF!</v>
      </c>
      <c r="AX23" s="125" t="e">
        <f>+entero!#REF!</f>
        <v>#REF!</v>
      </c>
      <c r="AY23" s="125">
        <f>+entero!AU64</f>
        <v>0.66424538140493805</v>
      </c>
      <c r="AZ23" s="125">
        <f>+entero!AV64</f>
        <v>0.66338047369993802</v>
      </c>
      <c r="BA23" s="502">
        <f>+entero!AW64</f>
        <v>0.66430584646991175</v>
      </c>
      <c r="BB23" s="126">
        <f>+entero!AX64</f>
        <v>0.66444735772396069</v>
      </c>
      <c r="BC23" s="126">
        <f>+entero!AY64</f>
        <v>0.66552618093260685</v>
      </c>
      <c r="BD23" s="126">
        <f>+entero!AZ64</f>
        <v>0.66656159828735451</v>
      </c>
      <c r="BE23" s="503">
        <f>+entero!BA64</f>
        <v>0.66771483654654873</v>
      </c>
      <c r="BF23" s="76"/>
      <c r="BG23" s="108"/>
      <c r="BH23" s="3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93"/>
      <c r="BF24" s="76"/>
      <c r="BG24" s="108"/>
      <c r="BH24" s="3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 t="e">
        <f>+entero!#REF!</f>
        <v>#REF!</v>
      </c>
      <c r="AV25" s="79" t="e">
        <f>+entero!#REF!</f>
        <v>#REF!</v>
      </c>
      <c r="AW25" s="79" t="e">
        <f>+entero!#REF!</f>
        <v>#REF!</v>
      </c>
      <c r="AX25" s="79" t="e">
        <f>+entero!#REF!</f>
        <v>#REF!</v>
      </c>
      <c r="AY25" s="79">
        <f>+entero!AU66</f>
        <v>2085.281632653061</v>
      </c>
      <c r="AZ25" s="79">
        <f>+entero!AV66</f>
        <v>2268.2400874635568</v>
      </c>
      <c r="BA25" s="76">
        <f>+entero!AW66</f>
        <v>2243.2583090379007</v>
      </c>
      <c r="BB25" s="69">
        <f>+entero!AX66</f>
        <v>2234.0231778425655</v>
      </c>
      <c r="BC25" s="69">
        <f>+entero!AY66</f>
        <v>2242.0001457725948</v>
      </c>
      <c r="BD25" s="69">
        <f>+entero!AZ66</f>
        <v>2264.0967930029155</v>
      </c>
      <c r="BE25" s="493">
        <f>+entero!BA66</f>
        <v>2313.5500000000002</v>
      </c>
      <c r="BF25" s="76">
        <f>+entero!BB66</f>
        <v>45.309912536443335</v>
      </c>
      <c r="BG25" s="108">
        <f>+entero!BC66</f>
        <v>1.9975800968719648E-2</v>
      </c>
      <c r="BH25" s="3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 t="e">
        <f>+entero!#REF!</f>
        <v>#REF!</v>
      </c>
      <c r="AV26" s="79" t="e">
        <f>+entero!#REF!</f>
        <v>#REF!</v>
      </c>
      <c r="AW26" s="79" t="e">
        <f>+entero!#REF!</f>
        <v>#REF!</v>
      </c>
      <c r="AX26" s="79" t="e">
        <f>+entero!#REF!</f>
        <v>#REF!</v>
      </c>
      <c r="AY26" s="79">
        <f>+entero!AU67</f>
        <v>661.4596209912537</v>
      </c>
      <c r="AZ26" s="79">
        <f>+entero!AV67</f>
        <v>837.49052478134104</v>
      </c>
      <c r="BA26" s="76">
        <f>+entero!AW67</f>
        <v>814.92463556851305</v>
      </c>
      <c r="BB26" s="69">
        <f>+entero!AX67</f>
        <v>793.0845481049563</v>
      </c>
      <c r="BC26" s="69">
        <f>+entero!AY67</f>
        <v>798.27274052478128</v>
      </c>
      <c r="BD26" s="69">
        <f>+entero!AZ67</f>
        <v>824.39825072886288</v>
      </c>
      <c r="BE26" s="493">
        <f>+entero!BA67</f>
        <v>862.30291545189505</v>
      </c>
      <c r="BF26" s="76">
        <f>+entero!BB67</f>
        <v>24.812390670554009</v>
      </c>
      <c r="BG26" s="108">
        <f>+entero!BC67</f>
        <v>2.9627070320625171E-2</v>
      </c>
      <c r="BH26" s="3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 t="e">
        <f>+entero!#REF!</f>
        <v>#REF!</v>
      </c>
      <c r="AV27" s="79" t="e">
        <f>+entero!#REF!</f>
        <v>#REF!</v>
      </c>
      <c r="AW27" s="79" t="e">
        <f>+entero!#REF!</f>
        <v>#REF!</v>
      </c>
      <c r="AX27" s="79" t="e">
        <f>+entero!#REF!</f>
        <v>#REF!</v>
      </c>
      <c r="AY27" s="79">
        <f>+entero!AU68</f>
        <v>325.9584548104956</v>
      </c>
      <c r="AZ27" s="79">
        <f>+entero!AV68</f>
        <v>336.96413994169097</v>
      </c>
      <c r="BA27" s="76">
        <f>+entero!AW68</f>
        <v>337.01851311953351</v>
      </c>
      <c r="BB27" s="69">
        <f>+entero!AX68</f>
        <v>344.71778425655975</v>
      </c>
      <c r="BC27" s="69">
        <f>+entero!AY68</f>
        <v>344.73615160349851</v>
      </c>
      <c r="BD27" s="69">
        <f>+entero!AZ68</f>
        <v>344.75408163265303</v>
      </c>
      <c r="BE27" s="493">
        <f>+entero!BA68</f>
        <v>344.77215743440235</v>
      </c>
      <c r="BF27" s="76">
        <f>+entero!BB68</f>
        <v>7.8080174927113717</v>
      </c>
      <c r="BG27" s="108">
        <f>+entero!BC68</f>
        <v>2.3171657061378914E-2</v>
      </c>
      <c r="BH27" s="3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 t="e">
        <f>+entero!#REF!</f>
        <v>#REF!</v>
      </c>
      <c r="AV28" s="79" t="e">
        <f>+entero!#REF!</f>
        <v>#REF!</v>
      </c>
      <c r="AW28" s="79" t="e">
        <f>+entero!#REF!</f>
        <v>#REF!</v>
      </c>
      <c r="AX28" s="79" t="e">
        <f>+entero!#REF!</f>
        <v>#REF!</v>
      </c>
      <c r="AY28" s="79">
        <f>+entero!AU69</f>
        <v>520.66924198250729</v>
      </c>
      <c r="AZ28" s="79">
        <f>+entero!AV69</f>
        <v>524.08775510204077</v>
      </c>
      <c r="BA28" s="76">
        <f>+entero!AW69</f>
        <v>521.6039358600583</v>
      </c>
      <c r="BB28" s="69">
        <f>+entero!AX69</f>
        <v>536.7916909620991</v>
      </c>
      <c r="BC28" s="69">
        <f>+entero!AY69</f>
        <v>539.54883381924196</v>
      </c>
      <c r="BD28" s="69">
        <f>+entero!AZ69</f>
        <v>535.44650145772596</v>
      </c>
      <c r="BE28" s="493">
        <f>+entero!BA69</f>
        <v>547.01034985422746</v>
      </c>
      <c r="BF28" s="76">
        <f>+entero!BB69</f>
        <v>22.922594752186683</v>
      </c>
      <c r="BG28" s="108">
        <f>+entero!BC69</f>
        <v>4.3738084946715938E-2</v>
      </c>
      <c r="BH28" s="3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 t="e">
        <f>+entero!#REF!</f>
        <v>#REF!</v>
      </c>
      <c r="AV29" s="79" t="e">
        <f>+entero!#REF!</f>
        <v>#REF!</v>
      </c>
      <c r="AW29" s="79" t="e">
        <f>+entero!#REF!</f>
        <v>#REF!</v>
      </c>
      <c r="AX29" s="79" t="e">
        <f>+entero!#REF!</f>
        <v>#REF!</v>
      </c>
      <c r="AY29" s="79">
        <f>+entero!AU70</f>
        <v>577.19431486880467</v>
      </c>
      <c r="AZ29" s="79">
        <f>+entero!AV70</f>
        <v>569.69766763848395</v>
      </c>
      <c r="BA29" s="76">
        <f>+entero!AW70</f>
        <v>569.71122448979588</v>
      </c>
      <c r="BB29" s="69">
        <f>+entero!AX70</f>
        <v>559.42915451895044</v>
      </c>
      <c r="BC29" s="69">
        <f>+entero!AY70</f>
        <v>559.44241982507288</v>
      </c>
      <c r="BD29" s="69">
        <f>+entero!AZ70</f>
        <v>559.49795918367352</v>
      </c>
      <c r="BE29" s="493">
        <f>+entero!BA70</f>
        <v>559.46457725947516</v>
      </c>
      <c r="BF29" s="76">
        <f>+entero!BB70</f>
        <v>-10.233090379008786</v>
      </c>
      <c r="BG29" s="108">
        <f>+entero!BC70</f>
        <v>-1.7962317489251922E-2</v>
      </c>
      <c r="BH29" s="3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 t="e">
        <f>+entero!#REF!</f>
        <v>#REF!</v>
      </c>
      <c r="AV30" s="79" t="e">
        <f>+entero!#REF!</f>
        <v>#REF!</v>
      </c>
      <c r="AW30" s="79" t="e">
        <f>+entero!#REF!</f>
        <v>#REF!</v>
      </c>
      <c r="AX30" s="79" t="e">
        <f>+entero!#REF!</f>
        <v>#REF!</v>
      </c>
      <c r="AY30" s="79">
        <f>+entero!AU71</f>
        <v>525.79489795918369</v>
      </c>
      <c r="AZ30" s="79">
        <f>+entero!AV71</f>
        <v>710.05481049562673</v>
      </c>
      <c r="BA30" s="76">
        <f>+entero!AW71</f>
        <v>688.63527696793005</v>
      </c>
      <c r="BB30" s="69">
        <f>+entero!AX71</f>
        <v>685.14154518950431</v>
      </c>
      <c r="BC30" s="69">
        <f>+entero!AY71</f>
        <v>689.13469387755106</v>
      </c>
      <c r="BD30" s="69">
        <f>+entero!AZ71</f>
        <v>706.08061224489791</v>
      </c>
      <c r="BE30" s="493">
        <f>+entero!BA71</f>
        <v>746.50437317784247</v>
      </c>
      <c r="BF30" s="76">
        <f>+entero!BB71</f>
        <v>36.449562682215742</v>
      </c>
      <c r="BG30" s="108">
        <f>+entero!BC71</f>
        <v>5.1333449394946662E-2</v>
      </c>
      <c r="BH30" s="3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 t="e">
        <f>+entero!#REF!</f>
        <v>#REF!</v>
      </c>
      <c r="AV31" s="79" t="e">
        <f>+entero!#REF!</f>
        <v>#REF!</v>
      </c>
      <c r="AW31" s="79" t="e">
        <f>+entero!#REF!</f>
        <v>#REF!</v>
      </c>
      <c r="AX31" s="79" t="e">
        <f>+entero!#REF!</f>
        <v>#REF!</v>
      </c>
      <c r="AY31" s="79">
        <f>+entero!AU72</f>
        <v>469.28892128279881</v>
      </c>
      <c r="AZ31" s="79">
        <f>+entero!AV72</f>
        <v>648.54810495626816</v>
      </c>
      <c r="BA31" s="76">
        <f>+entero!AW72</f>
        <v>627.27099125364441</v>
      </c>
      <c r="BB31" s="69">
        <f>+entero!AX72</f>
        <v>607.78848396501451</v>
      </c>
      <c r="BC31" s="69">
        <f>+entero!AY72</f>
        <v>608.50889212827985</v>
      </c>
      <c r="BD31" s="69">
        <f>+entero!AZ72</f>
        <v>628.1230320699708</v>
      </c>
      <c r="BE31" s="493">
        <f>+entero!BA72</f>
        <v>657.71705539358584</v>
      </c>
      <c r="BF31" s="76">
        <f>+entero!BB72</f>
        <v>9.168950437317676</v>
      </c>
      <c r="BG31" s="108">
        <f>+entero!BC72</f>
        <v>1.4137656663010256E-2</v>
      </c>
      <c r="BH31" s="3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 t="e">
        <f>+entero!#REF!</f>
        <v>#REF!</v>
      </c>
      <c r="AV32" s="79" t="e">
        <f>+entero!#REF!</f>
        <v>#REF!</v>
      </c>
      <c r="AW32" s="79" t="e">
        <f>+entero!#REF!</f>
        <v>#REF!</v>
      </c>
      <c r="AX32" s="79" t="e">
        <f>+entero!#REF!</f>
        <v>#REF!</v>
      </c>
      <c r="AY32" s="79">
        <f>+entero!AU73</f>
        <v>56.505976676384883</v>
      </c>
      <c r="AZ32" s="79">
        <f>+entero!AV73</f>
        <v>61.506705539358556</v>
      </c>
      <c r="BA32" s="76">
        <f>+entero!AW73</f>
        <v>61.364285714285685</v>
      </c>
      <c r="BB32" s="69">
        <f>+entero!AX73</f>
        <v>77.353061224489764</v>
      </c>
      <c r="BC32" s="69">
        <f>+entero!AY73</f>
        <v>80.625801749271176</v>
      </c>
      <c r="BD32" s="69">
        <f>+entero!AZ73</f>
        <v>77.957580174927074</v>
      </c>
      <c r="BE32" s="493">
        <f>+entero!BA73</f>
        <v>88.787317784256643</v>
      </c>
      <c r="BF32" s="76">
        <f>+entero!BB73</f>
        <v>27.280612244898087</v>
      </c>
      <c r="BG32" s="108">
        <f>+entero!BC73</f>
        <v>0.44353883053354304</v>
      </c>
      <c r="BH32" s="3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 t="e">
        <f>+entero!#REF!</f>
        <v>#REF!</v>
      </c>
      <c r="AV33" s="107" t="e">
        <f>+entero!#REF!</f>
        <v>#REF!</v>
      </c>
      <c r="AW33" s="107" t="e">
        <f>+entero!#REF!</f>
        <v>#REF!</v>
      </c>
      <c r="AX33" s="107" t="e">
        <f>+entero!#REF!</f>
        <v>#REF!</v>
      </c>
      <c r="AY33" s="107">
        <f>+entero!AU74</f>
        <v>0</v>
      </c>
      <c r="AZ33" s="107">
        <f>+entero!AV74</f>
        <v>0</v>
      </c>
      <c r="BA33" s="504">
        <f>+entero!AW74</f>
        <v>0</v>
      </c>
      <c r="BB33" s="109">
        <f>+entero!AX74</f>
        <v>0</v>
      </c>
      <c r="BC33" s="109">
        <f>+entero!AY74</f>
        <v>0</v>
      </c>
      <c r="BD33" s="109">
        <f>+entero!AZ74</f>
        <v>0</v>
      </c>
      <c r="BE33" s="108">
        <f>+entero!BA74</f>
        <v>0</v>
      </c>
      <c r="BF33" s="76"/>
      <c r="BG33" s="108"/>
      <c r="BH33" s="3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 t="e">
        <f>+entero!#REF!</f>
        <v>#REF!</v>
      </c>
      <c r="AV34" s="79" t="e">
        <f>+entero!#REF!</f>
        <v>#REF!</v>
      </c>
      <c r="AW34" s="79" t="e">
        <f>+entero!#REF!</f>
        <v>#REF!</v>
      </c>
      <c r="AX34" s="79" t="e">
        <f>+entero!#REF!</f>
        <v>#REF!</v>
      </c>
      <c r="AY34" s="79">
        <f>+entero!AU75</f>
        <v>9480.0193371545447</v>
      </c>
      <c r="AZ34" s="79">
        <f>+entero!AV75</f>
        <v>9459.8595203804907</v>
      </c>
      <c r="BA34" s="76">
        <f>+entero!AW75</f>
        <v>9459.3256637390914</v>
      </c>
      <c r="BB34" s="69">
        <f>+entero!AX75</f>
        <v>9453.3247470568786</v>
      </c>
      <c r="BC34" s="69">
        <f>+entero!AY75</f>
        <v>9457.2764854285961</v>
      </c>
      <c r="BD34" s="69">
        <f>+entero!AZ75</f>
        <v>9462.5980232026523</v>
      </c>
      <c r="BE34" s="493">
        <f>+entero!BA75</f>
        <v>9473.35</v>
      </c>
      <c r="BF34" s="76">
        <f>+entero!BB75</f>
        <v>13.490479619509642</v>
      </c>
      <c r="BG34" s="108">
        <f>+entero!BC75</f>
        <v>1.4260761050886028E-3</v>
      </c>
      <c r="BH34" s="3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 t="e">
        <f>+entero!#REF!</f>
        <v>#REF!</v>
      </c>
      <c r="AV35" s="125" t="e">
        <f>+entero!#REF!</f>
        <v>#REF!</v>
      </c>
      <c r="AW35" s="125" t="e">
        <f>+entero!#REF!</f>
        <v>#REF!</v>
      </c>
      <c r="AX35" s="125" t="e">
        <f>+entero!#REF!</f>
        <v>#REF!</v>
      </c>
      <c r="AY35" s="125">
        <f>+entero!AU76</f>
        <v>0.71375947913754711</v>
      </c>
      <c r="AZ35" s="125">
        <f>+entero!AV76</f>
        <v>0.71919193799079195</v>
      </c>
      <c r="BA35" s="502">
        <f>+entero!AW76</f>
        <v>0.71949812169634864</v>
      </c>
      <c r="BB35" s="126">
        <f>+entero!AX76</f>
        <v>0.71971314923290441</v>
      </c>
      <c r="BC35" s="126">
        <f>+entero!AY76</f>
        <v>0.72012283525693965</v>
      </c>
      <c r="BD35" s="126">
        <f>+entero!AZ76</f>
        <v>0.72086460161290067</v>
      </c>
      <c r="BE35" s="503">
        <f>+entero!BA76</f>
        <v>0.71919193799079195</v>
      </c>
      <c r="BF35" s="76"/>
      <c r="BG35" s="108"/>
      <c r="BH35" s="3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x14ac:dyDescent="0.2">
      <c r="A36" s="3"/>
      <c r="B36" s="348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 t="e">
        <f>+entero!#REF!</f>
        <v>#REF!</v>
      </c>
      <c r="AV36" s="125" t="e">
        <f>+entero!#REF!</f>
        <v>#REF!</v>
      </c>
      <c r="AW36" s="125" t="e">
        <f>+entero!#REF!</f>
        <v>#REF!</v>
      </c>
      <c r="AX36" s="125" t="e">
        <f>+entero!#REF!</f>
        <v>#REF!</v>
      </c>
      <c r="AY36" s="125">
        <f>+entero!AU77</f>
        <v>0.73966763620571552</v>
      </c>
      <c r="AZ36" s="125">
        <f>+entero!AV77</f>
        <v>0.74141578224334148</v>
      </c>
      <c r="BA36" s="502">
        <f>+entero!AW77</f>
        <v>0.74173277134958193</v>
      </c>
      <c r="BB36" s="126">
        <f>+entero!AX77</f>
        <v>0.74196903671080117</v>
      </c>
      <c r="BC36" s="126">
        <f>+entero!AY77</f>
        <v>0.74238186462832323</v>
      </c>
      <c r="BD36" s="126">
        <f>+entero!AZ77</f>
        <v>0.74267153019071841</v>
      </c>
      <c r="BE36" s="503">
        <f>+entero!BA77</f>
        <v>0.74310769338307758</v>
      </c>
      <c r="BF36" s="76"/>
      <c r="BG36" s="108"/>
      <c r="BH36" s="3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 t="e">
        <f>+entero!#REF!</f>
        <v>#REF!</v>
      </c>
      <c r="AV37" s="79" t="e">
        <f>+entero!#REF!</f>
        <v>#REF!</v>
      </c>
      <c r="AW37" s="79" t="e">
        <f>+entero!#REF!</f>
        <v>#REF!</v>
      </c>
      <c r="AX37" s="79" t="e">
        <f>+entero!#REF!</f>
        <v>#REF!</v>
      </c>
      <c r="AY37" s="79">
        <f>+entero!AU78</f>
        <v>7496.484686532096</v>
      </c>
      <c r="AZ37" s="79">
        <f>+entero!AV78</f>
        <v>7476.0804292143102</v>
      </c>
      <c r="BA37" s="76">
        <f>+entero!AW78</f>
        <v>7475.9978435000257</v>
      </c>
      <c r="BB37" s="69">
        <f>+entero!AX78</f>
        <v>7472.4561828061487</v>
      </c>
      <c r="BC37" s="69">
        <f>+entero!AY78</f>
        <v>7476.5554923600839</v>
      </c>
      <c r="BD37" s="69">
        <f>+entero!AZ78</f>
        <v>7480.6395097784534</v>
      </c>
      <c r="BE37" s="493">
        <f>+entero!BA78</f>
        <v>7489.59</v>
      </c>
      <c r="BF37" s="76">
        <f>+entero!BB78</f>
        <v>13.509570785689903</v>
      </c>
      <c r="BG37" s="108">
        <f>+entero!BC78</f>
        <v>1.8070392518649836E-3</v>
      </c>
      <c r="BH37" s="3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 t="e">
        <f>+entero!#REF!</f>
        <v>#REF!</v>
      </c>
      <c r="AV38" s="83" t="e">
        <f>+entero!#REF!</f>
        <v>#REF!</v>
      </c>
      <c r="AW38" s="83" t="e">
        <f>+entero!#REF!</f>
        <v>#REF!</v>
      </c>
      <c r="AX38" s="83" t="e">
        <f>+entero!#REF!</f>
        <v>#REF!</v>
      </c>
      <c r="AY38" s="83">
        <f>+entero!AU79</f>
        <v>1983.5346506224489</v>
      </c>
      <c r="AZ38" s="83">
        <f>+entero!AV79</f>
        <v>1983.7790911661812</v>
      </c>
      <c r="BA38" s="127">
        <f>+entero!AW79</f>
        <v>1983.3278202390663</v>
      </c>
      <c r="BB38" s="128">
        <f>+entero!AX79</f>
        <v>1980.8685642507289</v>
      </c>
      <c r="BC38" s="128">
        <f>+entero!AY79</f>
        <v>1980.7209930685128</v>
      </c>
      <c r="BD38" s="128">
        <f>+entero!AZ79</f>
        <v>1981.9585134241979</v>
      </c>
      <c r="BE38" s="494">
        <f>+entero!BA79</f>
        <v>1983.79</v>
      </c>
      <c r="BF38" s="127">
        <f>+entero!BB79</f>
        <v>1.0908833818803032E-2</v>
      </c>
      <c r="BG38" s="143">
        <f>+entero!BC79</f>
        <v>5.4990164315427137E-6</v>
      </c>
      <c r="BH38" s="3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4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4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4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</row>
    <row r="94" spans="1:70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</row>
    <row r="95" spans="1:70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</row>
    <row r="96" spans="1:70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</row>
    <row r="97" spans="1:70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</row>
    <row r="98" spans="1:70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</row>
    <row r="99" spans="1:70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</row>
    <row r="100" spans="1:70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  <c r="BR100" s="312"/>
    </row>
    <row r="101" spans="1:70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  <c r="BR101" s="312"/>
    </row>
    <row r="102" spans="1:70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  <c r="BR102" s="312"/>
    </row>
    <row r="103" spans="1:70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  <c r="BR103" s="312"/>
    </row>
    <row r="104" spans="1:70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1:70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1:70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1:70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1:70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1:70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1:70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1:70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1:70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48"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2" width="7.7109375" customWidth="1"/>
    <col min="53" max="57" width="8" customWidth="1"/>
    <col min="58" max="58" width="8.42578125" bestFit="1" customWidth="1"/>
    <col min="59" max="59" width="8.8554687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495"/>
      <c r="AV2" s="495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499" t="e">
        <f>+entero!#REF!</f>
        <v>#REF!</v>
      </c>
      <c r="AV3" s="499" t="e">
        <f>+entero!#REF!</f>
        <v>#REF!</v>
      </c>
      <c r="AW3" s="499" t="e">
        <f>+entero!#REF!</f>
        <v>#REF!</v>
      </c>
      <c r="AX3" s="499" t="e">
        <f>+entero!#REF!</f>
        <v>#REF!</v>
      </c>
      <c r="AY3" s="604" t="str">
        <f>+entero!AU3</f>
        <v>2012                          A  fines de Jun*</v>
      </c>
      <c r="AZ3" s="604" t="str">
        <f>+entero!AV3</f>
        <v>Semana 1*</v>
      </c>
      <c r="BA3" s="608" t="str">
        <f>+entero!AW3</f>
        <v xml:space="preserve">   Semana 2*</v>
      </c>
      <c r="BB3" s="609"/>
      <c r="BC3" s="609"/>
      <c r="BD3" s="609"/>
      <c r="BE3" s="590"/>
      <c r="BF3" s="606" t="s">
        <v>42</v>
      </c>
      <c r="BG3" s="607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1:70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 t="e">
        <f>+entero!#REF!</f>
        <v>#REF!</v>
      </c>
      <c r="AV4" s="283" t="e">
        <f>+entero!#REF!</f>
        <v>#REF!</v>
      </c>
      <c r="AW4" s="283" t="e">
        <f>+entero!#REF!</f>
        <v>#REF!</v>
      </c>
      <c r="AX4" s="496" t="e">
        <f>+entero!#REF!</f>
        <v>#REF!</v>
      </c>
      <c r="AY4" s="605">
        <f>+entero!AU4</f>
        <v>0</v>
      </c>
      <c r="AZ4" s="605">
        <f>+entero!AV4</f>
        <v>41096</v>
      </c>
      <c r="BA4" s="283">
        <f>+entero!AW4</f>
        <v>41099</v>
      </c>
      <c r="BB4" s="497">
        <f>+entero!AX4</f>
        <v>41100</v>
      </c>
      <c r="BC4" s="497">
        <f>+entero!AY4</f>
        <v>41101</v>
      </c>
      <c r="BD4" s="497">
        <f>+entero!AZ4</f>
        <v>41102</v>
      </c>
      <c r="BE4" s="498">
        <f>+entero!BA4</f>
        <v>41103</v>
      </c>
      <c r="BF4" s="285" t="s">
        <v>25</v>
      </c>
      <c r="BG4" s="286" t="s">
        <v>107</v>
      </c>
      <c r="BI4" s="321"/>
      <c r="BJ4" s="321"/>
      <c r="BK4" s="321"/>
      <c r="BL4" s="321"/>
      <c r="BM4" s="321"/>
      <c r="BN4" s="321"/>
      <c r="BO4" s="321"/>
      <c r="BP4" s="321"/>
      <c r="BQ4" s="321"/>
      <c r="BR4" s="32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100"/>
      <c r="BG5" s="40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>
        <f>+entero!AU81</f>
        <v>6.96</v>
      </c>
      <c r="AZ6" s="74">
        <f>+entero!AV81</f>
        <v>6.96</v>
      </c>
      <c r="BA6" s="15">
        <f>+entero!AW81</f>
        <v>6.96</v>
      </c>
      <c r="BB6" s="15">
        <f>+entero!AX81</f>
        <v>6.96</v>
      </c>
      <c r="BC6" s="15">
        <f>+entero!AY81</f>
        <v>6.96</v>
      </c>
      <c r="BD6" s="15">
        <f>+entero!AZ81</f>
        <v>6.96</v>
      </c>
      <c r="BE6" s="15">
        <f>+entero!BA81</f>
        <v>6.96</v>
      </c>
      <c r="BF6" s="95">
        <f>+entero!BB81</f>
        <v>0</v>
      </c>
      <c r="BG6" s="106">
        <f>+entero!BC81</f>
        <v>0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>
        <f>+entero!AU82</f>
        <v>6.86</v>
      </c>
      <c r="AZ7" s="74">
        <f>+entero!AV82</f>
        <v>6.86</v>
      </c>
      <c r="BA7" s="15">
        <f>+entero!AW82</f>
        <v>6.86</v>
      </c>
      <c r="BB7" s="15">
        <f>+entero!AX82</f>
        <v>6.86</v>
      </c>
      <c r="BC7" s="15">
        <f>+entero!AY82</f>
        <v>6.86</v>
      </c>
      <c r="BD7" s="15">
        <f>+entero!AZ82</f>
        <v>6.86</v>
      </c>
      <c r="BE7" s="15">
        <f>+entero!BA82</f>
        <v>6.86</v>
      </c>
      <c r="BF7" s="95">
        <f>+entero!BB82</f>
        <v>0</v>
      </c>
      <c r="BG7" s="106">
        <f>+entero!BC82</f>
        <v>0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 t="e">
        <f>+entero!#REF!</f>
        <v>#REF!</v>
      </c>
      <c r="AV8" s="113" t="e">
        <f>+entero!#REF!</f>
        <v>#REF!</v>
      </c>
      <c r="AW8" s="113" t="e">
        <f>+entero!#REF!</f>
        <v>#REF!</v>
      </c>
      <c r="AX8" s="458" t="e">
        <f>+entero!#REF!</f>
        <v>#REF!</v>
      </c>
      <c r="AY8" s="458">
        <f>+entero!AU83</f>
        <v>6.936144651420479</v>
      </c>
      <c r="AZ8" s="458">
        <f>+entero!AV83</f>
        <v>6.9397643886405245</v>
      </c>
      <c r="BA8" s="114">
        <f>+entero!AW83</f>
        <v>6.9437257645039203</v>
      </c>
      <c r="BB8" s="114">
        <f>+entero!AX83</f>
        <v>6.9424961967005325</v>
      </c>
      <c r="BC8" s="114">
        <f>+entero!AY83</f>
        <v>6.9387173950213423</v>
      </c>
      <c r="BD8" s="114">
        <f>+entero!AZ83</f>
        <v>6.9399449348763973</v>
      </c>
      <c r="BE8" s="114">
        <f>+entero!BA83</f>
        <v>6.9399449348763973</v>
      </c>
      <c r="BF8" s="95">
        <f>+entero!BB83</f>
        <v>1.8054623587282492E-4</v>
      </c>
      <c r="BG8" s="106">
        <f>+entero!BC83</f>
        <v>2.6016191006172917E-5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95" t="s">
        <v>3</v>
      </c>
      <c r="BG9" s="106" t="s">
        <v>3</v>
      </c>
      <c r="BH9" s="3"/>
      <c r="BI9" s="32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 t="e">
        <f>+entero!#REF!</f>
        <v>#REF!</v>
      </c>
      <c r="AV10" s="75" t="e">
        <f>+entero!#REF!</f>
        <v>#REF!</v>
      </c>
      <c r="AW10" s="75" t="e">
        <f>+entero!#REF!</f>
        <v>#REF!</v>
      </c>
      <c r="AX10" s="75" t="e">
        <f>+entero!#REF!</f>
        <v>#REF!</v>
      </c>
      <c r="AY10" s="75">
        <f>+entero!AU85</f>
        <v>1.7622100000000001</v>
      </c>
      <c r="AZ10" s="75">
        <f>+entero!AV85</f>
        <v>1.7636799999999999</v>
      </c>
      <c r="BA10" s="32">
        <f>+entero!AW85</f>
        <v>1.76431</v>
      </c>
      <c r="BB10" s="32">
        <f>+entero!AX85</f>
        <v>1.7645200000000001</v>
      </c>
      <c r="BC10" s="32">
        <f>+entero!AY85</f>
        <v>1.7647299999999999</v>
      </c>
      <c r="BD10" s="32">
        <f>+entero!AZ85</f>
        <v>1.76494</v>
      </c>
      <c r="BE10" s="32">
        <f>+entero!BA85</f>
        <v>1.76515</v>
      </c>
      <c r="BF10" s="95">
        <f>+entero!BB85</f>
        <v>1.4700000000000824E-3</v>
      </c>
      <c r="BG10" s="106">
        <f>+entero!BC85</f>
        <v>8.3348453234144415E-4</v>
      </c>
      <c r="BH10" s="3"/>
      <c r="BI10" s="323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03"/>
      <c r="BG11" s="144"/>
      <c r="BH11" s="3"/>
      <c r="BI11" s="323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41114.458262615743</v>
      </c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70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70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70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48">
    <mergeCell ref="BA3:BE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AZ3:AZ4"/>
    <mergeCell ref="BF3:BG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2" width="7.5703125" customWidth="1"/>
    <col min="53" max="57" width="7.7109375" customWidth="1"/>
    <col min="58" max="58" width="8.140625" customWidth="1"/>
    <col min="59" max="59" width="8.85546875" customWidth="1"/>
    <col min="60" max="75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7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91"/>
      <c r="BB5" s="37"/>
      <c r="BC5" s="37"/>
      <c r="BD5" s="37"/>
      <c r="BE5" s="492"/>
      <c r="BF5" s="102"/>
      <c r="BG5" s="38"/>
      <c r="BH5" s="31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+entero!AU88</f>
        <v>3618.4928108399999</v>
      </c>
      <c r="AZ6" s="79">
        <f>+entero!AV88</f>
        <v>3624.35082521</v>
      </c>
      <c r="BA6" s="76">
        <f>+entero!AW88</f>
        <v>3623.08944342</v>
      </c>
      <c r="BB6" s="69">
        <f>+entero!AX88</f>
        <v>3622.3833283399999</v>
      </c>
      <c r="BC6" s="69">
        <f>+entero!AY88</f>
        <v>3622.6317754900001</v>
      </c>
      <c r="BD6" s="69">
        <f>+entero!AZ88</f>
        <v>3622.71915102</v>
      </c>
      <c r="BE6" s="493">
        <f>+entero!BA88</f>
        <v>3620.6954930100001</v>
      </c>
      <c r="BF6" s="14">
        <f>+entero!BB88</f>
        <v>-3.6553321999999753</v>
      </c>
      <c r="BG6" s="106">
        <f>+entero!BC88</f>
        <v>-1.0085481169688215E-3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+entero!AU89</f>
        <v>2699.00895894</v>
      </c>
      <c r="AZ7" s="79">
        <f>+entero!AV89</f>
        <v>2705.6387249300001</v>
      </c>
      <c r="BA7" s="76">
        <f>+entero!AW89</f>
        <v>2705.0242377599998</v>
      </c>
      <c r="BB7" s="69">
        <f>+entero!AX89</f>
        <v>2704.1641585900002</v>
      </c>
      <c r="BC7" s="69">
        <f>+entero!AY89</f>
        <v>2704.7955877099998</v>
      </c>
      <c r="BD7" s="69">
        <f>+entero!AZ89</f>
        <v>2704.9929343099998</v>
      </c>
      <c r="BE7" s="493">
        <f>+entero!BA89</f>
        <v>2703.1483771600001</v>
      </c>
      <c r="BF7" s="14">
        <f>+entero!BB89</f>
        <v>-2.4903477699999712</v>
      </c>
      <c r="BG7" s="106">
        <f>+entero!BC89</f>
        <v>-9.2042878713027854E-4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 t="e">
        <f>+entero!#REF!</f>
        <v>#REF!</v>
      </c>
      <c r="AV8" s="79" t="e">
        <f>+entero!#REF!</f>
        <v>#REF!</v>
      </c>
      <c r="AW8" s="79" t="e">
        <f>+entero!#REF!</f>
        <v>#REF!</v>
      </c>
      <c r="AX8" s="79" t="e">
        <f>+entero!#REF!</f>
        <v>#REF!</v>
      </c>
      <c r="AY8" s="79">
        <f>+entero!AU90</f>
        <v>919.48385189999999</v>
      </c>
      <c r="AZ8" s="79">
        <f>+entero!AV90</f>
        <v>918.71210027999996</v>
      </c>
      <c r="BA8" s="76">
        <f>+entero!AW90</f>
        <v>918.06520565999995</v>
      </c>
      <c r="BB8" s="69">
        <f>+entero!AX90</f>
        <v>918.21916974999999</v>
      </c>
      <c r="BC8" s="69">
        <f>+entero!AY90</f>
        <v>917.83618778000005</v>
      </c>
      <c r="BD8" s="69">
        <f>+entero!AZ90</f>
        <v>917.72621671000002</v>
      </c>
      <c r="BE8" s="493">
        <f>+entero!BA90</f>
        <v>917.54711584999995</v>
      </c>
      <c r="BF8" s="14">
        <f>+entero!BB90</f>
        <v>-1.1649844300000041</v>
      </c>
      <c r="BG8" s="106">
        <f>+entero!BC90</f>
        <v>-1.2680625732968132E-3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 t="e">
        <f>+entero!#REF!</f>
        <v>#REF!</v>
      </c>
      <c r="AV9" s="79" t="e">
        <f>+entero!#REF!</f>
        <v>#REF!</v>
      </c>
      <c r="AW9" s="79" t="e">
        <f>+entero!#REF!</f>
        <v>#REF!</v>
      </c>
      <c r="AX9" s="79" t="e">
        <f>+entero!#REF!</f>
        <v>#REF!</v>
      </c>
      <c r="AY9" s="79">
        <f>+entero!AU91</f>
        <v>0</v>
      </c>
      <c r="AZ9" s="79">
        <f>+entero!AV91</f>
        <v>0</v>
      </c>
      <c r="BA9" s="76">
        <f>+entero!AW91</f>
        <v>0</v>
      </c>
      <c r="BB9" s="69">
        <f>+entero!AX91</f>
        <v>0</v>
      </c>
      <c r="BC9" s="69">
        <f>+entero!AY91</f>
        <v>0</v>
      </c>
      <c r="BD9" s="69">
        <f>+entero!AZ91</f>
        <v>0</v>
      </c>
      <c r="BE9" s="493">
        <f>+entero!BA91</f>
        <v>0</v>
      </c>
      <c r="BF9" s="14" t="str">
        <f>+entero!BB91</f>
        <v xml:space="preserve"> </v>
      </c>
      <c r="BG9" s="106" t="str">
        <f>+entero!BC91</f>
        <v xml:space="preserve"> 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93"/>
      <c r="BF10" s="14" t="str">
        <f>+entero!BB92</f>
        <v xml:space="preserve"> </v>
      </c>
      <c r="BG10" s="106" t="str">
        <f>+entero!BC92</f>
        <v xml:space="preserve"> 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 t="e">
        <f>+entero!#REF!</f>
        <v>#REF!</v>
      </c>
      <c r="AV11" s="79" t="e">
        <f>+entero!#REF!</f>
        <v>#REF!</v>
      </c>
      <c r="AW11" s="79" t="e">
        <f>+entero!#REF!</f>
        <v>#REF!</v>
      </c>
      <c r="AX11" s="79" t="e">
        <f>+entero!#REF!</f>
        <v>#REF!</v>
      </c>
      <c r="AY11" s="79">
        <f>+entero!AU93</f>
        <v>3110.6101548094239</v>
      </c>
      <c r="AZ11" s="79">
        <f>+entero!AV93</f>
        <v>3106.4397424835565</v>
      </c>
      <c r="BA11" s="76">
        <f>+entero!AW93</f>
        <v>3106.4397424835565</v>
      </c>
      <c r="BB11" s="69">
        <f>+entero!AX93</f>
        <v>3106.4397424835565</v>
      </c>
      <c r="BC11" s="69">
        <f>+entero!AY93</f>
        <v>3106.4397424835565</v>
      </c>
      <c r="BD11" s="69">
        <f>+entero!AZ93</f>
        <v>3106.4397424835565</v>
      </c>
      <c r="BE11" s="493">
        <f>+entero!BA93</f>
        <v>3101.0512708282431</v>
      </c>
      <c r="BF11" s="14">
        <f>+entero!BB93</f>
        <v>-5.388471655313424</v>
      </c>
      <c r="BG11" s="106">
        <f>+entero!BC93</f>
        <v>-1.7346132878809373E-3</v>
      </c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 t="e">
        <f>+entero!#REF!</f>
        <v>#REF!</v>
      </c>
      <c r="AV12" s="79" t="e">
        <f>+entero!#REF!</f>
        <v>#REF!</v>
      </c>
      <c r="AW12" s="79" t="e">
        <f>+entero!#REF!</f>
        <v>#REF!</v>
      </c>
      <c r="AX12" s="79" t="e">
        <f>+entero!#REF!</f>
        <v>#REF!</v>
      </c>
      <c r="AY12" s="79">
        <f>+entero!AU94</f>
        <v>1844.9546355685131</v>
      </c>
      <c r="AZ12" s="79">
        <f>+entero!AV94</f>
        <v>1845.871778425656</v>
      </c>
      <c r="BA12" s="76">
        <f>+entero!AW94</f>
        <v>1845.871778425656</v>
      </c>
      <c r="BB12" s="69">
        <f>+entero!AX94</f>
        <v>1845.871778425656</v>
      </c>
      <c r="BC12" s="69">
        <f>+entero!AY94</f>
        <v>1845.871778425656</v>
      </c>
      <c r="BD12" s="69">
        <f>+entero!AZ94</f>
        <v>1845.871778425656</v>
      </c>
      <c r="BE12" s="493">
        <f>+entero!BA94</f>
        <v>1846.7889212827988</v>
      </c>
      <c r="BF12" s="14">
        <f>+entero!BB94</f>
        <v>0.91714285714283506</v>
      </c>
      <c r="BG12" s="106">
        <f>+entero!BC94</f>
        <v>4.9686162812734302E-4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 t="e">
        <f>+entero!#REF!</f>
        <v>#REF!</v>
      </c>
      <c r="AV13" s="83" t="e">
        <f>+entero!#REF!</f>
        <v>#REF!</v>
      </c>
      <c r="AW13" s="83" t="e">
        <f>+entero!#REF!</f>
        <v>#REF!</v>
      </c>
      <c r="AX13" s="83" t="e">
        <f>+entero!#REF!</f>
        <v>#REF!</v>
      </c>
      <c r="AY13" s="83">
        <f>+entero!AU95</f>
        <v>2040.3033494047559</v>
      </c>
      <c r="AZ13" s="83">
        <f>+entero!AV95</f>
        <v>2045.0967404717912</v>
      </c>
      <c r="BA13" s="127">
        <f>+entero!AW95</f>
        <v>2045.0967404717912</v>
      </c>
      <c r="BB13" s="128">
        <f>+entero!AX95</f>
        <v>2045.0967404717912</v>
      </c>
      <c r="BC13" s="128">
        <f>+entero!AY95</f>
        <v>2045.0967404717912</v>
      </c>
      <c r="BD13" s="128">
        <f>+entero!AZ95</f>
        <v>2045.0967404717912</v>
      </c>
      <c r="BE13" s="494">
        <f>+entero!BA95</f>
        <v>2053.5662081908226</v>
      </c>
      <c r="BF13" s="81">
        <f>+entero!BB95</f>
        <v>8.4694677190313996</v>
      </c>
      <c r="BG13" s="144">
        <f>+entero!BC95</f>
        <v>4.1413530966156742E-3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48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AS3:AS4"/>
    <mergeCell ref="AY3:AY4"/>
    <mergeCell ref="AT3:AT4"/>
    <mergeCell ref="AR3:AR4"/>
    <mergeCell ref="AO3:AO4"/>
    <mergeCell ref="AQ3:AQ4"/>
    <mergeCell ref="AN3:AN4"/>
    <mergeCell ref="AP3:AP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26" sqref="B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15"/>
  </cols>
  <sheetData>
    <row r="1" spans="1:68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8"/>
      <c r="BB2" s="8"/>
      <c r="BC2" s="8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e">
        <f>+entero!#REF!</f>
        <v>#REF!</v>
      </c>
      <c r="AV3" s="153" t="e">
        <f>+entero!#REF!</f>
        <v>#REF!</v>
      </c>
      <c r="AW3" s="153" t="e">
        <f>+entero!#REF!</f>
        <v>#REF!</v>
      </c>
      <c r="AX3" s="153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24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9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24"/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575"/>
      <c r="BA5" s="218"/>
      <c r="BB5" s="218"/>
      <c r="BC5" s="218"/>
      <c r="BD5" s="218"/>
      <c r="BE5" s="486"/>
      <c r="BF5" s="9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87"/>
      <c r="BA6" s="47"/>
      <c r="BB6" s="47"/>
      <c r="BC6" s="47"/>
      <c r="BD6" s="47"/>
      <c r="BE6" s="488"/>
      <c r="BF6" s="94"/>
      <c r="BG6" s="326"/>
      <c r="BH6" s="326"/>
      <c r="BI6" s="326"/>
      <c r="BJ6" s="326"/>
      <c r="BK6" s="326"/>
      <c r="BL6" s="326"/>
      <c r="BM6" s="326"/>
      <c r="BN6" s="312"/>
      <c r="BO6" s="312"/>
      <c r="BP6" s="312"/>
    </row>
    <row r="7" spans="1:68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87"/>
      <c r="BA7" s="47"/>
      <c r="BB7" s="47"/>
      <c r="BC7" s="47"/>
      <c r="BD7" s="47"/>
      <c r="BE7" s="488"/>
      <c r="BF7" s="94"/>
      <c r="BG7" s="326"/>
      <c r="BH7" s="326"/>
      <c r="BI7" s="326"/>
      <c r="BJ7" s="326"/>
      <c r="BK7" s="326"/>
      <c r="BL7" s="326"/>
      <c r="BM7" s="326"/>
      <c r="BN7" s="312"/>
      <c r="BO7" s="312"/>
      <c r="BP7" s="312"/>
    </row>
    <row r="8" spans="1:68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87"/>
      <c r="BA8" s="47"/>
      <c r="BB8" s="47"/>
      <c r="BC8" s="47"/>
      <c r="BD8" s="47"/>
      <c r="BE8" s="488"/>
      <c r="BF8" s="94"/>
      <c r="BG8" s="326"/>
      <c r="BH8" s="326"/>
      <c r="BI8" s="326"/>
      <c r="BJ8" s="326"/>
      <c r="BK8" s="326"/>
      <c r="BL8" s="326"/>
      <c r="BM8" s="326"/>
      <c r="BN8" s="312"/>
      <c r="BO8" s="312"/>
      <c r="BP8" s="312"/>
    </row>
    <row r="9" spans="1:68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87"/>
      <c r="BA9" s="47"/>
      <c r="BB9" s="47"/>
      <c r="BC9" s="47"/>
      <c r="BD9" s="47"/>
      <c r="BE9" s="488"/>
      <c r="BF9" s="94"/>
      <c r="BG9" s="326"/>
      <c r="BH9" s="326"/>
      <c r="BI9" s="326"/>
      <c r="BJ9" s="326"/>
      <c r="BK9" s="326"/>
      <c r="BL9" s="326"/>
      <c r="BM9" s="326"/>
      <c r="BN9" s="312"/>
      <c r="BO9" s="312"/>
      <c r="BP9" s="312"/>
    </row>
    <row r="10" spans="1:68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87"/>
      <c r="BA10" s="47"/>
      <c r="BB10" s="47"/>
      <c r="BC10" s="47"/>
      <c r="BD10" s="47"/>
      <c r="BE10" s="488"/>
      <c r="BF10" s="94"/>
      <c r="BG10" s="326"/>
      <c r="BH10" s="326"/>
      <c r="BI10" s="326"/>
      <c r="BJ10" s="326"/>
      <c r="BK10" s="326"/>
      <c r="BL10" s="326"/>
      <c r="BM10" s="326"/>
      <c r="BN10" s="312"/>
      <c r="BO10" s="312"/>
      <c r="BP10" s="312"/>
    </row>
    <row r="11" spans="1:68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87"/>
      <c r="BA11" s="47"/>
      <c r="BB11" s="47"/>
      <c r="BC11" s="47"/>
      <c r="BD11" s="47"/>
      <c r="BE11" s="488"/>
      <c r="BF11" s="94"/>
      <c r="BG11" s="326"/>
      <c r="BH11" s="326"/>
      <c r="BI11" s="326"/>
      <c r="BJ11" s="326"/>
      <c r="BK11" s="326"/>
      <c r="BL11" s="326"/>
      <c r="BM11" s="326"/>
      <c r="BN11" s="312"/>
      <c r="BO11" s="312"/>
      <c r="BP11" s="312"/>
    </row>
    <row r="12" spans="1:68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87"/>
      <c r="BA12" s="47"/>
      <c r="BB12" s="47"/>
      <c r="BC12" s="47"/>
      <c r="BD12" s="47"/>
      <c r="BE12" s="488"/>
      <c r="BF12" s="94"/>
      <c r="BG12" s="326"/>
      <c r="BH12" s="326"/>
      <c r="BI12" s="326"/>
      <c r="BJ12" s="326"/>
      <c r="BK12" s="326"/>
      <c r="BL12" s="326"/>
      <c r="BM12" s="326"/>
      <c r="BN12" s="312"/>
      <c r="BO12" s="312"/>
      <c r="BP12" s="312"/>
    </row>
    <row r="13" spans="1:68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87"/>
      <c r="BA13" s="47"/>
      <c r="BB13" s="47"/>
      <c r="BC13" s="47"/>
      <c r="BD13" s="47"/>
      <c r="BE13" s="488"/>
      <c r="BF13" s="94"/>
      <c r="BG13" s="326"/>
      <c r="BH13" s="326"/>
      <c r="BI13" s="326"/>
      <c r="BJ13" s="326"/>
      <c r="BK13" s="326"/>
      <c r="BL13" s="326"/>
      <c r="BM13" s="326"/>
      <c r="BN13" s="312"/>
      <c r="BO13" s="312"/>
      <c r="BP13" s="312"/>
    </row>
    <row r="14" spans="1:68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87"/>
      <c r="BA14" s="47"/>
      <c r="BB14" s="47"/>
      <c r="BC14" s="47"/>
      <c r="BD14" s="47"/>
      <c r="BE14" s="488"/>
      <c r="BF14" s="94"/>
      <c r="BG14" s="326"/>
      <c r="BH14" s="326"/>
      <c r="BI14" s="326"/>
      <c r="BJ14" s="326"/>
      <c r="BK14" s="326"/>
      <c r="BL14" s="326"/>
      <c r="BM14" s="326"/>
      <c r="BN14" s="312"/>
      <c r="BO14" s="312"/>
      <c r="BP14" s="312"/>
    </row>
    <row r="15" spans="1:68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87"/>
      <c r="BA15" s="47"/>
      <c r="BB15" s="47"/>
      <c r="BC15" s="47"/>
      <c r="BD15" s="47"/>
      <c r="BE15" s="488"/>
      <c r="BF15" s="94"/>
      <c r="BG15" s="326"/>
      <c r="BH15" s="326"/>
      <c r="BI15" s="326"/>
      <c r="BJ15" s="326"/>
      <c r="BK15" s="326"/>
      <c r="BL15" s="326"/>
      <c r="BM15" s="326"/>
      <c r="BN15" s="312"/>
      <c r="BO15" s="312"/>
      <c r="BP15" s="312"/>
    </row>
    <row r="16" spans="1:68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87"/>
      <c r="BA16" s="47"/>
      <c r="BB16" s="47"/>
      <c r="BC16" s="47"/>
      <c r="BD16" s="47"/>
      <c r="BE16" s="488"/>
      <c r="BF16" s="94"/>
      <c r="BG16" s="326"/>
      <c r="BH16" s="326"/>
      <c r="BI16" s="326"/>
      <c r="BJ16" s="326"/>
      <c r="BK16" s="326"/>
      <c r="BL16" s="326"/>
      <c r="BM16" s="326"/>
      <c r="BN16" s="312"/>
      <c r="BO16" s="312"/>
      <c r="BP16" s="312"/>
    </row>
    <row r="17" spans="1:68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87"/>
      <c r="BA17" s="47"/>
      <c r="BB17" s="47"/>
      <c r="BC17" s="47"/>
      <c r="BD17" s="47"/>
      <c r="BE17" s="488"/>
      <c r="BF17" s="94"/>
      <c r="BG17" s="326"/>
      <c r="BH17" s="326"/>
      <c r="BI17" s="326"/>
      <c r="BJ17" s="326"/>
      <c r="BK17" s="326"/>
      <c r="BL17" s="326"/>
      <c r="BM17" s="326"/>
      <c r="BN17" s="312"/>
      <c r="BO17" s="312"/>
      <c r="BP17" s="312"/>
    </row>
    <row r="18" spans="1:6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89"/>
      <c r="BA18" s="132"/>
      <c r="BB18" s="132"/>
      <c r="BC18" s="132"/>
      <c r="BD18" s="132"/>
      <c r="BE18" s="490"/>
      <c r="BF18" s="94"/>
      <c r="BG18" s="326"/>
      <c r="BH18" s="326"/>
      <c r="BI18" s="326"/>
      <c r="BJ18" s="326"/>
      <c r="BK18" s="326"/>
      <c r="BL18" s="326"/>
      <c r="BM18" s="326"/>
      <c r="BN18" s="312"/>
      <c r="BO18" s="312"/>
      <c r="BP18" s="312"/>
    </row>
    <row r="19" spans="1:68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 t="e">
        <f>+entero!#REF!</f>
        <v>#REF!</v>
      </c>
      <c r="AV19" s="105" t="e">
        <f>+entero!#REF!</f>
        <v>#REF!</v>
      </c>
      <c r="AW19" s="105" t="e">
        <f>+entero!#REF!</f>
        <v>#REF!</v>
      </c>
      <c r="AX19" s="105" t="e">
        <f>+entero!#REF!</f>
        <v>#REF!</v>
      </c>
      <c r="AY19" s="105">
        <f>+entero!AU110</f>
        <v>0.04</v>
      </c>
      <c r="AZ19" s="515">
        <f>+entero!AV110</f>
        <v>0.04</v>
      </c>
      <c r="BA19" s="112">
        <f>+entero!AW110</f>
        <v>0.04</v>
      </c>
      <c r="BB19" s="112">
        <f>+entero!AX110</f>
        <v>0.04</v>
      </c>
      <c r="BC19" s="112">
        <f>+entero!AY110</f>
        <v>0.04</v>
      </c>
      <c r="BD19" s="112">
        <f>+entero!AZ110</f>
        <v>0.04</v>
      </c>
      <c r="BE19" s="111">
        <f>+entero!BA110</f>
        <v>0.04</v>
      </c>
      <c r="BF19" s="94"/>
      <c r="BG19" s="326"/>
      <c r="BH19" s="326"/>
      <c r="BI19" s="326"/>
      <c r="BJ19" s="326"/>
      <c r="BK19" s="326"/>
      <c r="BL19" s="326"/>
      <c r="BM19" s="326"/>
      <c r="BN19" s="312"/>
      <c r="BO19" s="312"/>
      <c r="BP19" s="312"/>
    </row>
    <row r="20" spans="1:68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 t="e">
        <f>+entero!#REF!</f>
        <v>#REF!</v>
      </c>
      <c r="AV20" s="145" t="e">
        <f>+entero!#REF!</f>
        <v>#REF!</v>
      </c>
      <c r="AW20" s="145" t="e">
        <f>+entero!#REF!</f>
        <v>#REF!</v>
      </c>
      <c r="AX20" s="145" t="e">
        <f>+entero!#REF!</f>
        <v>#REF!</v>
      </c>
      <c r="AY20" s="145">
        <f>+entero!AU111</f>
        <v>0.04</v>
      </c>
      <c r="AZ20" s="517">
        <f>+entero!AV111</f>
        <v>0.04</v>
      </c>
      <c r="BA20" s="122">
        <f>+entero!AW111</f>
        <v>0.04</v>
      </c>
      <c r="BB20" s="122">
        <f>+entero!AX111</f>
        <v>0.04</v>
      </c>
      <c r="BC20" s="122">
        <f>+entero!AY111</f>
        <v>0.04</v>
      </c>
      <c r="BD20" s="122">
        <f>+entero!AZ111</f>
        <v>0.04</v>
      </c>
      <c r="BE20" s="123">
        <f>+entero!BA111</f>
        <v>0.04</v>
      </c>
      <c r="BF20" s="94"/>
      <c r="BG20" s="326"/>
      <c r="BH20" s="326"/>
      <c r="BI20" s="326"/>
      <c r="BJ20" s="326"/>
      <c r="BK20" s="326"/>
      <c r="BL20" s="326"/>
      <c r="BM20" s="326"/>
      <c r="BN20" s="312"/>
      <c r="BO20" s="312"/>
      <c r="BP20" s="31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8">
    <mergeCell ref="AZ3:AZ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2012-07-24T15:00:09Z</cp:lastPrinted>
  <dcterms:created xsi:type="dcterms:W3CDTF">2002-08-27T17:11:09Z</dcterms:created>
  <dcterms:modified xsi:type="dcterms:W3CDTF">2012-07-24T15:00:21Z</dcterms:modified>
</cp:coreProperties>
</file>