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375" windowWidth="17490" windowHeight="63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DA19" i="4"/>
  <c r="DA4" i="4"/>
  <c r="DA10" i="10"/>
  <c r="DA9" i="10"/>
  <c r="DA8" i="10"/>
  <c r="DA7" i="10"/>
  <c r="DA6" i="10"/>
  <c r="DA4" i="10"/>
  <c r="DA10" i="5"/>
  <c r="DA8" i="5"/>
  <c r="DA7" i="5"/>
  <c r="DA6" i="5"/>
  <c r="DA4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4" i="6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4" i="7"/>
  <c r="DA18" i="8"/>
  <c r="DA17" i="8"/>
  <c r="DA16" i="8"/>
  <c r="DA14" i="8"/>
  <c r="DA13" i="8"/>
  <c r="DA12" i="8"/>
  <c r="DA10" i="8"/>
  <c r="DA9" i="8"/>
  <c r="DA8" i="8"/>
  <c r="DA7" i="8"/>
  <c r="DA6" i="8"/>
  <c r="DA4" i="8"/>
  <c r="DA22" i="9"/>
  <c r="DA21" i="9"/>
  <c r="DA20" i="9"/>
  <c r="DA19" i="9"/>
  <c r="DA18" i="9"/>
  <c r="DA17" i="9"/>
  <c r="DA16" i="9"/>
  <c r="DA15" i="9"/>
  <c r="DA14" i="9"/>
  <c r="DA13" i="9"/>
  <c r="DA12" i="9"/>
  <c r="DA11" i="9"/>
  <c r="DA10" i="9"/>
  <c r="DA9" i="9"/>
  <c r="DA8" i="9"/>
  <c r="DA7" i="9"/>
  <c r="DA5" i="9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X3" i="4" l="1"/>
  <c r="CX3" i="10"/>
  <c r="CX3" i="5"/>
  <c r="CX3" i="6"/>
  <c r="CX3" i="7"/>
  <c r="CX3" i="8"/>
  <c r="CX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Y20" i="4"/>
  <c r="CY19" i="4"/>
  <c r="CX20" i="4"/>
  <c r="CX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Y10" i="10"/>
  <c r="CX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Y10" i="5"/>
  <c r="CY8" i="5"/>
  <c r="CY7" i="5"/>
  <c r="CX10" i="5"/>
  <c r="CX8" i="5"/>
  <c r="CX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X19" i="7"/>
  <c r="CX18" i="7"/>
  <c r="CX16" i="7"/>
  <c r="CX15" i="7"/>
  <c r="CX12" i="7"/>
  <c r="CX11" i="7"/>
  <c r="CX10" i="7"/>
  <c r="CX9" i="7"/>
  <c r="CX8" i="7"/>
  <c r="CX7" i="7"/>
  <c r="CX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CZ10" i="8" l="1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Y6" i="5"/>
  <c r="CZ17" i="7"/>
  <c r="CY17" i="7"/>
  <c r="CZ17" i="9"/>
  <c r="CY17" i="9"/>
  <c r="CU6" i="5"/>
  <c r="CU17" i="7"/>
  <c r="CU14" i="7"/>
  <c r="CU10" i="8"/>
  <c r="CU9" i="8"/>
  <c r="CU8" i="8"/>
  <c r="CU7" i="8"/>
  <c r="CU6" i="8"/>
  <c r="CU17" i="9"/>
  <c r="CY13" i="7" l="1"/>
  <c r="CY14" i="7"/>
  <c r="CZ13" i="7"/>
  <c r="CZ14" i="7"/>
  <c r="CX4" i="8"/>
  <c r="CX4" i="4"/>
  <c r="CX4" i="10"/>
  <c r="CX4" i="5"/>
  <c r="CX4" i="6"/>
  <c r="CX4" i="7"/>
  <c r="DC7" i="8"/>
  <c r="DC6" i="8"/>
  <c r="DC10" i="8"/>
  <c r="DD6" i="8"/>
  <c r="DD10" i="8"/>
  <c r="DC8" i="8"/>
  <c r="DD8" i="8"/>
  <c r="DC9" i="8"/>
  <c r="DD9" i="8"/>
  <c r="CU13" i="7"/>
  <c r="CY4" i="7" l="1"/>
  <c r="CY4" i="4"/>
  <c r="CY4" i="10"/>
  <c r="CY4" i="5"/>
  <c r="CY4" i="6"/>
  <c r="CY5" i="9"/>
  <c r="CY4" i="8"/>
  <c r="CZ4" i="6" l="1"/>
  <c r="CZ4" i="5"/>
  <c r="CZ4" i="7"/>
  <c r="CZ4" i="10"/>
  <c r="CZ4" i="4"/>
  <c r="CZ5" i="9"/>
  <c r="CZ4" i="8"/>
  <c r="CX17" i="9" l="1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X6" i="5"/>
  <c r="CX17" i="7"/>
  <c r="CX14" i="7"/>
  <c r="CX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<sst xmlns="http://schemas.openxmlformats.org/spreadsheetml/2006/main" count="430" uniqueCount="241">
  <si>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</si>
  <si>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</si>
  <si>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</si>
  <si>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</si>
  <si>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</si>
  <si>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</si>
  <si>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</si>
  <si>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</si>
  <si>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</si>
  <si>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</si>
  <si>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</si>
  <si>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</si>
  <si>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</si>
  <si>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</si>
  <si>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</si>
  <si>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</si>
  <si>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</si>
  <si>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</si>
  <si>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</si>
  <si>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</si>
  <si>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</si>
  <si>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</si>
  <si>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</si>
  <si>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</si>
  <si>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</si>
  <si>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</si>
  <si>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</si>
  <si>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</si>
  <si>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</si>
  <si>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</si>
  <si>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</si>
  <si>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</si>
  <si>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</si>
  <si>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</si>
  <si>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</si>
  <si>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</si>
  <si>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</si>
  <si>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</si>
  <si>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</si>
  <si>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</si>
  <si>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</si>
  <si>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</si>
  <si>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</si>
  <si>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</si>
  <si>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</si>
  <si>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</si>
  <si>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</si>
  <si>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</si>
  <si>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</si>
  <si>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</si>
  <si>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</si>
  <si>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</si>
  <si>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</si>
  <si>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</si>
  <si>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</si>
  <si>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</si>
  <si>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</si>
  <si>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</si>
  <si>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</si>
  <si>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</si>
  <si>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</si>
  <si>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</si>
  <si>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</si>
  <si>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</si>
  <si>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</si>
  <si>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</si>
  <si>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</si>
  <si>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</si>
  <si>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</si>
  <si>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</si>
  <si>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</si>
  <si>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</si>
  <si>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</si>
  <si>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</si>
  <si>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</si>
  <si>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</si>
  <si>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</si>
  <si>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</si>
  <si>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</si>
  <si>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</si>
  <si>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</si>
  <si>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</si>
  <si>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</si>
  <si>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</si>
  <si>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</si>
  <si>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</si>
  <si>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</si>
  <si>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</si>
  <si>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</si>
  <si>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</si>
  <si>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</si>
  <si>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</si>
  <si>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</si>
  <si>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</si>
  <si>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</si>
  <si>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</si>
  <si>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</si>
  <si>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</si>
  <si>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</si>
  <si>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</si>
  <si>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</si>
  <si>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</si>
  <si>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</si>
  <si>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</si>
  <si>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</si>
  <si>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</si>
  <si>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</si>
  <si>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</si>
  <si>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</si>
  <si>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</si>
  <si>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</si>
  <si>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</si>
  <si>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</si>
  <si>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</si>
  <si>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</si>
  <si>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</si>
  <si>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</si>
  <si>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</si>
  <si>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</si>
  <si>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</si>
  <si>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</si>
  <si>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</si>
  <si>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</si>
  <si>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</si>
  <si>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</si>
  <si>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</si>
  <si>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</si>
  <si>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</si>
  <si>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</si>
  <si>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</si>
  <si>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</si>
  <si>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</si>
  <si>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</si>
  <si>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</si>
  <si>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</si>
  <si>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</si>
  <si>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</si>
  <si>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</si>
  <si>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</si>
  <si>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</si>
  <si>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</si>
  <si>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</si>
  <si>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</si>
  <si>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</si>
  <si>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</si>
  <si>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</si>
  <si>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</si>
  <si>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</si>
  <si>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</si>
  <si>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</si>
  <si>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</si>
  <si>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</si>
  <si>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</si>
  <si>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</si>
  <si>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</si>
  <si>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</si>
  <si>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</si>
  <si>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</si>
  <si>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</si>
  <si>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</si>
  <si>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</si>
  <si>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</si>
  <si>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</si>
  <si>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</si>
  <si>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</si>
  <si>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</si>
  <si>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</si>
  <si>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</si>
  <si>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</si>
  <si>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</si>
  <si>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</si>
  <si>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</si>
  <si>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</si>
  <si>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</si>
  <si>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</si>
  <si>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</si>
  <si>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</si>
  <si>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</si>
  <si>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</si>
  <si>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</si>
  <si>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</si>
  <si>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</si>
  <si>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</si>
  <si>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</si>
  <si>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</si>
  <si>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</si>
  <si>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</si>
  <si>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</si>
  <si>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</si>
  <si>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</si>
  <si>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</si>
  <si>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</si>
  <si>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</si>
  <si>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</si>
  <si>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</si>
  <si>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</si>
  <si>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</si>
  <si>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</si>
  <si>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</si>
  <si>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</si>
  <si>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</si>
  <si>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</si>
  <si>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</si>
  <si>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</si>
  <si>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</si>
  <si>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</si>
  <si>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</si>
  <si>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</si>
  <si>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</si>
  <si>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</si>
  <si>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</si>
  <si>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</si>
  <si>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</si>
  <si>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</si>
  <si>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</si>
  <si>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</si>
  <si>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</si>
  <si>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</si>
  <si>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</si>
  <si>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</si>
  <si>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</si>
  <si>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</si>
  <si>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</si>
  <si>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</si>
  <si>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</si>
  <si>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</si>
  <si>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</si>
  <si>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</si>
  <si>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</si>
  <si>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</si>
  <si>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</si>
  <si>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</si>
  <si>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</si>
  <si>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</si>
  <si>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</si>
  <si>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</si>
  <si>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</si>
  <si>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</si>
  <si>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9 al 13</t>
  </si>
  <si>
    <r>
      <t xml:space="preserve">13-ene-17 </t>
    </r>
    <r>
      <rPr>
        <vertAlign val="superscript"/>
        <sz val="9"/>
        <rFont val="Arial Narrow"/>
        <family val="2"/>
      </rPr>
      <t>14</t>
    </r>
  </si>
  <si>
    <r>
      <t xml:space="preserve">13-ene-17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</si>
</sst>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6" sqref="DB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1" width="9.28515625" style="180" customWidth="1"/>
    <col min="102" max="106" width="8.28515625" style="180" customWidth="1"/>
    <col min="107" max="107" width="9" style="180" customWidth="1"/>
    <col min="108" max="108" width="10" style="180" customWidth="1"/>
    <col min="109" max="109" width="14.85546875" customWidth="1"/>
  </cols>
  <sheetData>
    <row r="1" spans="1:117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</row>
    <row r="3" spans="1:117" ht="19.5" customHeight="1" thickBot="1" x14ac:dyDescent="0.3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6" t="s">
        <v>98</v>
      </c>
      <c r="M3" s="894" t="s">
        <v>99</v>
      </c>
      <c r="N3" s="896" t="s">
        <v>100</v>
      </c>
      <c r="O3" s="896" t="s">
        <v>101</v>
      </c>
      <c r="P3" s="894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132</v>
      </c>
      <c r="AM3" s="896" t="s">
        <v>133</v>
      </c>
      <c r="AN3" s="896" t="s">
        <v>134</v>
      </c>
      <c r="AO3" s="896" t="s">
        <v>135</v>
      </c>
      <c r="AP3" s="896" t="s">
        <v>136</v>
      </c>
      <c r="AQ3" s="896" t="s">
        <v>137</v>
      </c>
      <c r="AR3" s="896" t="s">
        <v>138</v>
      </c>
      <c r="AS3" s="896" t="s">
        <v>139</v>
      </c>
      <c r="AT3" s="896" t="s">
        <v>140</v>
      </c>
      <c r="AU3" s="896" t="s">
        <v>141</v>
      </c>
      <c r="AV3" s="894" t="s">
        <v>142</v>
      </c>
      <c r="AW3" s="896" t="s">
        <v>143</v>
      </c>
      <c r="AX3" s="896" t="s">
        <v>144</v>
      </c>
      <c r="AY3" s="896" t="s">
        <v>145</v>
      </c>
      <c r="AZ3" s="896" t="s">
        <v>146</v>
      </c>
      <c r="BA3" s="896" t="s">
        <v>147</v>
      </c>
      <c r="BB3" s="896" t="s">
        <v>153</v>
      </c>
      <c r="BC3" s="896" t="s">
        <v>154</v>
      </c>
      <c r="BD3" s="896" t="s">
        <v>155</v>
      </c>
      <c r="BE3" s="896" t="s">
        <v>156</v>
      </c>
      <c r="BF3" s="896" t="s">
        <v>157</v>
      </c>
      <c r="BG3" s="896" t="s">
        <v>163</v>
      </c>
      <c r="BH3" s="896" t="s">
        <v>164</v>
      </c>
      <c r="BI3" s="896" t="s">
        <v>165</v>
      </c>
      <c r="BJ3" s="896" t="s">
        <v>166</v>
      </c>
      <c r="BK3" s="896" t="s">
        <v>168</v>
      </c>
      <c r="BL3" s="894" t="s">
        <v>169</v>
      </c>
      <c r="BM3" s="896" t="s">
        <v>170</v>
      </c>
      <c r="BN3" s="896" t="s">
        <v>171</v>
      </c>
      <c r="BO3" s="896" t="s">
        <v>172</v>
      </c>
      <c r="BP3" s="896" t="s">
        <v>173</v>
      </c>
      <c r="BQ3" s="896" t="s">
        <v>174</v>
      </c>
      <c r="BR3" s="896" t="s">
        <v>175</v>
      </c>
      <c r="BS3" s="901" t="s">
        <v>176</v>
      </c>
      <c r="BT3" s="901" t="s">
        <v>177</v>
      </c>
      <c r="BU3" s="910" t="s">
        <v>186</v>
      </c>
      <c r="BV3" s="896" t="s">
        <v>187</v>
      </c>
      <c r="BW3" s="896" t="s">
        <v>193</v>
      </c>
      <c r="BX3" s="896" t="s">
        <v>194</v>
      </c>
      <c r="BY3" s="896" t="s">
        <v>197</v>
      </c>
      <c r="BZ3" s="894" t="s">
        <v>201</v>
      </c>
      <c r="CA3" s="894" t="s">
        <v>202</v>
      </c>
      <c r="CB3" s="894" t="s">
        <v>204</v>
      </c>
      <c r="CC3" s="894" t="s">
        <v>206</v>
      </c>
      <c r="CD3" s="894" t="s">
        <v>207</v>
      </c>
      <c r="CE3" s="894" t="s">
        <v>208</v>
      </c>
      <c r="CF3" s="894" t="s">
        <v>209</v>
      </c>
      <c r="CG3" s="894" t="s">
        <v>210</v>
      </c>
      <c r="CH3" s="894" t="s">
        <v>212</v>
      </c>
      <c r="CI3" s="894" t="s">
        <v>213</v>
      </c>
      <c r="CJ3" s="896" t="s">
        <v>214</v>
      </c>
      <c r="CK3" s="896" t="s">
        <v>215</v>
      </c>
      <c r="CL3" s="896" t="s">
        <v>216</v>
      </c>
      <c r="CM3" s="896" t="s">
        <v>217</v>
      </c>
      <c r="CN3" s="896" t="s">
        <v>219</v>
      </c>
      <c r="CO3" s="896" t="s">
        <v>220</v>
      </c>
      <c r="CP3" s="896" t="s">
        <v>227</v>
      </c>
      <c r="CQ3" s="896" t="s">
        <v>228</v>
      </c>
      <c r="CR3" s="896" t="s">
        <v>229</v>
      </c>
      <c r="CS3" s="896" t="s">
        <v>231</v>
      </c>
      <c r="CT3" s="896" t="s">
        <v>232</v>
      </c>
      <c r="CU3" s="896" t="s">
        <v>233</v>
      </c>
      <c r="CV3" s="896" t="s">
        <v>235</v>
      </c>
      <c r="CW3" s="896" t="s">
        <v>236</v>
      </c>
      <c r="CX3" s="891" t="s">
        <v>238</v>
      </c>
      <c r="CY3" s="892"/>
      <c r="CZ3" s="892"/>
      <c r="DA3" s="892"/>
      <c r="DB3" s="893"/>
      <c r="DC3" s="899" t="s">
        <v>131</v>
      </c>
      <c r="DD3" s="900"/>
    </row>
    <row r="4" spans="1:11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7"/>
      <c r="M4" s="895"/>
      <c r="N4" s="897"/>
      <c r="O4" s="897"/>
      <c r="P4" s="895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5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5"/>
      <c r="BM4" s="897"/>
      <c r="BN4" s="897"/>
      <c r="BO4" s="897"/>
      <c r="BP4" s="897"/>
      <c r="BQ4" s="897"/>
      <c r="BR4" s="897"/>
      <c r="BS4" s="902"/>
      <c r="BT4" s="902"/>
      <c r="BU4" s="911"/>
      <c r="BV4" s="897"/>
      <c r="BW4" s="897"/>
      <c r="BX4" s="897"/>
      <c r="BY4" s="897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343">
        <v>42744</v>
      </c>
      <c r="CY4" s="343">
        <v>42745</v>
      </c>
      <c r="CZ4" s="343">
        <v>42746</v>
      </c>
      <c r="DA4" s="343">
        <v>42747</v>
      </c>
      <c r="DB4" s="421" t="s">
        <v>239</v>
      </c>
      <c r="DC4" s="342" t="s">
        <v>13</v>
      </c>
      <c r="DD4" s="281" t="s">
        <v>196</v>
      </c>
    </row>
    <row r="5" spans="1:117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698"/>
      <c r="DB5" s="291"/>
      <c r="DC5" s="282"/>
      <c r="DD5" s="184"/>
    </row>
    <row r="6" spans="1:117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8"/>
      <c r="CY6" s="386"/>
      <c r="CZ6" s="888"/>
      <c r="DA6" s="888"/>
      <c r="DB6" s="387"/>
      <c r="DC6" s="273"/>
      <c r="DD6" s="274"/>
      <c r="DF6" s="202"/>
    </row>
    <row r="7" spans="1:117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4">
        <v>10694.288073039999</v>
      </c>
      <c r="CV7" s="416">
        <v>10353.11501207</v>
      </c>
      <c r="CW7" s="834">
        <v>10081.371341420001</v>
      </c>
      <c r="CX7" s="425">
        <v>10001.581449589999</v>
      </c>
      <c r="CY7" s="425">
        <v>10017.630639430001</v>
      </c>
      <c r="CZ7" s="425">
        <v>10024.597891470001</v>
      </c>
      <c r="DA7" s="425">
        <v>9997.7083578700021</v>
      </c>
      <c r="DB7" s="667">
        <v>10049.098930650001</v>
      </c>
      <c r="DC7" s="348">
        <v>-32.272410769999624</v>
      </c>
      <c r="DD7" s="744">
        <v>-0.32011925438562017</v>
      </c>
      <c r="DE7" s="479"/>
      <c r="DF7" s="819"/>
      <c r="DG7" s="271"/>
    </row>
    <row r="8" spans="1:117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4">
        <v>8698.4865364500001</v>
      </c>
      <c r="CV8" s="416">
        <v>8477.6299724400014</v>
      </c>
      <c r="CW8" s="834">
        <v>8251.3567301599996</v>
      </c>
      <c r="CX8" s="425">
        <v>8149.4200129400006</v>
      </c>
      <c r="CY8" s="425">
        <v>8150.2070274800008</v>
      </c>
      <c r="CZ8" s="425">
        <v>8152.0054374599995</v>
      </c>
      <c r="DA8" s="425">
        <v>8120.875927080001</v>
      </c>
      <c r="DB8" s="667">
        <v>8161.0348421600002</v>
      </c>
      <c r="DC8" s="348">
        <v>-90.32188799999949</v>
      </c>
      <c r="DD8" s="744">
        <v>-1.0946307492664675</v>
      </c>
      <c r="DE8" s="479"/>
      <c r="DF8" s="819"/>
      <c r="DG8" s="271"/>
    </row>
    <row r="9" spans="1:117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4">
        <v>228.70130441000001</v>
      </c>
      <c r="CV9" s="416">
        <v>225.42481620000001</v>
      </c>
      <c r="CW9" s="834">
        <v>223.46971510999998</v>
      </c>
      <c r="CX9" s="425">
        <v>225.06724950999998</v>
      </c>
      <c r="CY9" s="425">
        <v>224.12006836</v>
      </c>
      <c r="CZ9" s="425">
        <v>224.45358285</v>
      </c>
      <c r="DA9" s="425">
        <v>223.98332741999999</v>
      </c>
      <c r="DB9" s="667">
        <v>225.57919425</v>
      </c>
      <c r="DC9" s="348">
        <v>2.109479140000019</v>
      </c>
      <c r="DD9" s="744">
        <v>0.94396645154430914</v>
      </c>
      <c r="DE9" s="479"/>
      <c r="DF9" s="819"/>
      <c r="DG9" s="271"/>
    </row>
    <row r="10" spans="1:117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4">
        <v>1754.9263059300001</v>
      </c>
      <c r="CV10" s="416">
        <v>1638.0603359300001</v>
      </c>
      <c r="CW10" s="834">
        <v>1594.6515974000001</v>
      </c>
      <c r="CX10" s="425">
        <v>1615.1158658900001</v>
      </c>
      <c r="CY10" s="425">
        <v>1631.37563234</v>
      </c>
      <c r="CZ10" s="425">
        <v>1636.19320991</v>
      </c>
      <c r="DA10" s="425">
        <v>1640.9284696200002</v>
      </c>
      <c r="DB10" s="667">
        <v>1650.47932674</v>
      </c>
      <c r="DC10" s="348">
        <v>55.827729339999905</v>
      </c>
      <c r="DD10" s="744">
        <v>3.5009358427272819</v>
      </c>
      <c r="DE10" s="479"/>
      <c r="DF10" s="819"/>
      <c r="DG10" s="271"/>
    </row>
    <row r="11" spans="1:117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4">
        <v>12.173926250000001</v>
      </c>
      <c r="CV11" s="416">
        <v>11.999887500000002</v>
      </c>
      <c r="CW11" s="834">
        <v>11.89329875</v>
      </c>
      <c r="CX11" s="425">
        <v>11.97832125</v>
      </c>
      <c r="CY11" s="425">
        <v>11.927911249999999</v>
      </c>
      <c r="CZ11" s="425">
        <v>11.945661249999999</v>
      </c>
      <c r="DA11" s="425">
        <v>11.92063375</v>
      </c>
      <c r="DB11" s="667">
        <v>12.0055675</v>
      </c>
      <c r="DC11" s="348">
        <v>0.11226875000000014</v>
      </c>
      <c r="DD11" s="744">
        <v>0.94396645001455504</v>
      </c>
      <c r="DE11" s="479"/>
      <c r="DF11" s="819"/>
      <c r="DG11" s="271"/>
    </row>
    <row r="12" spans="1:117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10001.580875969999</v>
      </c>
      <c r="CY12" s="425">
        <v>10017.630065810001</v>
      </c>
      <c r="CZ12" s="425">
        <v>10024.224617850001</v>
      </c>
      <c r="DA12" s="425">
        <v>9997.7077842500003</v>
      </c>
      <c r="DB12" s="657">
        <v>10049.098357030001</v>
      </c>
      <c r="DC12" s="348">
        <v>-31.861190460000216</v>
      </c>
      <c r="DD12" s="744">
        <v>-0.3160531525784438</v>
      </c>
      <c r="DE12" s="479"/>
      <c r="DF12" s="819"/>
      <c r="DG12" s="271"/>
    </row>
    <row r="13" spans="1:117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2537.5439192011663</v>
      </c>
      <c r="CY13" s="425">
        <v>2547.179889600583</v>
      </c>
      <c r="CZ13" s="425">
        <v>2539.6609429927112</v>
      </c>
      <c r="DA13" s="425">
        <v>2555.3471354985413</v>
      </c>
      <c r="DB13" s="662">
        <v>2555.8924278163263</v>
      </c>
      <c r="DC13" s="348">
        <v>126.63684489795924</v>
      </c>
      <c r="DD13" s="744">
        <v>5.2129897647832157</v>
      </c>
      <c r="DE13" s="479"/>
      <c r="DF13" s="820"/>
      <c r="DG13" s="722"/>
      <c r="DH13" s="722"/>
      <c r="DI13" s="722"/>
      <c r="DJ13" s="722"/>
    </row>
    <row r="14" spans="1:117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1827.7861691999997</v>
      </c>
      <c r="CY14" s="425">
        <v>1834.1661352400001</v>
      </c>
      <c r="CZ14" s="425">
        <v>1834.2261532700002</v>
      </c>
      <c r="DA14" s="425">
        <v>1834.2671411699996</v>
      </c>
      <c r="DB14" s="657">
        <v>1834.4881830500003</v>
      </c>
      <c r="DC14" s="348">
        <v>20.633496450000621</v>
      </c>
      <c r="DD14" s="744">
        <v>1.1375495844530681</v>
      </c>
      <c r="DE14" s="479"/>
      <c r="DF14" s="819"/>
      <c r="DG14" s="722"/>
      <c r="DH14" s="722"/>
      <c r="DI14" s="722"/>
      <c r="DJ14" s="722"/>
    </row>
    <row r="15" spans="1:117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721.1306520769499</v>
      </c>
      <c r="CY15" s="425">
        <v>721.15413878005006</v>
      </c>
      <c r="CZ15" s="425">
        <v>721.15413878005006</v>
      </c>
      <c r="DA15" s="425">
        <v>721.17761902320001</v>
      </c>
      <c r="DB15" s="662">
        <v>706.82248146619997</v>
      </c>
      <c r="DC15" s="348">
        <v>-48.210838736550045</v>
      </c>
      <c r="DD15" s="744">
        <v>-6.3852597556362074</v>
      </c>
      <c r="DE15" s="479"/>
      <c r="DF15" s="819"/>
      <c r="DG15" s="722"/>
      <c r="DH15" s="722"/>
      <c r="DI15" s="722"/>
      <c r="DJ15" s="722"/>
      <c r="DK15" s="722"/>
      <c r="DL15" s="722"/>
      <c r="DM15" s="722"/>
    </row>
    <row r="16" spans="1:117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644.57984470710005</v>
      </c>
      <c r="CY16" s="425">
        <v>644.60078000809995</v>
      </c>
      <c r="CZ16" s="425">
        <v>644.60092633809995</v>
      </c>
      <c r="DA16" s="425">
        <v>644.62099997320001</v>
      </c>
      <c r="DB16" s="662">
        <v>644.643283935</v>
      </c>
      <c r="DC16" s="348">
        <v>0.3506491642998526</v>
      </c>
      <c r="DD16" s="744">
        <v>5.4423897678823607E-2</v>
      </c>
      <c r="DE16" s="479"/>
      <c r="DF16" s="819"/>
      <c r="DG16" s="722"/>
      <c r="DH16" s="722"/>
      <c r="DI16" s="722"/>
      <c r="DJ16" s="722"/>
    </row>
    <row r="17" spans="1:114" ht="12.75" customHeight="1" x14ac:dyDescent="0.2">
      <c r="C17" s="25"/>
      <c r="D17" s="707" t="s">
        <v>226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5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5">
        <v>18437.627723821606</v>
      </c>
      <c r="BT17" s="227">
        <v>18661.646486890961</v>
      </c>
      <c r="BU17" s="405">
        <v>19098.450181691893</v>
      </c>
      <c r="BV17" s="227">
        <v>19004.536842356392</v>
      </c>
      <c r="BW17" s="227">
        <v>19056.744437214751</v>
      </c>
      <c r="BX17" s="704">
        <v>19075.079589932837</v>
      </c>
      <c r="BY17" s="334">
        <v>18738.517148313247</v>
      </c>
      <c r="BZ17" s="455">
        <v>18570.816512439818</v>
      </c>
      <c r="CA17" s="705">
        <v>18616.801641074318</v>
      </c>
      <c r="CB17" s="334">
        <v>18427.394790495149</v>
      </c>
      <c r="CC17" s="705">
        <v>18507.721166693646</v>
      </c>
      <c r="CD17" s="705">
        <v>18388.714233247141</v>
      </c>
      <c r="CE17" s="334">
        <v>18377.686905666396</v>
      </c>
      <c r="CF17" s="705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2">
        <v>16817.69150137464</v>
      </c>
      <c r="CM17" s="662">
        <v>16807.240463908278</v>
      </c>
      <c r="CN17" s="662">
        <v>16553.434209402807</v>
      </c>
      <c r="CO17" s="662">
        <v>16330.595366602958</v>
      </c>
      <c r="CP17" s="416">
        <v>15837.073167421711</v>
      </c>
      <c r="CQ17" s="416">
        <v>15670.038960641408</v>
      </c>
      <c r="CR17" s="662">
        <v>15663.586803759375</v>
      </c>
      <c r="CS17" s="416">
        <v>15347.12388211213</v>
      </c>
      <c r="CT17" s="416">
        <v>15051.11518303971</v>
      </c>
      <c r="CU17" s="416">
        <v>14780.619206761114</v>
      </c>
      <c r="CV17" s="416">
        <v>14353.627336763771</v>
      </c>
      <c r="CW17" s="416">
        <v>13909.541085381819</v>
      </c>
      <c r="CX17" s="425">
        <v>13904.835291955216</v>
      </c>
      <c r="CY17" s="425">
        <v>13930.564874198733</v>
      </c>
      <c r="CZ17" s="425">
        <v>13929.640625960861</v>
      </c>
      <c r="DA17" s="425">
        <v>13918.853538744941</v>
      </c>
      <c r="DB17" s="662">
        <v>13956.456550247529</v>
      </c>
      <c r="DC17" s="348">
        <v>46.915464865709509</v>
      </c>
      <c r="DD17" s="744">
        <v>0.3372898112002698</v>
      </c>
      <c r="DE17" s="479"/>
      <c r="DF17" s="819"/>
      <c r="DG17" s="722"/>
      <c r="DH17" s="722"/>
      <c r="DI17" s="722"/>
      <c r="DJ17" s="722"/>
    </row>
    <row r="18" spans="1:114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5">
        <v>38.200000000000003</v>
      </c>
      <c r="CV18" s="712">
        <v>26.2</v>
      </c>
      <c r="CW18" s="835">
        <v>6</v>
      </c>
      <c r="CX18" s="689">
        <v>0</v>
      </c>
      <c r="CY18" s="689">
        <v>0</v>
      </c>
      <c r="CZ18" s="689">
        <v>0</v>
      </c>
      <c r="DA18" s="689">
        <v>0</v>
      </c>
      <c r="DB18" s="668">
        <v>0</v>
      </c>
      <c r="DC18" s="679"/>
      <c r="DD18" s="843"/>
      <c r="DE18" s="479"/>
      <c r="DF18" s="819"/>
      <c r="DG18" s="722"/>
      <c r="DH18" s="722"/>
      <c r="DI18" s="722"/>
      <c r="DJ18" s="722"/>
    </row>
    <row r="19" spans="1:114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5">
        <v>0</v>
      </c>
      <c r="CV19" s="712">
        <v>0</v>
      </c>
      <c r="CW19" s="835">
        <v>1</v>
      </c>
      <c r="CX19" s="689">
        <v>0</v>
      </c>
      <c r="CY19" s="689">
        <v>0</v>
      </c>
      <c r="CZ19" s="689">
        <v>0</v>
      </c>
      <c r="DA19" s="689">
        <v>0</v>
      </c>
      <c r="DB19" s="668">
        <v>0</v>
      </c>
      <c r="DC19" s="679"/>
      <c r="DD19" s="843"/>
      <c r="DE19" s="479"/>
      <c r="DF19" s="819"/>
      <c r="DG19" s="722"/>
      <c r="DH19" s="722"/>
      <c r="DI19" s="722"/>
      <c r="DJ19" s="722"/>
    </row>
    <row r="20" spans="1:114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5">
        <v>0</v>
      </c>
      <c r="CV20" s="712">
        <v>0</v>
      </c>
      <c r="CW20" s="835">
        <v>0</v>
      </c>
      <c r="CX20" s="689">
        <v>0</v>
      </c>
      <c r="CY20" s="689">
        <v>0</v>
      </c>
      <c r="CZ20" s="689">
        <v>0</v>
      </c>
      <c r="DA20" s="689">
        <v>0</v>
      </c>
      <c r="DB20" s="668">
        <v>0</v>
      </c>
      <c r="DC20" s="679"/>
      <c r="DD20" s="843"/>
      <c r="DE20" s="479"/>
      <c r="DF20" s="819"/>
      <c r="DG20" s="722"/>
      <c r="DH20" s="722"/>
      <c r="DI20" s="722"/>
      <c r="DJ20" s="722"/>
    </row>
    <row r="21" spans="1:114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5">
        <v>0</v>
      </c>
      <c r="CV21" s="712">
        <v>0</v>
      </c>
      <c r="CW21" s="835">
        <v>0</v>
      </c>
      <c r="CX21" s="689">
        <v>0</v>
      </c>
      <c r="CY21" s="689">
        <v>0</v>
      </c>
      <c r="CZ21" s="689">
        <v>0</v>
      </c>
      <c r="DA21" s="689">
        <v>0</v>
      </c>
      <c r="DB21" s="668">
        <v>0</v>
      </c>
      <c r="DC21" s="679"/>
      <c r="DD21" s="843"/>
      <c r="DE21" s="479"/>
      <c r="DF21" s="819"/>
      <c r="DG21" s="722"/>
      <c r="DH21" s="722"/>
      <c r="DI21" s="722"/>
      <c r="DJ21" s="722"/>
    </row>
    <row r="22" spans="1:114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8.6999999999999993</v>
      </c>
      <c r="CY22" s="686">
        <v>7</v>
      </c>
      <c r="CZ22" s="686">
        <v>0</v>
      </c>
      <c r="DA22" s="686">
        <v>27.5</v>
      </c>
      <c r="DB22" s="658">
        <v>1</v>
      </c>
      <c r="DC22" s="679"/>
      <c r="DD22" s="843"/>
      <c r="DE22" s="479"/>
      <c r="DF22" s="819"/>
      <c r="DG22" s="722"/>
      <c r="DH22" s="722"/>
      <c r="DI22" s="722"/>
      <c r="DJ22" s="722"/>
    </row>
    <row r="23" spans="1:114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59"/>
      <c r="DB23" s="636"/>
      <c r="DC23" s="733"/>
      <c r="DD23" s="480" t="s">
        <v>3</v>
      </c>
      <c r="DE23" s="479"/>
      <c r="DF23" s="821"/>
    </row>
    <row r="24" spans="1:114" x14ac:dyDescent="0.2">
      <c r="A24" s="206"/>
      <c r="B24" s="903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1">
        <v>43314.165693718947</v>
      </c>
      <c r="BH24" s="391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4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9">
        <v>46248.208124989978</v>
      </c>
      <c r="BT24" s="330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0">
        <v>61256.800381815308</v>
      </c>
      <c r="BZ24" s="437">
        <v>58118.611381419993</v>
      </c>
      <c r="CA24" s="437">
        <v>56149.437725975207</v>
      </c>
      <c r="CB24" s="330">
        <v>53168.353856128393</v>
      </c>
      <c r="CC24" s="437">
        <v>52657.881866565527</v>
      </c>
      <c r="CD24" s="437">
        <v>52892.309277199347</v>
      </c>
      <c r="CE24" s="330">
        <v>55576.847906729046</v>
      </c>
      <c r="CF24" s="437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7">
        <v>66595.033799124838</v>
      </c>
      <c r="CM24" s="678">
        <v>63175.544665872658</v>
      </c>
      <c r="CN24" s="678">
        <v>59674.575930174418</v>
      </c>
      <c r="CO24" s="678">
        <v>57933.897321517827</v>
      </c>
      <c r="CP24" s="710">
        <v>58038.480422681801</v>
      </c>
      <c r="CQ24" s="710">
        <v>57272.583604808242</v>
      </c>
      <c r="CR24" s="657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710">
        <v>57913.366447426932</v>
      </c>
      <c r="CW24" s="710">
        <v>63139.495371858182</v>
      </c>
      <c r="CX24" s="687">
        <v>63315.628867626889</v>
      </c>
      <c r="CY24" s="687">
        <v>63417.070329622438</v>
      </c>
      <c r="CZ24" s="687">
        <v>63578.748036054712</v>
      </c>
      <c r="DA24" s="687">
        <v>63356.280946903193</v>
      </c>
      <c r="DB24" s="657">
        <v>63371.138082487872</v>
      </c>
      <c r="DC24" s="348">
        <v>231.64271062969055</v>
      </c>
      <c r="DD24" s="744">
        <v>0.36687450424719437</v>
      </c>
      <c r="DE24" s="479"/>
      <c r="DF24" s="729"/>
      <c r="DG24" s="271"/>
    </row>
    <row r="25" spans="1:114" x14ac:dyDescent="0.2">
      <c r="A25" s="206"/>
      <c r="B25" s="903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1">
        <v>31641.167205549998</v>
      </c>
      <c r="BH25" s="391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4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9">
        <v>35280.659298040002</v>
      </c>
      <c r="BT25" s="330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0">
        <v>41371.515351379996</v>
      </c>
      <c r="BZ25" s="437">
        <v>40506.033192499999</v>
      </c>
      <c r="CA25" s="437">
        <v>39262.991807869999</v>
      </c>
      <c r="CB25" s="330">
        <v>38283.96615778</v>
      </c>
      <c r="CC25" s="437">
        <v>37850.323657679997</v>
      </c>
      <c r="CD25" s="437">
        <v>38148.541673379994</v>
      </c>
      <c r="CE25" s="330">
        <v>38359.647042080003</v>
      </c>
      <c r="CF25" s="437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7">
        <v>41389.473878190001</v>
      </c>
      <c r="CM25" s="678">
        <v>40258.307510389997</v>
      </c>
      <c r="CN25" s="678">
        <v>39151.185397690002</v>
      </c>
      <c r="CO25" s="678">
        <v>39269.468627790004</v>
      </c>
      <c r="CP25" s="710">
        <v>39189.592521589999</v>
      </c>
      <c r="CQ25" s="710">
        <v>39483.083052790003</v>
      </c>
      <c r="CR25" s="657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710">
        <v>40347.942489199995</v>
      </c>
      <c r="CW25" s="710">
        <v>43144.7282987</v>
      </c>
      <c r="CX25" s="687">
        <v>43598.164504400003</v>
      </c>
      <c r="CY25" s="687">
        <v>43608.004001199995</v>
      </c>
      <c r="CZ25" s="687">
        <v>43473.026568599998</v>
      </c>
      <c r="DA25" s="687">
        <v>43440.5312538</v>
      </c>
      <c r="DB25" s="657">
        <v>43340.247886699995</v>
      </c>
      <c r="DC25" s="348">
        <v>195.51958799999557</v>
      </c>
      <c r="DD25" s="744">
        <v>0.45317144344119153</v>
      </c>
      <c r="DE25" s="479"/>
      <c r="DF25" s="729"/>
      <c r="DG25" s="271"/>
    </row>
    <row r="26" spans="1:114" x14ac:dyDescent="0.2">
      <c r="A26" s="206"/>
      <c r="B26" s="903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1">
        <v>-64067.514772103619</v>
      </c>
      <c r="BH26" s="391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4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9">
        <v>-66308.059794521148</v>
      </c>
      <c r="BT26" s="330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0">
        <v>-62371.181571876186</v>
      </c>
      <c r="BZ26" s="437">
        <v>-62991.898781180244</v>
      </c>
      <c r="CA26" s="437">
        <v>-64621.504459789583</v>
      </c>
      <c r="CB26" s="330">
        <v>-64393.307691634778</v>
      </c>
      <c r="CC26" s="437">
        <v>-63958.757084868026</v>
      </c>
      <c r="CD26" s="437">
        <v>-62334.519483329743</v>
      </c>
      <c r="CE26" s="330">
        <v>-62536.810570389527</v>
      </c>
      <c r="CF26" s="437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7">
        <v>-46544.133787802115</v>
      </c>
      <c r="CM26" s="678">
        <v>-47463.14076422833</v>
      </c>
      <c r="CN26" s="678">
        <v>-46480.539488136805</v>
      </c>
      <c r="CO26" s="678">
        <v>-44650.567615949723</v>
      </c>
      <c r="CP26" s="710">
        <v>-41245.249449274765</v>
      </c>
      <c r="CQ26" s="710">
        <v>-40154.577328311425</v>
      </c>
      <c r="CR26" s="657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710">
        <v>-30674.418702325333</v>
      </c>
      <c r="CW26" s="710">
        <v>-26010.657909970621</v>
      </c>
      <c r="CX26" s="687">
        <v>-25012.680304797825</v>
      </c>
      <c r="CY26" s="687">
        <v>-25112.938250259373</v>
      </c>
      <c r="CZ26" s="687">
        <v>-25293.154309783957</v>
      </c>
      <c r="DA26" s="687">
        <v>-25143.74414618835</v>
      </c>
      <c r="DB26" s="657">
        <v>-25596.566842516353</v>
      </c>
      <c r="DC26" s="348">
        <v>414.09106745426834</v>
      </c>
      <c r="DD26" s="744">
        <v>-1.5920053575251392</v>
      </c>
      <c r="DE26" s="479"/>
      <c r="DF26" s="729"/>
      <c r="DG26" s="271"/>
    </row>
    <row r="27" spans="1:114" x14ac:dyDescent="0.2">
      <c r="A27" s="206"/>
      <c r="B27" s="903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1">
        <v>-35653.62847587213</v>
      </c>
      <c r="BH27" s="391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4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9">
        <v>-39064.965928607722</v>
      </c>
      <c r="BT27" s="330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0">
        <v>-29328.915759721393</v>
      </c>
      <c r="BZ27" s="437">
        <v>-31461.852360015266</v>
      </c>
      <c r="CA27" s="437">
        <v>-31891.980872479322</v>
      </c>
      <c r="CB27" s="330">
        <v>-31100.461763368094</v>
      </c>
      <c r="CC27" s="437">
        <v>-33126.363105549004</v>
      </c>
      <c r="CD27" s="437">
        <v>-31763.446206964381</v>
      </c>
      <c r="CE27" s="330">
        <v>-31746.886380987838</v>
      </c>
      <c r="CF27" s="437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7">
        <v>-20011.825010876411</v>
      </c>
      <c r="CM27" s="678">
        <v>-20263.734654778789</v>
      </c>
      <c r="CN27" s="678">
        <v>-19957.445178932117</v>
      </c>
      <c r="CO27" s="678">
        <v>-19968.056496929788</v>
      </c>
      <c r="CP27" s="710">
        <v>-18301.957266816651</v>
      </c>
      <c r="CQ27" s="710">
        <v>-16747.772520208971</v>
      </c>
      <c r="CR27" s="657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710">
        <v>-11924.63224701061</v>
      </c>
      <c r="CW27" s="710">
        <v>-5321.267392375471</v>
      </c>
      <c r="CX27" s="687">
        <v>-3741.3227716747128</v>
      </c>
      <c r="CY27" s="687">
        <v>-3502.628179189081</v>
      </c>
      <c r="CZ27" s="687">
        <v>-3446.3400885196875</v>
      </c>
      <c r="DA27" s="687">
        <v>-3411.0864257801018</v>
      </c>
      <c r="DB27" s="657">
        <v>-3570.0975619361193</v>
      </c>
      <c r="DC27" s="348">
        <v>1751.1698304393517</v>
      </c>
      <c r="DD27" s="744">
        <v>-32.908886197835109</v>
      </c>
      <c r="DE27" s="479"/>
      <c r="DF27" s="729"/>
      <c r="DG27" s="271"/>
    </row>
    <row r="28" spans="1:114" x14ac:dyDescent="0.2">
      <c r="A28" s="206"/>
      <c r="B28" s="903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7">
        <v>6006.9863481479997</v>
      </c>
      <c r="CD28" s="437">
        <v>5515.1043655202002</v>
      </c>
      <c r="CE28" s="330">
        <v>5514.9757570049997</v>
      </c>
      <c r="CF28" s="437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7">
        <v>5515.2090533657993</v>
      </c>
      <c r="CM28" s="678">
        <v>5623.4534891457997</v>
      </c>
      <c r="CN28" s="678">
        <v>5624.4747691864004</v>
      </c>
      <c r="CO28" s="678">
        <v>5635.3376826232006</v>
      </c>
      <c r="CP28" s="710">
        <v>5515.4821652390001</v>
      </c>
      <c r="CQ28" s="710">
        <v>5511.5381379586006</v>
      </c>
      <c r="CR28" s="657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710">
        <v>5737.7142475352002</v>
      </c>
      <c r="CW28" s="710">
        <v>5726.5567081673998</v>
      </c>
      <c r="CX28" s="687">
        <v>5509.4859564074004</v>
      </c>
      <c r="CY28" s="687">
        <v>5509.5128699024008</v>
      </c>
      <c r="CZ28" s="687">
        <v>5509.5065217270003</v>
      </c>
      <c r="DA28" s="687">
        <v>5509.5183424674005</v>
      </c>
      <c r="DB28" s="657">
        <v>5509.5633902352001</v>
      </c>
      <c r="DC28" s="348">
        <v>-216.99331793219972</v>
      </c>
      <c r="DD28" s="744">
        <v>-3.7892459463942263</v>
      </c>
      <c r="DE28" s="479"/>
      <c r="DF28" s="729"/>
      <c r="DG28" s="271"/>
    </row>
    <row r="29" spans="1:114" ht="13.5" x14ac:dyDescent="0.2">
      <c r="A29" s="206"/>
      <c r="B29" s="903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654"/>
      <c r="DB29" s="655"/>
      <c r="DC29" s="546"/>
      <c r="DD29" s="730"/>
      <c r="DE29" s="479"/>
      <c r="DF29" s="265"/>
    </row>
    <row r="30" spans="1:114" x14ac:dyDescent="0.2">
      <c r="A30" s="206"/>
      <c r="B30" s="903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70128.990551389987</v>
      </c>
      <c r="CX30" s="687">
        <v>70192.573330364103</v>
      </c>
      <c r="CY30" s="687">
        <v>70289.647162974114</v>
      </c>
      <c r="CZ30" s="687">
        <v>70330.239731564114</v>
      </c>
      <c r="DA30" s="687">
        <v>70290.020645924116</v>
      </c>
      <c r="DB30" s="657">
        <v>69965.489877714121</v>
      </c>
      <c r="DC30" s="348">
        <v>-163.50067367586598</v>
      </c>
      <c r="DD30" s="744">
        <v>-0.23314277360951818</v>
      </c>
      <c r="DE30" s="479"/>
      <c r="DF30" s="820"/>
      <c r="DG30" s="271"/>
    </row>
    <row r="31" spans="1:114" x14ac:dyDescent="0.2">
      <c r="A31" s="206"/>
      <c r="B31" s="903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121673.98267763999</v>
      </c>
      <c r="CX31" s="687">
        <v>121854.65567297536</v>
      </c>
      <c r="CY31" s="687">
        <v>121861.92098017539</v>
      </c>
      <c r="CZ31" s="687">
        <v>121813.89409318537</v>
      </c>
      <c r="DA31" s="687">
        <v>121638.43873439539</v>
      </c>
      <c r="DB31" s="657">
        <v>121321.19498923542</v>
      </c>
      <c r="DC31" s="348">
        <v>-352.78768840456905</v>
      </c>
      <c r="DD31" s="744">
        <v>-0.28994504876135307</v>
      </c>
      <c r="DE31" s="479"/>
      <c r="DF31" s="820"/>
      <c r="DG31" s="271"/>
    </row>
    <row r="32" spans="1:114" x14ac:dyDescent="0.2">
      <c r="A32" s="206"/>
      <c r="B32" s="903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191136.51697097</v>
      </c>
      <c r="CX32" s="687">
        <v>191012.31737884294</v>
      </c>
      <c r="CY32" s="687">
        <v>191002.90840321293</v>
      </c>
      <c r="CZ32" s="687">
        <v>190961.78229619295</v>
      </c>
      <c r="DA32" s="687">
        <v>190949.77844568292</v>
      </c>
      <c r="DB32" s="657">
        <v>190658.61130050296</v>
      </c>
      <c r="DC32" s="348">
        <v>-477.90567046703654</v>
      </c>
      <c r="DD32" s="744">
        <v>-0.2500336817059523</v>
      </c>
      <c r="DE32" s="479"/>
      <c r="DF32" s="820"/>
      <c r="DG32" s="271"/>
    </row>
    <row r="33" spans="1:111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654"/>
      <c r="DB33" s="655"/>
      <c r="DC33" s="546"/>
      <c r="DD33" s="734"/>
      <c r="DE33" s="479"/>
      <c r="DF33" s="821"/>
    </row>
    <row r="34" spans="1:111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6">
        <v>88.138869816084025</v>
      </c>
      <c r="CV34" s="836">
        <v>88.478867089610745</v>
      </c>
      <c r="CW34" s="836">
        <v>89.606137023534387</v>
      </c>
      <c r="CX34" s="725">
        <v>89.511633852586442</v>
      </c>
      <c r="CY34" s="725">
        <v>89.527572070189791</v>
      </c>
      <c r="CZ34" s="725">
        <v>89.607984949807857</v>
      </c>
      <c r="DA34" s="725">
        <v>89.577944362312337</v>
      </c>
      <c r="DB34" s="823">
        <v>89.479859244714774</v>
      </c>
      <c r="DC34" s="348">
        <v>-0.12627777881961322</v>
      </c>
      <c r="DD34" s="744">
        <v>-0.14092536852297055</v>
      </c>
      <c r="DE34" s="479"/>
      <c r="DF34" s="820"/>
    </row>
    <row r="35" spans="1:111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6">
        <v>83.438419673227344</v>
      </c>
      <c r="CV35" s="836">
        <v>83.574785484113036</v>
      </c>
      <c r="CW35" s="836">
        <v>84.367678525389977</v>
      </c>
      <c r="CX35" s="725">
        <v>84.349311307648904</v>
      </c>
      <c r="CY35" s="725">
        <v>84.335421281247335</v>
      </c>
      <c r="CZ35" s="725">
        <v>84.392205349810453</v>
      </c>
      <c r="DA35" s="725">
        <v>84.345467346935536</v>
      </c>
      <c r="DB35" s="823">
        <v>84.257262616249037</v>
      </c>
      <c r="DC35" s="348">
        <v>-0.11041590914094002</v>
      </c>
      <c r="DD35" s="744">
        <v>-0.13087465611337779</v>
      </c>
      <c r="DE35" s="479"/>
      <c r="DF35" s="820"/>
    </row>
    <row r="36" spans="1:111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7">
        <v>86.900672438115862</v>
      </c>
      <c r="CV36" s="837">
        <v>87.064960429790133</v>
      </c>
      <c r="CW36" s="837">
        <v>87.547797584668302</v>
      </c>
      <c r="CX36" s="762">
        <v>87.51373773054712</v>
      </c>
      <c r="CY36" s="762">
        <v>87.499869142594505</v>
      </c>
      <c r="CZ36" s="762">
        <v>87.538042671014367</v>
      </c>
      <c r="DA36" s="762">
        <v>87.5217613053006</v>
      </c>
      <c r="DB36" s="824">
        <v>87.470060459803108</v>
      </c>
      <c r="DC36" s="551">
        <v>-7.7737124865194573E-2</v>
      </c>
      <c r="DD36" s="763">
        <v>-8.8793924016206116E-2</v>
      </c>
      <c r="DE36" s="479"/>
      <c r="DF36" s="820"/>
    </row>
    <row r="37" spans="1:111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2"/>
      <c r="CW37" s="882"/>
      <c r="CX37" s="728"/>
      <c r="CY37" s="728"/>
      <c r="CZ37" s="728"/>
      <c r="DA37" s="728"/>
      <c r="DB37" s="825"/>
      <c r="DC37" s="547" t="s">
        <v>3</v>
      </c>
      <c r="DD37" s="735"/>
      <c r="DE37" s="479"/>
      <c r="DF37" s="265"/>
    </row>
    <row r="38" spans="1:111" ht="12.75" customHeight="1" x14ac:dyDescent="0.2">
      <c r="A38" s="206"/>
      <c r="B38" s="905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2880.8419447565589</v>
      </c>
      <c r="CY38" s="425">
        <v>2880.8419447565589</v>
      </c>
      <c r="CZ38" s="425">
        <v>2880.8419447565589</v>
      </c>
      <c r="DA38" s="425">
        <v>2880.8419447565589</v>
      </c>
      <c r="DB38" s="662">
        <v>2894.1040834008736</v>
      </c>
      <c r="DC38" s="348">
        <v>44.995048265305741</v>
      </c>
      <c r="DD38" s="744">
        <v>1.5792673327142293</v>
      </c>
      <c r="DE38" s="479"/>
      <c r="DF38" s="628"/>
      <c r="DG38" s="271"/>
    </row>
    <row r="39" spans="1:111" x14ac:dyDescent="0.2">
      <c r="A39" s="206"/>
      <c r="B39" s="905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1840.4740000000002</v>
      </c>
      <c r="CY39" s="425">
        <v>1840.4740000000002</v>
      </c>
      <c r="CZ39" s="425">
        <v>1840.4740000000002</v>
      </c>
      <c r="DA39" s="425">
        <v>1840.4740000000002</v>
      </c>
      <c r="DB39" s="662">
        <v>1840.4740000000002</v>
      </c>
      <c r="DC39" s="348">
        <v>0.12037317784256629</v>
      </c>
      <c r="DD39" s="744">
        <v>6.5407634754599542E-3</v>
      </c>
      <c r="DE39" s="479"/>
      <c r="DF39" s="265"/>
      <c r="DG39" s="271"/>
    </row>
    <row r="40" spans="1:111" ht="12.75" customHeight="1" x14ac:dyDescent="0.2">
      <c r="A40" s="206"/>
      <c r="B40" s="905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12625.651640000002</v>
      </c>
      <c r="CY40" s="425">
        <v>12625.651640000002</v>
      </c>
      <c r="CZ40" s="425">
        <v>12625.651640000002</v>
      </c>
      <c r="DA40" s="425">
        <v>12625.651640000002</v>
      </c>
      <c r="DB40" s="662">
        <v>12625.651640000002</v>
      </c>
      <c r="DC40" s="348">
        <v>0.82575999999971827</v>
      </c>
      <c r="DD40" s="744">
        <v>6.5407634754599542E-3</v>
      </c>
      <c r="DE40" s="479"/>
      <c r="DF40" s="265"/>
      <c r="DG40" s="271"/>
    </row>
    <row r="41" spans="1:111" ht="12.75" customHeight="1" x14ac:dyDescent="0.2">
      <c r="A41" s="206"/>
      <c r="B41" s="905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25">
        <v>0</v>
      </c>
      <c r="DB41" s="662">
        <v>0</v>
      </c>
      <c r="DC41" s="348">
        <v>0</v>
      </c>
      <c r="DD41" s="744"/>
      <c r="DE41" s="479"/>
      <c r="DF41" s="265"/>
      <c r="DG41" s="271"/>
    </row>
    <row r="42" spans="1:111" x14ac:dyDescent="0.2">
      <c r="A42" s="206"/>
      <c r="B42" s="905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1040.3679447565587</v>
      </c>
      <c r="CY42" s="425">
        <v>1040.3679447565587</v>
      </c>
      <c r="CZ42" s="425">
        <v>1040.3679447565587</v>
      </c>
      <c r="DA42" s="425">
        <v>1040.3679447565587</v>
      </c>
      <c r="DB42" s="662">
        <v>1053.6300834008734</v>
      </c>
      <c r="DC42" s="348">
        <v>44.874675087463402</v>
      </c>
      <c r="DD42" s="744">
        <v>4.4485189093054434</v>
      </c>
      <c r="DE42" s="479"/>
      <c r="DF42" s="265"/>
      <c r="DG42" s="271"/>
    </row>
    <row r="43" spans="1:111" ht="13.5" x14ac:dyDescent="0.2">
      <c r="A43" s="206"/>
      <c r="B43" s="905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7136.9241010299929</v>
      </c>
      <c r="CY43" s="425">
        <v>7136.9241010299929</v>
      </c>
      <c r="CZ43" s="425">
        <v>7136.9241010299929</v>
      </c>
      <c r="DA43" s="425">
        <v>7136.9241010299929</v>
      </c>
      <c r="DB43" s="662">
        <v>7227.9023721299927</v>
      </c>
      <c r="DC43" s="348">
        <v>307.84027109999988</v>
      </c>
      <c r="DD43" s="744">
        <v>4.4485189093054656</v>
      </c>
      <c r="DE43" s="479"/>
      <c r="DF43" s="265"/>
      <c r="DG43" s="271"/>
    </row>
    <row r="44" spans="1:111" ht="12.75" customHeight="1" x14ac:dyDescent="0.2">
      <c r="A44" s="206"/>
      <c r="B44" s="905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1491.9421010299993</v>
      </c>
      <c r="CY44" s="425">
        <v>1491.9421010299993</v>
      </c>
      <c r="CZ44" s="425">
        <v>1491.9421010299993</v>
      </c>
      <c r="DA44" s="425">
        <v>1491.9421010299993</v>
      </c>
      <c r="DB44" s="662">
        <v>1488.4203721299994</v>
      </c>
      <c r="DC44" s="348">
        <v>60.340271100000109</v>
      </c>
      <c r="DD44" s="744">
        <v>4.2252721718116337</v>
      </c>
      <c r="DE44" s="479"/>
      <c r="DF44" s="265"/>
      <c r="DG44" s="271"/>
    </row>
    <row r="45" spans="1:111" x14ac:dyDescent="0.2">
      <c r="A45" s="206"/>
      <c r="B45" s="905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25">
        <v>0</v>
      </c>
      <c r="DB45" s="662">
        <v>0</v>
      </c>
      <c r="DC45" s="348">
        <v>0</v>
      </c>
      <c r="DD45" s="844">
        <v>0</v>
      </c>
      <c r="DE45" s="479"/>
      <c r="DF45" s="265"/>
    </row>
    <row r="46" spans="1:111" x14ac:dyDescent="0.2">
      <c r="A46" s="206"/>
      <c r="B46" s="905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10">
        <v>42.889775510204082</v>
      </c>
      <c r="BM46" s="410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4">
        <v>120.92988466034986</v>
      </c>
      <c r="BT46" s="334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4">
        <v>14.107194333819198</v>
      </c>
      <c r="BZ46" s="455">
        <v>0.45</v>
      </c>
      <c r="CA46" s="455">
        <v>0.3</v>
      </c>
      <c r="CB46" s="334">
        <v>0.40408163265306118</v>
      </c>
      <c r="CC46" s="455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3">
        <v>0.38749271137026237</v>
      </c>
      <c r="CM46" s="663">
        <v>16.167346938775509</v>
      </c>
      <c r="CN46" s="663">
        <v>16.273007234693875</v>
      </c>
      <c r="CO46" s="663">
        <v>17.827638483965014</v>
      </c>
      <c r="CP46" s="712">
        <v>0.37492711370262433</v>
      </c>
      <c r="CQ46" s="712">
        <v>0</v>
      </c>
      <c r="CR46" s="663">
        <v>0</v>
      </c>
      <c r="CS46" s="712">
        <v>0.13078717201166179</v>
      </c>
      <c r="CT46" s="736">
        <v>7.3309037900874632E-2</v>
      </c>
      <c r="CU46" s="712">
        <v>20.174927113702623</v>
      </c>
      <c r="CV46" s="712">
        <v>33.221574344023324</v>
      </c>
      <c r="CW46" s="712">
        <v>31.641107871720116</v>
      </c>
      <c r="CX46" s="689">
        <v>0</v>
      </c>
      <c r="CY46" s="689">
        <v>0</v>
      </c>
      <c r="CZ46" s="689">
        <v>0</v>
      </c>
      <c r="DA46" s="689">
        <v>0</v>
      </c>
      <c r="DB46" s="663">
        <v>0</v>
      </c>
      <c r="DC46" s="348">
        <v>-31.641107871720116</v>
      </c>
      <c r="DD46" s="744">
        <v>-100</v>
      </c>
      <c r="DE46" s="479"/>
      <c r="DF46" s="265"/>
    </row>
    <row r="47" spans="1:111" x14ac:dyDescent="0.2">
      <c r="A47" s="206"/>
      <c r="B47" s="905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10">
        <v>0.2</v>
      </c>
      <c r="BM47" s="410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4">
        <v>0.25</v>
      </c>
      <c r="BT47" s="334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4">
        <v>5.0606413994169088</v>
      </c>
      <c r="BZ47" s="455">
        <v>0.45</v>
      </c>
      <c r="CA47" s="455">
        <v>0.3</v>
      </c>
      <c r="CB47" s="334">
        <v>0.40408163265306118</v>
      </c>
      <c r="CC47" s="455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3">
        <v>0.38749271137026237</v>
      </c>
      <c r="CM47" s="663">
        <v>16.167346938775509</v>
      </c>
      <c r="CN47" s="663">
        <v>16.273007234693875</v>
      </c>
      <c r="CO47" s="663">
        <v>17.827638483965014</v>
      </c>
      <c r="CP47" s="712">
        <v>0.37492711370262433</v>
      </c>
      <c r="CQ47" s="712">
        <v>0</v>
      </c>
      <c r="CR47" s="663">
        <v>0</v>
      </c>
      <c r="CS47" s="712">
        <v>0.13078717201166179</v>
      </c>
      <c r="CT47" s="736">
        <v>7.3309037900874632E-2</v>
      </c>
      <c r="CU47" s="712">
        <v>20.174927113702623</v>
      </c>
      <c r="CV47" s="712">
        <v>33.221574344023324</v>
      </c>
      <c r="CW47" s="712">
        <v>31.641107871720116</v>
      </c>
      <c r="CX47" s="689">
        <v>0</v>
      </c>
      <c r="CY47" s="689">
        <v>0</v>
      </c>
      <c r="CZ47" s="689">
        <v>0</v>
      </c>
      <c r="DA47" s="689">
        <v>0</v>
      </c>
      <c r="DB47" s="663">
        <v>0</v>
      </c>
      <c r="DC47" s="348">
        <v>-31.641107871720116</v>
      </c>
      <c r="DD47" s="744">
        <v>-100</v>
      </c>
      <c r="DE47" s="479"/>
      <c r="DF47" s="628"/>
    </row>
    <row r="48" spans="1:111" ht="12.75" customHeight="1" outlineLevel="1" x14ac:dyDescent="0.2">
      <c r="A48" s="206"/>
      <c r="B48" s="905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689">
        <v>0</v>
      </c>
      <c r="DB48" s="663">
        <v>0</v>
      </c>
      <c r="DC48" s="348">
        <v>-112.1</v>
      </c>
      <c r="DD48" s="870"/>
      <c r="DE48" s="749"/>
      <c r="DF48" s="628"/>
    </row>
    <row r="49" spans="1:113" ht="12.75" customHeight="1" outlineLevel="1" x14ac:dyDescent="0.2">
      <c r="A49" s="206"/>
      <c r="B49" s="905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689">
        <v>0</v>
      </c>
      <c r="DB49" s="663">
        <v>0</v>
      </c>
      <c r="DC49" s="348">
        <v>-15.3</v>
      </c>
      <c r="DD49" s="744">
        <v>-100</v>
      </c>
      <c r="DE49" s="479"/>
      <c r="DF49" s="628"/>
    </row>
    <row r="50" spans="1:113" x14ac:dyDescent="0.2">
      <c r="A50" s="206"/>
      <c r="B50" s="905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10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4">
        <v>120.67988466034986</v>
      </c>
      <c r="BT50" s="334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4">
        <v>9.046552934402289</v>
      </c>
      <c r="BZ50" s="455">
        <v>0</v>
      </c>
      <c r="CA50" s="455">
        <v>0</v>
      </c>
      <c r="CB50" s="334">
        <v>0</v>
      </c>
      <c r="CC50" s="455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3">
        <v>0</v>
      </c>
      <c r="CM50" s="663">
        <v>0</v>
      </c>
      <c r="CN50" s="663">
        <v>0</v>
      </c>
      <c r="CO50" s="663">
        <v>0</v>
      </c>
      <c r="CP50" s="712">
        <v>0</v>
      </c>
      <c r="CQ50" s="712">
        <v>0</v>
      </c>
      <c r="CR50" s="663">
        <v>0</v>
      </c>
      <c r="CS50" s="712">
        <v>0</v>
      </c>
      <c r="CT50" s="736">
        <v>0</v>
      </c>
      <c r="CU50" s="712">
        <v>0</v>
      </c>
      <c r="CV50" s="712">
        <v>0</v>
      </c>
      <c r="CW50" s="712">
        <v>0</v>
      </c>
      <c r="CX50" s="689">
        <v>0</v>
      </c>
      <c r="CY50" s="689">
        <v>0</v>
      </c>
      <c r="CZ50" s="689">
        <v>0</v>
      </c>
      <c r="DA50" s="689">
        <v>0</v>
      </c>
      <c r="DB50" s="663">
        <v>0</v>
      </c>
      <c r="DC50" s="348">
        <v>0</v>
      </c>
      <c r="DD50" s="870" t="e">
        <v>#DIV/0!</v>
      </c>
      <c r="DE50" s="479"/>
      <c r="DF50" s="265"/>
    </row>
    <row r="51" spans="1:113" ht="12.75" customHeight="1" outlineLevel="1" x14ac:dyDescent="0.2">
      <c r="A51" s="206"/>
      <c r="B51" s="905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689">
        <v>0</v>
      </c>
      <c r="DB51" s="663">
        <v>0</v>
      </c>
      <c r="DC51" s="348">
        <v>0</v>
      </c>
      <c r="DD51" s="870" t="e">
        <v>#DIV/0!</v>
      </c>
      <c r="DE51" s="479"/>
      <c r="DF51" s="265"/>
    </row>
    <row r="52" spans="1:113" ht="12.75" customHeight="1" outlineLevel="1" thickBot="1" x14ac:dyDescent="0.25">
      <c r="A52" s="206"/>
      <c r="B52" s="905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6">
        <v>0</v>
      </c>
      <c r="DB52" s="774">
        <v>0</v>
      </c>
      <c r="DC52" s="551">
        <v>0</v>
      </c>
      <c r="DD52" s="871" t="e">
        <v>#DIV/0!</v>
      </c>
      <c r="DE52" s="479"/>
      <c r="DF52" s="265"/>
    </row>
    <row r="53" spans="1:113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171"/>
      <c r="DB53" s="669"/>
      <c r="DC53" s="547"/>
      <c r="DD53" s="735"/>
      <c r="DE53" s="479"/>
      <c r="DF53" s="821"/>
      <c r="DG53" s="202"/>
    </row>
    <row r="54" spans="1:113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23763.270053651606</v>
      </c>
      <c r="CX54" s="425">
        <v>23758.554430800719</v>
      </c>
      <c r="CY54" s="425">
        <v>23779.55909286048</v>
      </c>
      <c r="CZ54" s="425">
        <v>23789.246931915877</v>
      </c>
      <c r="DA54" s="425">
        <v>23803.17509201209</v>
      </c>
      <c r="DB54" s="662">
        <v>23777.600817539787</v>
      </c>
      <c r="DC54" s="348">
        <v>14.330763888181536</v>
      </c>
      <c r="DD54" s="744">
        <v>6.0306362953532755E-2</v>
      </c>
      <c r="DE54" s="886">
        <v>100</v>
      </c>
      <c r="DF54" s="820"/>
      <c r="DG54" s="202"/>
    </row>
    <row r="55" spans="1:113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84.885334089501313</v>
      </c>
      <c r="CX55" s="688">
        <v>84.848171443714904</v>
      </c>
      <c r="CY55" s="688">
        <v>84.830680879005641</v>
      </c>
      <c r="CZ55" s="688">
        <v>84.854625703201364</v>
      </c>
      <c r="DA55" s="688">
        <v>84.827220275076002</v>
      </c>
      <c r="DB55" s="656">
        <v>84.779684062757539</v>
      </c>
      <c r="DC55" s="348">
        <v>-0.10565002674377411</v>
      </c>
      <c r="DD55" s="744">
        <v>-0.1244620497486415</v>
      </c>
      <c r="DE55" s="885"/>
      <c r="DF55" s="628" t="s">
        <v>234</v>
      </c>
      <c r="DG55" s="202"/>
    </row>
    <row r="56" spans="1:113" ht="12.75" customHeight="1" x14ac:dyDescent="0.2">
      <c r="A56" s="206"/>
      <c r="B56" s="904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22461.909186373181</v>
      </c>
      <c r="CX56" s="425">
        <v>22445.523764009169</v>
      </c>
      <c r="CY56" s="425">
        <v>22464.591661821123</v>
      </c>
      <c r="CZ56" s="425">
        <v>22472.547247609757</v>
      </c>
      <c r="DA56" s="425">
        <v>22485.313708375059</v>
      </c>
      <c r="DB56" s="662">
        <v>22458.358492589348</v>
      </c>
      <c r="DC56" s="348">
        <v>-3.5506937838326849</v>
      </c>
      <c r="DD56" s="744">
        <v>-1.5807622381391884E-2</v>
      </c>
      <c r="DE56" s="886"/>
      <c r="DF56" s="819"/>
      <c r="DG56" s="822"/>
    </row>
    <row r="57" spans="1:113" ht="12.75" customHeight="1" x14ac:dyDescent="0.2">
      <c r="A57" s="206"/>
      <c r="B57" s="904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84.174205356867887</v>
      </c>
      <c r="CX57" s="688">
        <v>84.123289517468621</v>
      </c>
      <c r="CY57" s="688">
        <v>84.09606310932854</v>
      </c>
      <c r="CZ57" s="688">
        <v>84.131407477203751</v>
      </c>
      <c r="DA57" s="688">
        <v>84.122587185784425</v>
      </c>
      <c r="DB57" s="656">
        <v>84.058721289104582</v>
      </c>
      <c r="DC57" s="348">
        <v>-0.11548406776330467</v>
      </c>
      <c r="DD57" s="744">
        <v>-0.13719650488376312</v>
      </c>
      <c r="DF57" s="820"/>
      <c r="DG57" s="822"/>
    </row>
    <row r="58" spans="1:113" ht="3" customHeight="1" x14ac:dyDescent="0.2">
      <c r="A58" s="206"/>
      <c r="B58" s="904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688"/>
      <c r="DB58" s="656"/>
      <c r="DC58" s="348">
        <v>0</v>
      </c>
      <c r="DD58" s="744"/>
      <c r="DF58" s="821"/>
      <c r="DG58" s="822"/>
    </row>
    <row r="59" spans="1:113" x14ac:dyDescent="0.2">
      <c r="A59" s="206"/>
      <c r="B59" s="904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4833.3161767673619</v>
      </c>
      <c r="CY59" s="425">
        <v>4867.9063498329615</v>
      </c>
      <c r="CZ59" s="425">
        <v>4887.7742790049724</v>
      </c>
      <c r="DA59" s="425">
        <v>4896.4277317338356</v>
      </c>
      <c r="DB59" s="662">
        <v>4864.6090140487049</v>
      </c>
      <c r="DC59" s="348">
        <v>42.280938401473577</v>
      </c>
      <c r="DD59" s="744">
        <v>0.87677440726177114</v>
      </c>
      <c r="DF59" s="821"/>
      <c r="DG59" s="822"/>
    </row>
    <row r="60" spans="1:113" x14ac:dyDescent="0.2">
      <c r="A60" s="206"/>
      <c r="B60" s="904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77.796078520539425</v>
      </c>
      <c r="CY60" s="688">
        <v>77.956913073956642</v>
      </c>
      <c r="CZ60" s="688">
        <v>78.202503959832825</v>
      </c>
      <c r="DA60" s="688">
        <v>78.19060624377218</v>
      </c>
      <c r="DB60" s="656">
        <v>77.943663754345934</v>
      </c>
      <c r="DC60" s="348">
        <v>-2.2317942433687676E-2</v>
      </c>
      <c r="DD60" s="744">
        <v>-2.862523109179449E-2</v>
      </c>
      <c r="DF60" s="821"/>
      <c r="DG60" s="821"/>
      <c r="DH60" s="821"/>
      <c r="DI60" s="821"/>
    </row>
    <row r="61" spans="1:113" ht="3" customHeight="1" x14ac:dyDescent="0.2">
      <c r="A61" s="206"/>
      <c r="B61" s="904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8"/>
      <c r="CV61" s="838"/>
      <c r="CW61" s="838"/>
      <c r="CX61" s="746"/>
      <c r="CY61" s="746"/>
      <c r="CZ61" s="746"/>
      <c r="DA61" s="746"/>
      <c r="DB61" s="826"/>
      <c r="DC61" s="348">
        <v>0</v>
      </c>
      <c r="DD61" s="744"/>
      <c r="DF61" s="821"/>
      <c r="DG61" s="822"/>
    </row>
    <row r="62" spans="1:113" x14ac:dyDescent="0.2">
      <c r="A62" s="206"/>
      <c r="B62" s="904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7530.9157933835659</v>
      </c>
      <c r="CY62" s="425">
        <v>7517.8241716036828</v>
      </c>
      <c r="CZ62" s="425">
        <v>7504.9058836182612</v>
      </c>
      <c r="DA62" s="425">
        <v>7485.1921411765688</v>
      </c>
      <c r="DB62" s="662">
        <v>7486.254389434589</v>
      </c>
      <c r="DC62" s="348">
        <v>-27.592859289901753</v>
      </c>
      <c r="DD62" s="744">
        <v>-0.36722677979095231</v>
      </c>
      <c r="DF62" s="821"/>
      <c r="DG62" s="822"/>
    </row>
    <row r="63" spans="1:113" x14ac:dyDescent="0.2">
      <c r="A63" s="206"/>
      <c r="B63" s="904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77.335333408201251</v>
      </c>
      <c r="CY63" s="688">
        <v>77.258858237598943</v>
      </c>
      <c r="CZ63" s="688">
        <v>77.267088956979734</v>
      </c>
      <c r="DA63" s="688">
        <v>77.182814024169673</v>
      </c>
      <c r="DB63" s="656">
        <v>77.142151826691858</v>
      </c>
      <c r="DC63" s="348">
        <v>-9.8397731049473691E-2</v>
      </c>
      <c r="DD63" s="744">
        <v>-0.12739128814187595</v>
      </c>
      <c r="DF63" s="821"/>
      <c r="DG63" s="822"/>
    </row>
    <row r="64" spans="1:113" ht="3.75" customHeight="1" x14ac:dyDescent="0.2">
      <c r="A64" s="206"/>
      <c r="B64" s="904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8"/>
      <c r="DB64" s="671"/>
      <c r="DC64" s="348"/>
      <c r="DD64" s="744"/>
      <c r="DF64" s="821"/>
      <c r="DG64" s="822"/>
    </row>
    <row r="65" spans="1:111" x14ac:dyDescent="0.2">
      <c r="A65" s="206"/>
      <c r="B65" s="904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9270.7082352915386</v>
      </c>
      <c r="CY65" s="425">
        <v>9266.4673366151528</v>
      </c>
      <c r="CZ65" s="425">
        <v>9270.4256996559707</v>
      </c>
      <c r="DA65" s="425">
        <v>9270.6361304067013</v>
      </c>
      <c r="DB65" s="662">
        <v>9273.2171051865807</v>
      </c>
      <c r="DC65" s="348">
        <v>-31.309734381933595</v>
      </c>
      <c r="DD65" s="744">
        <v>-0.33650001683895869</v>
      </c>
      <c r="DF65" s="821"/>
      <c r="DG65" s="822"/>
    </row>
    <row r="66" spans="1:111" x14ac:dyDescent="0.2">
      <c r="A66" s="206"/>
      <c r="B66" s="904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94.139220941207924</v>
      </c>
      <c r="CY66" s="688">
        <v>94.135876157980363</v>
      </c>
      <c r="CZ66" s="688">
        <v>94.104236053137569</v>
      </c>
      <c r="DA66" s="688">
        <v>94.10322891975035</v>
      </c>
      <c r="DB66" s="656">
        <v>94.104529564472045</v>
      </c>
      <c r="DC66" s="348">
        <v>-4.492536598625918E-2</v>
      </c>
      <c r="DD66" s="744">
        <v>-4.771707496282751E-2</v>
      </c>
      <c r="DF66" s="821"/>
      <c r="DG66" s="822"/>
    </row>
    <row r="67" spans="1:111" ht="3" customHeight="1" x14ac:dyDescent="0.2">
      <c r="A67" s="206"/>
      <c r="B67" s="904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25"/>
      <c r="DB67" s="662"/>
      <c r="DC67" s="348">
        <v>0</v>
      </c>
      <c r="DD67" s="744"/>
      <c r="DF67" s="821"/>
      <c r="DG67" s="822"/>
    </row>
    <row r="68" spans="1:111" x14ac:dyDescent="0.2">
      <c r="A68" s="206"/>
      <c r="B68" s="904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821.20702243294443</v>
      </c>
      <c r="CX68" s="425">
        <v>810.58355856670346</v>
      </c>
      <c r="CY68" s="425">
        <v>812.39380376932752</v>
      </c>
      <c r="CZ68" s="425">
        <v>809.44138533055195</v>
      </c>
      <c r="DA68" s="425">
        <v>833.05770505795704</v>
      </c>
      <c r="DB68" s="662">
        <v>834.27798391947317</v>
      </c>
      <c r="DC68" s="348">
        <v>13.070961486528745</v>
      </c>
      <c r="DD68" s="744">
        <v>1.5916767793587638</v>
      </c>
      <c r="DF68" s="821"/>
      <c r="DG68" s="822"/>
    </row>
    <row r="69" spans="1:111" ht="12.75" customHeight="1" x14ac:dyDescent="0.2">
      <c r="A69" s="206"/>
      <c r="B69" s="904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9">
        <v>82.867194506648929</v>
      </c>
      <c r="CV69" s="701">
        <v>81.145974882677194</v>
      </c>
      <c r="CW69" s="701">
        <v>81.43438427568303</v>
      </c>
      <c r="CX69" s="688">
        <v>81.082573741061509</v>
      </c>
      <c r="CY69" s="688">
        <v>81.002177957590462</v>
      </c>
      <c r="CZ69" s="688">
        <v>81.348127233263625</v>
      </c>
      <c r="DA69" s="688">
        <v>81.887369309940865</v>
      </c>
      <c r="DB69" s="656">
        <v>81.832177823749703</v>
      </c>
      <c r="DC69" s="348">
        <v>0.397793548066673</v>
      </c>
      <c r="DD69" s="744">
        <v>0.48848352155523855</v>
      </c>
      <c r="DF69" s="821"/>
      <c r="DG69" s="822"/>
    </row>
    <row r="70" spans="1:111" s="438" customFormat="1" ht="4.5" customHeight="1" x14ac:dyDescent="0.2">
      <c r="A70" s="206"/>
      <c r="B70" s="904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40"/>
      <c r="CV70" s="840"/>
      <c r="CW70" s="840"/>
      <c r="CX70" s="732"/>
      <c r="CY70" s="732"/>
      <c r="CZ70" s="732"/>
      <c r="DA70" s="732"/>
      <c r="DB70" s="827"/>
      <c r="DC70" s="546"/>
      <c r="DD70" s="745"/>
      <c r="DE70" s="479"/>
      <c r="DF70" s="821"/>
      <c r="DG70" s="822"/>
    </row>
    <row r="71" spans="1:111" ht="12.75" customHeight="1" x14ac:dyDescent="0.2">
      <c r="A71" s="206"/>
      <c r="B71" s="904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5323.9733262055852</v>
      </c>
      <c r="CY71" s="425">
        <v>5345.8887191051608</v>
      </c>
      <c r="CZ71" s="425">
        <v>5388.8943501017438</v>
      </c>
      <c r="DA71" s="425">
        <v>5361.093257000809</v>
      </c>
      <c r="DB71" s="662">
        <v>5376.3346062915571</v>
      </c>
      <c r="DC71" s="348">
        <v>8.268797787515723</v>
      </c>
      <c r="DD71" s="744">
        <v>0.1540368185206642</v>
      </c>
      <c r="DE71" s="479"/>
      <c r="DF71" s="819"/>
      <c r="DG71" s="822"/>
    </row>
    <row r="72" spans="1:111" x14ac:dyDescent="0.2">
      <c r="A72" s="206"/>
      <c r="B72" s="904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2048.7806798979586</v>
      </c>
      <c r="CY72" s="425">
        <v>2054.2508736217201</v>
      </c>
      <c r="CZ72" s="425">
        <v>2067.1249961399421</v>
      </c>
      <c r="DA72" s="425">
        <v>2075.7770152230319</v>
      </c>
      <c r="DB72" s="662">
        <v>2081.0419845983961</v>
      </c>
      <c r="DC72" s="348">
        <v>61.375005562681736</v>
      </c>
      <c r="DD72" s="744">
        <v>3.0388676053903163</v>
      </c>
      <c r="DE72" s="479"/>
      <c r="DF72" s="628"/>
      <c r="DG72" s="271"/>
    </row>
    <row r="73" spans="1:111" ht="15" x14ac:dyDescent="0.25">
      <c r="A73" s="206"/>
      <c r="B73" s="904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629.21350587609322</v>
      </c>
      <c r="CY73" s="425">
        <v>637.6509006122451</v>
      </c>
      <c r="CZ73" s="425">
        <v>637.65172095481046</v>
      </c>
      <c r="DA73" s="425">
        <v>637.65326080174918</v>
      </c>
      <c r="DB73" s="662">
        <v>637.65560987609331</v>
      </c>
      <c r="DC73" s="348">
        <v>16.497987112245028</v>
      </c>
      <c r="DD73" s="744">
        <v>2.6560065444962255</v>
      </c>
      <c r="DE73" s="479"/>
      <c r="DF73" s="628"/>
      <c r="DG73" s="650"/>
    </row>
    <row r="74" spans="1:111" ht="15" x14ac:dyDescent="0.25">
      <c r="A74" s="206"/>
      <c r="B74" s="904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818.19297123153353</v>
      </c>
      <c r="CY74" s="425">
        <v>819.82080963119529</v>
      </c>
      <c r="CZ74" s="425">
        <v>849.89147973699153</v>
      </c>
      <c r="DA74" s="425">
        <v>813.39583980602913</v>
      </c>
      <c r="DB74" s="662">
        <v>823.14882876706724</v>
      </c>
      <c r="DC74" s="348">
        <v>-90.237691337410979</v>
      </c>
      <c r="DD74" s="744">
        <v>-9.8794638798795802</v>
      </c>
      <c r="DE74" s="479"/>
      <c r="DF74" s="628"/>
      <c r="DG74" s="650"/>
    </row>
    <row r="75" spans="1:111" ht="15" x14ac:dyDescent="0.25">
      <c r="A75" s="206"/>
      <c r="B75" s="904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1827.7861691999997</v>
      </c>
      <c r="CY75" s="425">
        <v>1834.1661352400001</v>
      </c>
      <c r="CZ75" s="425">
        <v>1834.2261532700002</v>
      </c>
      <c r="DA75" s="425">
        <v>1834.2671411699996</v>
      </c>
      <c r="DB75" s="662">
        <v>1834.4881830500003</v>
      </c>
      <c r="DC75" s="348">
        <v>20.633496450000621</v>
      </c>
      <c r="DD75" s="744">
        <v>1.1375495844530681</v>
      </c>
      <c r="DE75" s="479"/>
      <c r="DF75" s="628"/>
      <c r="DG75" s="650"/>
    </row>
    <row r="76" spans="1:111" ht="15" x14ac:dyDescent="0.25">
      <c r="A76" s="206"/>
      <c r="B76" s="904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1423.7736679824029</v>
      </c>
      <c r="CY76" s="425">
        <v>1433.1044560030368</v>
      </c>
      <c r="CZ76" s="425">
        <v>1481.246858884866</v>
      </c>
      <c r="DA76" s="425">
        <v>1451.3011547982212</v>
      </c>
      <c r="DB76" s="662">
        <v>1466.6397829305622</v>
      </c>
      <c r="DC76" s="348">
        <v>-59.428699655217542</v>
      </c>
      <c r="DD76" s="744">
        <v>-3.8942354378829203</v>
      </c>
      <c r="DE76" s="479"/>
      <c r="DF76" s="628"/>
      <c r="DG76" s="650"/>
    </row>
    <row r="77" spans="1:111" x14ac:dyDescent="0.2">
      <c r="A77" s="206"/>
      <c r="B77" s="904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1140.6946520308695</v>
      </c>
      <c r="CY77" s="425">
        <v>1148.1824898318414</v>
      </c>
      <c r="CZ77" s="425">
        <v>1163.1421019378745</v>
      </c>
      <c r="DA77" s="425">
        <v>1169.2013218721918</v>
      </c>
      <c r="DB77" s="662">
        <v>1175.4417390234951</v>
      </c>
      <c r="DC77" s="348">
        <v>29.351984762193524</v>
      </c>
      <c r="DD77" s="744">
        <v>2.5610546340772311</v>
      </c>
      <c r="DE77" s="479"/>
      <c r="DF77" s="628"/>
      <c r="DG77" s="271"/>
    </row>
    <row r="78" spans="1:111" x14ac:dyDescent="0.2">
      <c r="A78" s="206"/>
      <c r="B78" s="904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283.07901595153356</v>
      </c>
      <c r="CY78" s="425">
        <v>284.92196617119549</v>
      </c>
      <c r="CZ78" s="425">
        <v>318.10475694699147</v>
      </c>
      <c r="DA78" s="425">
        <v>282.09983292602919</v>
      </c>
      <c r="DB78" s="662">
        <v>291.19804390706719</v>
      </c>
      <c r="DC78" s="348">
        <v>-88.780684417411067</v>
      </c>
      <c r="DD78" s="752">
        <v>-23.36464591291486</v>
      </c>
      <c r="DE78" s="479"/>
      <c r="DF78" s="628"/>
      <c r="DG78" s="271"/>
    </row>
    <row r="79" spans="1:111" ht="12.75" hidden="1" customHeight="1" outlineLevel="1" x14ac:dyDescent="0.2">
      <c r="A79" s="206"/>
      <c r="B79" s="904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1">
        <v>0</v>
      </c>
      <c r="CV79" s="883">
        <v>0</v>
      </c>
      <c r="CW79" s="883">
        <v>0</v>
      </c>
      <c r="CX79" s="723">
        <v>0</v>
      </c>
      <c r="CY79" s="723">
        <v>0</v>
      </c>
      <c r="CZ79" s="723">
        <v>0</v>
      </c>
      <c r="DA79" s="723">
        <v>0</v>
      </c>
      <c r="DB79" s="828">
        <v>0</v>
      </c>
      <c r="DC79" s="348">
        <v>0</v>
      </c>
      <c r="DD79" s="752" t="e">
        <v>#DIV/0!</v>
      </c>
      <c r="DE79" s="479"/>
      <c r="DF79" s="265"/>
      <c r="DG79" s="271"/>
    </row>
    <row r="80" spans="1:111" collapsed="1" x14ac:dyDescent="0.2">
      <c r="A80" s="206"/>
      <c r="B80" s="904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19348.396391564074</v>
      </c>
      <c r="CX80" s="425">
        <v>19307.245350325669</v>
      </c>
      <c r="CY80" s="425">
        <v>19293.520175009347</v>
      </c>
      <c r="CZ80" s="425">
        <v>19272.058268630335</v>
      </c>
      <c r="DA80" s="425">
        <v>19272.058268630335</v>
      </c>
      <c r="DB80" s="662">
        <v>19259.964299812556</v>
      </c>
      <c r="DC80" s="348">
        <v>-88.432091751517873</v>
      </c>
      <c r="DD80" s="744">
        <v>-0.45705127164995529</v>
      </c>
      <c r="DE80" s="479"/>
      <c r="DF80" s="721"/>
      <c r="DG80" s="271"/>
    </row>
    <row r="81" spans="1:111" ht="12.75" hidden="1" customHeight="1" x14ac:dyDescent="0.2">
      <c r="A81" s="206"/>
      <c r="B81" s="904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2"/>
      <c r="CV81" s="842"/>
      <c r="CW81" s="889"/>
      <c r="CX81" s="724"/>
      <c r="CY81" s="724"/>
      <c r="CZ81" s="724"/>
      <c r="DA81" s="724"/>
      <c r="DB81" s="829"/>
      <c r="DC81" s="348">
        <v>0</v>
      </c>
      <c r="DD81" s="744" t="e">
        <v>#DIV/0!</v>
      </c>
      <c r="DE81" s="479"/>
      <c r="DF81" s="265"/>
      <c r="DG81" s="271"/>
    </row>
    <row r="82" spans="1:111" ht="13.5" thickBot="1" x14ac:dyDescent="0.25">
      <c r="A82" s="206"/>
      <c r="B82" s="904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96.998945719962308</v>
      </c>
      <c r="CY82" s="788">
        <v>96.993666392999202</v>
      </c>
      <c r="CZ82" s="788">
        <v>96.999508416220408</v>
      </c>
      <c r="DA82" s="788">
        <v>96.999492449104196</v>
      </c>
      <c r="DB82" s="789">
        <v>97.003509559871304</v>
      </c>
      <c r="DC82" s="551">
        <v>8.0202614568065655E-3</v>
      </c>
      <c r="DD82" s="763">
        <v>8.2686952917354617E-3</v>
      </c>
      <c r="DE82" s="479"/>
      <c r="DF82" s="820"/>
      <c r="DG82" s="271"/>
    </row>
    <row r="83" spans="1:111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23"/>
      <c r="DB83" s="674"/>
      <c r="DC83" s="546"/>
      <c r="DD83" s="745"/>
      <c r="DE83" s="479"/>
      <c r="DF83" s="821"/>
      <c r="DG83" s="271"/>
    </row>
    <row r="84" spans="1:111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4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2">
        <v>6.96</v>
      </c>
      <c r="BT84" s="333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3">
        <v>6.96</v>
      </c>
      <c r="BZ84" s="423">
        <v>6.96</v>
      </c>
      <c r="CA84" s="333">
        <v>6.96</v>
      </c>
      <c r="CB84" s="333">
        <v>6.96</v>
      </c>
      <c r="CC84" s="423">
        <v>6.96</v>
      </c>
      <c r="CD84" s="423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5">
        <v>6.96</v>
      </c>
      <c r="CM84" s="675">
        <v>6.96</v>
      </c>
      <c r="CN84" s="675">
        <v>6.96</v>
      </c>
      <c r="CO84" s="675">
        <v>6.96</v>
      </c>
      <c r="CP84" s="714">
        <v>6.96</v>
      </c>
      <c r="CQ84" s="714">
        <v>6.96</v>
      </c>
      <c r="CR84" s="675">
        <v>6.96</v>
      </c>
      <c r="CS84" s="714">
        <v>6.96</v>
      </c>
      <c r="CT84" s="739">
        <v>6.96</v>
      </c>
      <c r="CU84" s="714">
        <v>6.96</v>
      </c>
      <c r="CV84" s="714">
        <v>6.96</v>
      </c>
      <c r="CW84" s="714">
        <v>6.96</v>
      </c>
      <c r="CX84" s="726">
        <v>6.96</v>
      </c>
      <c r="CY84" s="726">
        <v>6.96</v>
      </c>
      <c r="CZ84" s="726">
        <v>6.96</v>
      </c>
      <c r="DA84" s="726">
        <v>6.96</v>
      </c>
      <c r="DB84" s="675">
        <v>6.96</v>
      </c>
      <c r="DC84" s="348">
        <v>0</v>
      </c>
      <c r="DD84" s="744">
        <v>0</v>
      </c>
      <c r="DE84" s="479"/>
      <c r="DF84" s="265"/>
      <c r="DG84" s="271"/>
    </row>
    <row r="85" spans="1:111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26">
        <v>6.86</v>
      </c>
      <c r="DB85" s="675">
        <v>6.86</v>
      </c>
      <c r="DC85" s="348">
        <v>0</v>
      </c>
      <c r="DD85" s="744">
        <v>0</v>
      </c>
      <c r="DE85" s="479"/>
      <c r="DF85" s="265"/>
      <c r="DG85" s="271"/>
    </row>
    <row r="86" spans="1:111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6.9540128291142187</v>
      </c>
      <c r="CY86" s="603">
        <v>6.9559535365702185</v>
      </c>
      <c r="CZ86" s="603">
        <v>6.9527323655279982</v>
      </c>
      <c r="DA86" s="603">
        <v>6.9576621190620056</v>
      </c>
      <c r="DB86" s="676">
        <v>6.9696297515744714</v>
      </c>
      <c r="DC86" s="348">
        <v>2.7306902567547198E-2</v>
      </c>
      <c r="DD86" s="744">
        <v>0.3933395660424166</v>
      </c>
      <c r="DE86" s="479"/>
      <c r="DF86" s="265"/>
      <c r="DG86" s="271"/>
    </row>
    <row r="87" spans="1:111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326"/>
      <c r="DB87" s="830"/>
      <c r="DC87" s="348">
        <v>-61.463644373670654</v>
      </c>
      <c r="DD87" s="744"/>
      <c r="DE87" s="479"/>
      <c r="DF87" s="265"/>
      <c r="DG87" s="271"/>
    </row>
    <row r="88" spans="1:111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2.1745700000000001</v>
      </c>
      <c r="CY88" s="727">
        <v>2.1747899999999998</v>
      </c>
      <c r="CZ88" s="727">
        <v>2.17502</v>
      </c>
      <c r="DA88" s="727">
        <v>2.1752500000000001</v>
      </c>
      <c r="DB88" s="831">
        <v>2.1754799999999999</v>
      </c>
      <c r="DC88" s="348">
        <v>3.1099999999999461E-3</v>
      </c>
      <c r="DD88" s="744">
        <v>0.14316161611511724</v>
      </c>
      <c r="DE88" s="479"/>
      <c r="DF88" s="628"/>
      <c r="DG88" s="271"/>
    </row>
    <row r="89" spans="1:111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326"/>
      <c r="DB89" s="830"/>
      <c r="DC89" s="551">
        <v>-2.17259</v>
      </c>
      <c r="DD89" s="763"/>
      <c r="DE89" s="479"/>
      <c r="DF89" s="265"/>
      <c r="DG89" s="271"/>
    </row>
    <row r="90" spans="1:111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4"/>
      <c r="CW90" s="884"/>
      <c r="CX90" s="792"/>
      <c r="CY90" s="792"/>
      <c r="CZ90" s="792"/>
      <c r="DA90" s="792"/>
      <c r="DB90" s="832"/>
      <c r="DC90" s="546"/>
      <c r="DD90" s="730"/>
      <c r="DE90" s="479"/>
      <c r="DF90" s="265"/>
      <c r="DG90" s="271"/>
    </row>
    <row r="91" spans="1:111" ht="12.75" customHeight="1" thickBot="1" x14ac:dyDescent="0.25">
      <c r="A91" s="206"/>
      <c r="B91" s="903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5">
        <v>1532.86762846793</v>
      </c>
      <c r="CV91" s="845">
        <v>1654.1983506151603</v>
      </c>
      <c r="CW91" s="845">
        <v>1630.747856</v>
      </c>
      <c r="CX91" s="847">
        <v>1661.0994902842563</v>
      </c>
      <c r="CY91" s="847">
        <v>1661.0994902842563</v>
      </c>
      <c r="CZ91" s="847">
        <v>1661.0994902842563</v>
      </c>
      <c r="DA91" s="847">
        <v>1661.0994902842563</v>
      </c>
      <c r="DB91" s="846">
        <v>1692.9617323250727</v>
      </c>
      <c r="DC91" s="348">
        <v>62.213876325072761</v>
      </c>
      <c r="DD91" s="744">
        <v>3.8150518546548939</v>
      </c>
      <c r="DE91" s="479"/>
      <c r="DF91" s="628"/>
      <c r="DG91" s="271"/>
    </row>
    <row r="92" spans="1:111" x14ac:dyDescent="0.2">
      <c r="A92" s="206"/>
      <c r="B92" s="903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6"/>
      <c r="DB92" s="378"/>
      <c r="DC92" s="548"/>
      <c r="DD92" s="378"/>
      <c r="DE92" s="479"/>
      <c r="DF92" s="265"/>
    </row>
    <row r="93" spans="1:111" ht="12.75" customHeight="1" x14ac:dyDescent="0.2">
      <c r="A93" s="206"/>
      <c r="B93" s="903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377"/>
      <c r="DB93" s="699"/>
      <c r="DC93" s="549"/>
      <c r="DD93" s="699"/>
      <c r="DE93" s="479"/>
      <c r="DF93" s="265"/>
    </row>
    <row r="94" spans="1:111" x14ac:dyDescent="0.2">
      <c r="A94" s="206"/>
      <c r="B94" s="903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377"/>
      <c r="DB94" s="699"/>
      <c r="DC94" s="549"/>
      <c r="DD94" s="699"/>
      <c r="DE94" s="479"/>
      <c r="DF94" s="265"/>
    </row>
    <row r="95" spans="1:111" x14ac:dyDescent="0.2">
      <c r="A95" s="206"/>
      <c r="B95" s="903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377"/>
      <c r="DB95" s="699"/>
      <c r="DC95" s="549"/>
      <c r="DD95" s="699"/>
      <c r="DE95" s="479"/>
      <c r="DF95" s="265"/>
    </row>
    <row r="96" spans="1:111" x14ac:dyDescent="0.2">
      <c r="A96" s="206"/>
      <c r="B96" s="903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377"/>
      <c r="DB96" s="699"/>
      <c r="DC96" s="549"/>
      <c r="DD96" s="699"/>
      <c r="DE96" s="479"/>
      <c r="DF96" s="265"/>
    </row>
    <row r="97" spans="1:110" x14ac:dyDescent="0.2">
      <c r="A97" s="206"/>
      <c r="B97" s="903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377"/>
      <c r="DB97" s="699"/>
      <c r="DC97" s="549"/>
      <c r="DD97" s="699"/>
      <c r="DE97" s="479"/>
      <c r="DF97" s="265"/>
    </row>
    <row r="98" spans="1:110" x14ac:dyDescent="0.2">
      <c r="A98" s="206"/>
      <c r="B98" s="903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377"/>
      <c r="DB98" s="699"/>
      <c r="DC98" s="549"/>
      <c r="DD98" s="699"/>
      <c r="DE98" s="479"/>
      <c r="DF98" s="265"/>
    </row>
    <row r="99" spans="1:110" x14ac:dyDescent="0.2">
      <c r="A99" s="206"/>
      <c r="B99" s="903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377"/>
      <c r="DB99" s="699"/>
      <c r="DC99" s="549"/>
      <c r="DD99" s="699"/>
      <c r="DE99" s="479"/>
      <c r="DF99" s="265"/>
    </row>
    <row r="100" spans="1:110" x14ac:dyDescent="0.2">
      <c r="A100" s="206"/>
      <c r="B100" s="903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377"/>
      <c r="DB100" s="699"/>
      <c r="DC100" s="549"/>
      <c r="DD100" s="699"/>
      <c r="DE100" s="479"/>
      <c r="DF100" s="265"/>
    </row>
    <row r="101" spans="1:110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377"/>
      <c r="DB101" s="699"/>
      <c r="DC101" s="549"/>
      <c r="DD101" s="699"/>
      <c r="DE101" s="479"/>
      <c r="DF101" s="265"/>
    </row>
    <row r="102" spans="1:110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377"/>
      <c r="DB102" s="699"/>
      <c r="DC102" s="549"/>
      <c r="DD102" s="699"/>
      <c r="DE102" s="479"/>
      <c r="DF102" s="265"/>
    </row>
    <row r="103" spans="1:110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377"/>
      <c r="DB103" s="699"/>
      <c r="DC103" s="549"/>
      <c r="DD103" s="699"/>
      <c r="DE103" s="479"/>
      <c r="DF103" s="265"/>
    </row>
    <row r="104" spans="1:110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696"/>
      <c r="DB104" s="379"/>
      <c r="DC104" s="549"/>
      <c r="DD104" s="699"/>
      <c r="DE104" s="479"/>
      <c r="DF104" s="265"/>
    </row>
    <row r="105" spans="1:110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6"/>
      <c r="DB105" s="378"/>
      <c r="DC105" s="550"/>
      <c r="DD105" s="481"/>
      <c r="DE105" s="479"/>
      <c r="DF105" s="265"/>
    </row>
    <row r="106" spans="1:110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90">
        <v>2.5</v>
      </c>
      <c r="DB106" s="685">
        <v>2.5</v>
      </c>
      <c r="DC106" s="348" t="s">
        <v>3</v>
      </c>
      <c r="DD106" s="731"/>
      <c r="DE106" s="479"/>
      <c r="DF106" s="265"/>
    </row>
    <row r="107" spans="1:110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97">
        <v>4</v>
      </c>
      <c r="DB107" s="649">
        <v>4</v>
      </c>
      <c r="DC107" s="551" t="s">
        <v>3</v>
      </c>
      <c r="DD107" s="482"/>
      <c r="DE107" s="479"/>
      <c r="DF107" s="265"/>
    </row>
    <row r="108" spans="1:110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83"/>
      <c r="DD108" s="283"/>
      <c r="DE108" s="363"/>
      <c r="DF108" s="265"/>
    </row>
    <row r="109" spans="1:110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898"/>
      <c r="DD109" s="898"/>
      <c r="DE109" s="363"/>
      <c r="DF109" s="265"/>
    </row>
    <row r="110" spans="1:110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84"/>
      <c r="DD110" s="285"/>
      <c r="DE110" s="363"/>
      <c r="DF110" s="265"/>
    </row>
    <row r="111" spans="1:110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84"/>
      <c r="DD111" s="285"/>
      <c r="DE111" s="363"/>
      <c r="DF111" s="265"/>
    </row>
    <row r="112" spans="1:110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84"/>
      <c r="DD112" s="285"/>
      <c r="DE112" s="363"/>
      <c r="DF112" s="265"/>
    </row>
    <row r="113" spans="3:110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84"/>
      <c r="DD113" s="283"/>
      <c r="DE113" s="363"/>
      <c r="DF113" s="265"/>
    </row>
    <row r="114" spans="3:110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CX114" s="684"/>
      <c r="CY114" s="684"/>
      <c r="CZ114" s="684"/>
      <c r="DA114" s="684"/>
      <c r="DC114" s="283"/>
      <c r="DD114" s="283"/>
      <c r="DE114" s="363"/>
      <c r="DF114" s="265"/>
    </row>
    <row r="115" spans="3:110" ht="13.5" customHeight="1" x14ac:dyDescent="0.25">
      <c r="C115" s="6">
        <v>2</v>
      </c>
      <c r="D115" s="1" t="s">
        <v>35</v>
      </c>
      <c r="CX115" s="683"/>
      <c r="CY115" s="683"/>
      <c r="CZ115" s="683"/>
      <c r="DA115" s="683"/>
      <c r="DB115" s="283"/>
      <c r="DC115" s="283"/>
      <c r="DD115" s="283"/>
      <c r="DE115" s="363"/>
      <c r="DF115" s="265"/>
    </row>
    <row r="116" spans="3:110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683"/>
      <c r="CY116" s="683"/>
      <c r="CZ116" s="683"/>
      <c r="DA116" s="683"/>
      <c r="DB116" s="283"/>
      <c r="DC116" s="283"/>
      <c r="DD116" s="283"/>
      <c r="DE116" s="363"/>
      <c r="DF116" s="265"/>
    </row>
    <row r="117" spans="3:110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683"/>
      <c r="CY117" s="683"/>
      <c r="CZ117" s="683"/>
      <c r="DA117" s="683"/>
      <c r="DB117" s="283"/>
      <c r="DC117" s="283"/>
      <c r="DD117" s="283"/>
      <c r="DE117" s="363"/>
      <c r="DF117" s="265"/>
    </row>
    <row r="118" spans="3:110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683"/>
      <c r="CY118" s="683"/>
      <c r="CZ118" s="683"/>
      <c r="DA118" s="683"/>
      <c r="DB118" s="283"/>
      <c r="DC118" s="283"/>
      <c r="DD118" s="283"/>
      <c r="DE118" s="363"/>
      <c r="DF118" s="265"/>
    </row>
    <row r="119" spans="3:110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6"/>
      <c r="CY119" s="286"/>
      <c r="CZ119" s="286"/>
      <c r="DA119" s="286"/>
      <c r="DB119" s="286"/>
      <c r="DC119" s="286"/>
      <c r="DD119" s="286"/>
      <c r="DE119" s="363"/>
      <c r="DF119" s="265"/>
    </row>
    <row r="120" spans="3:110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363"/>
      <c r="DF120" s="265"/>
    </row>
    <row r="121" spans="3:110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363"/>
      <c r="DF121" s="265"/>
    </row>
    <row r="122" spans="3:110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363"/>
      <c r="DF122" s="265"/>
    </row>
    <row r="123" spans="3:110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363"/>
      <c r="DF123" s="265"/>
    </row>
    <row r="124" spans="3:110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363"/>
      <c r="DF124" s="265"/>
    </row>
    <row r="125" spans="3:110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363"/>
      <c r="DF125" s="265"/>
    </row>
    <row r="126" spans="3:110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363"/>
      <c r="DF126" s="265"/>
    </row>
    <row r="127" spans="3:110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363"/>
      <c r="DF127" s="265"/>
    </row>
    <row r="128" spans="3:110" ht="12" customHeight="1" x14ac:dyDescent="0.25">
      <c r="C128" s="6">
        <v>14</v>
      </c>
      <c r="D128" s="1" t="s">
        <v>237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</row>
    <row r="129" spans="3:108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</row>
    <row r="130" spans="3:108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</row>
    <row r="131" spans="3:108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</row>
    <row r="132" spans="3:108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</row>
    <row r="133" spans="3:108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</row>
    <row r="134" spans="3:108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</row>
    <row r="135" spans="3:108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</row>
    <row r="136" spans="3:108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</row>
    <row r="137" spans="3:108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</row>
    <row r="138" spans="3:108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</row>
    <row r="139" spans="3:108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</row>
    <row r="140" spans="3:108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</row>
    <row r="141" spans="3:108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</row>
    <row r="142" spans="3:108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</row>
    <row r="143" spans="3:108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</row>
    <row r="144" spans="3:108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</row>
    <row r="145" spans="3:108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</row>
    <row r="146" spans="3:108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</row>
    <row r="147" spans="3:108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</row>
    <row r="148" spans="3:108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</row>
    <row r="149" spans="3:108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</row>
    <row r="150" spans="3:108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</row>
    <row r="151" spans="3:108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</row>
    <row r="152" spans="3:108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</row>
    <row r="153" spans="3:108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</row>
    <row r="154" spans="3:108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</row>
    <row r="155" spans="3:108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</row>
    <row r="156" spans="3:108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</row>
    <row r="157" spans="3:108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</row>
    <row r="158" spans="3:108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</row>
    <row r="159" spans="3:108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</row>
    <row r="160" spans="3:108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</row>
    <row r="161" spans="3:108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</row>
    <row r="162" spans="3:108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</row>
    <row r="163" spans="3:108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</row>
    <row r="164" spans="3:108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</row>
    <row r="165" spans="3:108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</row>
    <row r="166" spans="3:108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</row>
    <row r="167" spans="3:108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</row>
    <row r="168" spans="3:108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</row>
    <row r="169" spans="3:108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</row>
    <row r="170" spans="3:108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</row>
    <row r="171" spans="3:108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</row>
    <row r="172" spans="3:108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</row>
    <row r="173" spans="3:108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</row>
    <row r="174" spans="3:108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</row>
    <row r="175" spans="3:108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</row>
    <row r="176" spans="3:108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</row>
    <row r="177" spans="3:108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</row>
    <row r="178" spans="3:108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</row>
    <row r="179" spans="3:108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</row>
    <row r="180" spans="3:108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</row>
    <row r="181" spans="3:108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</row>
    <row r="182" spans="3:108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</row>
    <row r="183" spans="3:108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</row>
    <row r="184" spans="3:108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</row>
    <row r="185" spans="3:108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</row>
    <row r="186" spans="3:108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</row>
    <row r="187" spans="3:108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</row>
    <row r="188" spans="3:108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</row>
    <row r="189" spans="3:108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</row>
    <row r="190" spans="3:108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</row>
    <row r="191" spans="3:108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</row>
    <row r="192" spans="3:108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</row>
    <row r="193" spans="3:108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</row>
    <row r="194" spans="3:108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</row>
    <row r="195" spans="3:108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</row>
    <row r="196" spans="3:108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</row>
    <row r="197" spans="3:108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</row>
    <row r="198" spans="3:108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</row>
    <row r="199" spans="3:108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</row>
    <row r="200" spans="3:108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</row>
    <row r="201" spans="3:108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</row>
    <row r="202" spans="3:108" x14ac:dyDescent="0.2">
      <c r="E202" s="134"/>
      <c r="F202" s="134"/>
      <c r="G202" s="134"/>
      <c r="H202" s="134"/>
      <c r="I202" s="134"/>
      <c r="J202" s="134"/>
      <c r="K202" s="134"/>
    </row>
    <row r="203" spans="3:108" x14ac:dyDescent="0.2">
      <c r="E203" s="134"/>
      <c r="F203" s="134"/>
      <c r="G203" s="134"/>
      <c r="H203" s="134"/>
      <c r="I203" s="134"/>
      <c r="J203" s="134"/>
      <c r="K203" s="134"/>
    </row>
    <row r="204" spans="3:108" x14ac:dyDescent="0.2">
      <c r="E204" s="134"/>
      <c r="F204" s="134"/>
      <c r="G204" s="134"/>
      <c r="H204" s="134"/>
      <c r="I204" s="134"/>
      <c r="J204" s="134"/>
      <c r="K204" s="134"/>
    </row>
    <row r="205" spans="3:108" x14ac:dyDescent="0.2">
      <c r="E205" s="134"/>
      <c r="F205" s="134"/>
      <c r="G205" s="134"/>
      <c r="H205" s="134"/>
      <c r="I205" s="134"/>
      <c r="J205" s="134"/>
      <c r="K205" s="134"/>
    </row>
    <row r="206" spans="3:108" x14ac:dyDescent="0.2">
      <c r="E206" s="134"/>
      <c r="F206" s="134"/>
      <c r="G206" s="134"/>
      <c r="H206" s="134"/>
      <c r="I206" s="134"/>
      <c r="J206" s="134"/>
      <c r="K206" s="134"/>
    </row>
    <row r="207" spans="3:108" x14ac:dyDescent="0.2">
      <c r="E207" s="134"/>
      <c r="F207" s="134"/>
      <c r="G207" s="134"/>
      <c r="H207" s="134"/>
      <c r="I207" s="134"/>
      <c r="J207" s="134"/>
      <c r="K207" s="134"/>
    </row>
    <row r="208" spans="3:108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X3:DB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tabSelected="1"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2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9"/>
      <c r="CY2" s="289"/>
      <c r="CZ2" s="366"/>
      <c r="DA2" s="366"/>
      <c r="DB2" s="366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9"/>
      <c r="CY3" s="289"/>
      <c r="CZ3" s="366"/>
      <c r="DA3" s="366"/>
      <c r="DB3" s="366"/>
      <c r="DC3" s="8"/>
      <c r="DD3" s="8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3:11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 xml:space="preserve">2016                         A  fines de Dic* </v>
      </c>
      <c r="CX4" s="912" t="str">
        <f>+entero!CX3</f>
        <v>Semana del 9 al 13</v>
      </c>
      <c r="CY4" s="912"/>
      <c r="CZ4" s="912"/>
      <c r="DA4" s="912"/>
      <c r="DB4" s="913"/>
      <c r="DC4" s="915" t="s">
        <v>27</v>
      </c>
      <c r="DD4" s="916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3:119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74">
        <f>+entero!CX4</f>
        <v>42744</v>
      </c>
      <c r="CY5" s="74">
        <f>+entero!CY4</f>
        <v>42745</v>
      </c>
      <c r="CZ5" s="74">
        <f>+entero!CZ4</f>
        <v>42746</v>
      </c>
      <c r="DA5" s="74">
        <f>+entero!DA4</f>
        <v>42747</v>
      </c>
      <c r="DB5" s="74" t="s">
        <v>240</v>
      </c>
      <c r="DC5" s="80" t="s">
        <v>13</v>
      </c>
      <c r="DD5" s="96" t="s">
        <v>196</v>
      </c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3:119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3"/>
      <c r="CU6" s="833"/>
      <c r="CV6" s="881"/>
      <c r="CW6" s="887"/>
      <c r="CX6" s="848"/>
      <c r="CY6" s="848"/>
      <c r="CZ6" s="848"/>
      <c r="DA6" s="848"/>
      <c r="DB6" s="849"/>
      <c r="DC6" s="874"/>
      <c r="DD6" s="875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3:119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54">
        <f>+entero!CX7</f>
        <v>10001.581449589999</v>
      </c>
      <c r="CY7" s="554">
        <f>+entero!CY7</f>
        <v>10017.630639430001</v>
      </c>
      <c r="CZ7" s="554">
        <f>+entero!CZ7</f>
        <v>10024.597891470001</v>
      </c>
      <c r="DA7" s="554">
        <f>+entero!DA7</f>
        <v>9997.7083578700021</v>
      </c>
      <c r="DB7" s="555">
        <f>+entero!DB7</f>
        <v>10049.098930650001</v>
      </c>
      <c r="DC7" s="553">
        <f>+entero!DC7</f>
        <v>-32.272410769999624</v>
      </c>
      <c r="DD7" s="591">
        <f>+entero!DD7</f>
        <v>-0.32011925438562017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3:119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54">
        <f>+entero!CX8</f>
        <v>8149.4200129400006</v>
      </c>
      <c r="CY8" s="554">
        <f>+entero!CY8</f>
        <v>8150.2070274800008</v>
      </c>
      <c r="CZ8" s="554">
        <f>+entero!CZ8</f>
        <v>8152.0054374599995</v>
      </c>
      <c r="DA8" s="554">
        <f>+entero!DA8</f>
        <v>8120.875927080001</v>
      </c>
      <c r="DB8" s="555">
        <f>+entero!DB8</f>
        <v>8161.0348421600002</v>
      </c>
      <c r="DC8" s="553">
        <f>+entero!DC8</f>
        <v>-90.32188799999949</v>
      </c>
      <c r="DD8" s="591">
        <f>+entero!DD8</f>
        <v>-1.0946307492664675</v>
      </c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3:119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54">
        <f>+entero!CX9</f>
        <v>225.06724950999998</v>
      </c>
      <c r="CY9" s="554">
        <f>+entero!CY9</f>
        <v>224.12006836</v>
      </c>
      <c r="CZ9" s="554">
        <f>+entero!CZ9</f>
        <v>224.45358285</v>
      </c>
      <c r="DA9" s="554">
        <f>+entero!DA9</f>
        <v>223.98332741999999</v>
      </c>
      <c r="DB9" s="555">
        <f>+entero!DB9</f>
        <v>225.57919425</v>
      </c>
      <c r="DC9" s="553">
        <f>+entero!DC9</f>
        <v>2.109479140000019</v>
      </c>
      <c r="DD9" s="591">
        <f>+entero!DD9</f>
        <v>0.94396645154430914</v>
      </c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3:119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54">
        <f>+entero!CX10</f>
        <v>1615.1158658900001</v>
      </c>
      <c r="CY10" s="554">
        <f>+entero!CY10</f>
        <v>1631.37563234</v>
      </c>
      <c r="CZ10" s="554">
        <f>+entero!CZ10</f>
        <v>1636.19320991</v>
      </c>
      <c r="DA10" s="554">
        <f>+entero!DA10</f>
        <v>1640.9284696200002</v>
      </c>
      <c r="DB10" s="555">
        <f>+entero!DB10</f>
        <v>1650.47932674</v>
      </c>
      <c r="DC10" s="553">
        <f>+entero!DC10</f>
        <v>55.827729339999905</v>
      </c>
      <c r="DD10" s="591">
        <f>+entero!DD10</f>
        <v>3.5009358427272819</v>
      </c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3:119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54">
        <f>+entero!CX11</f>
        <v>11.97832125</v>
      </c>
      <c r="CY11" s="554">
        <f>+entero!CY11</f>
        <v>11.927911249999999</v>
      </c>
      <c r="CZ11" s="554">
        <f>+entero!CZ11</f>
        <v>11.945661249999999</v>
      </c>
      <c r="DA11" s="554">
        <f>+entero!DA11</f>
        <v>11.92063375</v>
      </c>
      <c r="DB11" s="555">
        <f>+entero!DB11</f>
        <v>12.0055675</v>
      </c>
      <c r="DC11" s="553">
        <f>+entero!DC11</f>
        <v>0.11226875000000014</v>
      </c>
      <c r="DD11" s="591">
        <f>+entero!DD11</f>
        <v>0.94396645001455504</v>
      </c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3:119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54">
        <f>+entero!CX12</f>
        <v>10001.580875969999</v>
      </c>
      <c r="CY12" s="554">
        <f>+entero!CY12</f>
        <v>10017.630065810001</v>
      </c>
      <c r="CZ12" s="554">
        <f>+entero!CZ12</f>
        <v>10024.224617850001</v>
      </c>
      <c r="DA12" s="554">
        <f>+entero!DA12</f>
        <v>9997.7077842500003</v>
      </c>
      <c r="DB12" s="555">
        <f>+entero!DB12</f>
        <v>10049.098357030001</v>
      </c>
      <c r="DC12" s="553">
        <f>+entero!DC12</f>
        <v>-31.861190460000216</v>
      </c>
      <c r="DD12" s="591">
        <f>+entero!DD12</f>
        <v>-0.3160531525784438</v>
      </c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3:119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54">
        <f>+entero!CX13</f>
        <v>2537.5439192011663</v>
      </c>
      <c r="CY13" s="554">
        <f>+entero!CY13</f>
        <v>2547.179889600583</v>
      </c>
      <c r="CZ13" s="554">
        <f>+entero!CZ13</f>
        <v>2539.6609429927112</v>
      </c>
      <c r="DA13" s="554">
        <f>+entero!DA13</f>
        <v>2555.3471354985413</v>
      </c>
      <c r="DB13" s="555">
        <f>+entero!DB13</f>
        <v>2555.8924278163263</v>
      </c>
      <c r="DC13" s="553">
        <f>+entero!DC13</f>
        <v>126.63684489795924</v>
      </c>
      <c r="DD13" s="591">
        <f>+entero!DD13</f>
        <v>5.2129897647832157</v>
      </c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3:119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54">
        <f>+entero!CX14</f>
        <v>1827.7861691999997</v>
      </c>
      <c r="CY14" s="554">
        <f>+entero!CY14</f>
        <v>1834.1661352400001</v>
      </c>
      <c r="CZ14" s="554">
        <f>+entero!CZ14</f>
        <v>1834.2261532700002</v>
      </c>
      <c r="DA14" s="554">
        <f>+entero!DA14</f>
        <v>1834.2671411699996</v>
      </c>
      <c r="DB14" s="555">
        <f>+entero!DB14</f>
        <v>1834.4881830500003</v>
      </c>
      <c r="DC14" s="553">
        <f>+entero!DC14</f>
        <v>20.633496450000621</v>
      </c>
      <c r="DD14" s="591">
        <f>+entero!DD14</f>
        <v>1.1375495844530681</v>
      </c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3:119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54">
        <f>+entero!CX15</f>
        <v>721.1306520769499</v>
      </c>
      <c r="CY15" s="554">
        <f>+entero!CY15</f>
        <v>721.15413878005006</v>
      </c>
      <c r="CZ15" s="554">
        <f>+entero!CZ15</f>
        <v>721.15413878005006</v>
      </c>
      <c r="DA15" s="554">
        <f>+entero!DA15</f>
        <v>721.17761902320001</v>
      </c>
      <c r="DB15" s="555">
        <f>+entero!DB15</f>
        <v>706.82248146619997</v>
      </c>
      <c r="DC15" s="553">
        <f>+entero!DC15</f>
        <v>-48.210838736550045</v>
      </c>
      <c r="DD15" s="591">
        <f>+entero!DD15</f>
        <v>-6.3852597556362074</v>
      </c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3:119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54">
        <f>+entero!CX16</f>
        <v>644.57984470710005</v>
      </c>
      <c r="CY16" s="554">
        <f>+entero!CY16</f>
        <v>644.60078000809995</v>
      </c>
      <c r="CZ16" s="554">
        <f>+entero!CZ16</f>
        <v>644.60092633809995</v>
      </c>
      <c r="DA16" s="554">
        <f>+entero!DA16</f>
        <v>644.62099997320001</v>
      </c>
      <c r="DB16" s="555">
        <f>+entero!DB16</f>
        <v>644.643283935</v>
      </c>
      <c r="DC16" s="553">
        <f>+entero!DC16</f>
        <v>0.3506491642998526</v>
      </c>
      <c r="DD16" s="591">
        <f>+entero!DD16</f>
        <v>5.4423897678823607E-2</v>
      </c>
      <c r="DE16" s="20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2:119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54">
        <f>+entero!CX17</f>
        <v>13904.835291955216</v>
      </c>
      <c r="CY17" s="554">
        <f>+entero!CY17</f>
        <v>13930.564874198733</v>
      </c>
      <c r="CZ17" s="554">
        <f>+entero!CZ17</f>
        <v>13929.640625960861</v>
      </c>
      <c r="DA17" s="554">
        <f>+entero!DA17</f>
        <v>13918.853538744941</v>
      </c>
      <c r="DB17" s="555">
        <f>+entero!DB17</f>
        <v>13956.456550247529</v>
      </c>
      <c r="DC17" s="553">
        <f>+entero!DC17</f>
        <v>46.915464865709509</v>
      </c>
      <c r="DD17" s="591">
        <f>+entero!DD17</f>
        <v>0.3372898112002698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2:119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54">
        <f>+entero!CX18</f>
        <v>0</v>
      </c>
      <c r="CY18" s="554">
        <f>+entero!CY18</f>
        <v>0</v>
      </c>
      <c r="CZ18" s="554">
        <f>+entero!CZ18</f>
        <v>0</v>
      </c>
      <c r="DA18" s="554">
        <f>+entero!DA18</f>
        <v>0</v>
      </c>
      <c r="DB18" s="555">
        <f>+entero!DB18</f>
        <v>0</v>
      </c>
      <c r="DC18" s="872"/>
      <c r="DD18" s="62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2:119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54">
        <f>+entero!CX19</f>
        <v>0</v>
      </c>
      <c r="CY19" s="554">
        <f>+entero!CY19</f>
        <v>0</v>
      </c>
      <c r="CZ19" s="554">
        <f>+entero!CZ19</f>
        <v>0</v>
      </c>
      <c r="DA19" s="554">
        <f>+entero!DA19</f>
        <v>0</v>
      </c>
      <c r="DB19" s="555">
        <f>+entero!DB19</f>
        <v>0</v>
      </c>
      <c r="DC19" s="872"/>
      <c r="DD19" s="626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2:119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54">
        <f>+entero!CX20</f>
        <v>0</v>
      </c>
      <c r="CY20" s="554">
        <f>+entero!CY20</f>
        <v>0</v>
      </c>
      <c r="CZ20" s="554">
        <f>+entero!CZ20</f>
        <v>0</v>
      </c>
      <c r="DA20" s="554">
        <f>+entero!DA20</f>
        <v>0</v>
      </c>
      <c r="DB20" s="555">
        <f>+entero!DB20</f>
        <v>0</v>
      </c>
      <c r="DC20" s="872"/>
      <c r="DD20" s="626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2:119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54">
        <f>+entero!CX21</f>
        <v>0</v>
      </c>
      <c r="CY21" s="554">
        <f>+entero!CY21</f>
        <v>0</v>
      </c>
      <c r="CZ21" s="554">
        <f>+entero!CZ21</f>
        <v>0</v>
      </c>
      <c r="DA21" s="554">
        <f>+entero!DA21</f>
        <v>0</v>
      </c>
      <c r="DB21" s="555">
        <f>+entero!DB21</f>
        <v>0</v>
      </c>
      <c r="DC21" s="872"/>
      <c r="DD21" s="626"/>
      <c r="DF21" s="205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2:119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54">
        <f>+entero!CX22</f>
        <v>8.6999999999999993</v>
      </c>
      <c r="CY22" s="554">
        <f>+entero!CY22</f>
        <v>7</v>
      </c>
      <c r="CZ22" s="554">
        <f>+entero!CZ22</f>
        <v>0</v>
      </c>
      <c r="DA22" s="554">
        <f>+entero!DA22</f>
        <v>27.5</v>
      </c>
      <c r="DB22" s="555">
        <f>+entero!DB22</f>
        <v>1</v>
      </c>
      <c r="DC22" s="872"/>
      <c r="DD22" s="626"/>
      <c r="DF22" s="205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2:119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851"/>
      <c r="DB23" s="850"/>
      <c r="DC23" s="873"/>
      <c r="DD23" s="876"/>
      <c r="DF23" s="205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42754.635211111112</v>
      </c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2:119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2:119" ht="12" customHeight="1" x14ac:dyDescent="0.25">
      <c r="C32" s="6">
        <v>4</v>
      </c>
      <c r="D32" s="382" t="s">
        <v>237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>
        <v>0</v>
      </c>
      <c r="CY82" s="200">
        <v>0</v>
      </c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>
        <v>8605.6139999994666</v>
      </c>
      <c r="CY84" s="200">
        <v>8605.6139999994666</v>
      </c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Q4:CQ5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BA4:BA5"/>
    <mergeCell ref="AX4:AX5"/>
    <mergeCell ref="BH4:BH5"/>
    <mergeCell ref="BF4:BF5"/>
    <mergeCell ref="BG4:BG5"/>
    <mergeCell ref="CD4:CD5"/>
    <mergeCell ref="CE4:CE5"/>
    <mergeCell ref="BU4:BU5"/>
    <mergeCell ref="CX4:DB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</mergeCells>
  <phoneticPr fontId="0" type="noConversion"/>
  <printOptions horizontalCentered="1"/>
  <pageMargins left="0.24" right="0.39" top="2.08" bottom="1" header="1.84" footer="0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7"/>
      <c r="CY5" s="37"/>
      <c r="CZ5" s="37"/>
      <c r="DA5" s="37"/>
      <c r="DB5" s="320"/>
      <c r="DC5" s="70"/>
      <c r="DD5" s="38"/>
      <c r="DE5" s="206"/>
      <c r="DF5" s="207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903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853">
        <f>+entero!CX24</f>
        <v>63315.628867626889</v>
      </c>
      <c r="CY6" s="853">
        <f>+entero!CY24</f>
        <v>63417.070329622438</v>
      </c>
      <c r="CZ6" s="853">
        <f>+entero!CZ24</f>
        <v>63578.748036054712</v>
      </c>
      <c r="DA6" s="853">
        <f>+entero!DA24</f>
        <v>63356.280946903193</v>
      </c>
      <c r="DB6" s="854">
        <f>+entero!DB24</f>
        <v>63371.138082487872</v>
      </c>
      <c r="DC6" s="852">
        <f>+entero!DC24</f>
        <v>231.64271062969055</v>
      </c>
      <c r="DD6" s="877">
        <f>+entero!DD24</f>
        <v>0.36687450424719437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903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853">
        <f>+entero!CX25</f>
        <v>43598.164504400003</v>
      </c>
      <c r="CY7" s="853">
        <f>+entero!CY25</f>
        <v>43608.004001199995</v>
      </c>
      <c r="CZ7" s="853">
        <f>+entero!CZ25</f>
        <v>43473.026568599998</v>
      </c>
      <c r="DA7" s="853">
        <f>+entero!DA25</f>
        <v>43440.5312538</v>
      </c>
      <c r="DB7" s="854">
        <f>+entero!DB25</f>
        <v>43340.247886699995</v>
      </c>
      <c r="DC7" s="852">
        <f>+entero!DC25</f>
        <v>195.51958799999557</v>
      </c>
      <c r="DD7" s="877">
        <f>+entero!DD25</f>
        <v>0.45317144344119153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x14ac:dyDescent="0.2">
      <c r="A8" s="3"/>
      <c r="B8" s="903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853">
        <f>+entero!CX26</f>
        <v>-25012.680304797825</v>
      </c>
      <c r="CY8" s="853">
        <f>+entero!CY26</f>
        <v>-25112.938250259373</v>
      </c>
      <c r="CZ8" s="853">
        <f>+entero!CZ26</f>
        <v>-25293.154309783957</v>
      </c>
      <c r="DA8" s="853">
        <f>+entero!DA26</f>
        <v>-25143.74414618835</v>
      </c>
      <c r="DB8" s="854">
        <f>+entero!DB26</f>
        <v>-25596.566842516353</v>
      </c>
      <c r="DC8" s="852">
        <f>+entero!DC26</f>
        <v>414.09106745426834</v>
      </c>
      <c r="DD8" s="877">
        <f>+entero!DD26</f>
        <v>-1.5920053575251392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x14ac:dyDescent="0.2">
      <c r="A9" s="3"/>
      <c r="B9" s="903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853">
        <f>+entero!CX27</f>
        <v>-3741.3227716747128</v>
      </c>
      <c r="CY9" s="853">
        <f>+entero!CY27</f>
        <v>-3502.628179189081</v>
      </c>
      <c r="CZ9" s="853">
        <f>+entero!CZ27</f>
        <v>-3446.3400885196875</v>
      </c>
      <c r="DA9" s="853">
        <f>+entero!DA27</f>
        <v>-3411.0864257801018</v>
      </c>
      <c r="DB9" s="854">
        <f>+entero!DB27</f>
        <v>-3570.0975619361193</v>
      </c>
      <c r="DC9" s="852">
        <f>+entero!DC27</f>
        <v>1751.1698304393517</v>
      </c>
      <c r="DD9" s="877">
        <f>+entero!DD27</f>
        <v>-32.908886197835109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903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853">
        <f>+entero!CX28</f>
        <v>5509.4859564074004</v>
      </c>
      <c r="CY10" s="853">
        <f>+entero!CY28</f>
        <v>5509.5128699024008</v>
      </c>
      <c r="CZ10" s="853">
        <f>+entero!CZ28</f>
        <v>5509.5065217270003</v>
      </c>
      <c r="DA10" s="853">
        <f>+entero!DA28</f>
        <v>5509.5183424674005</v>
      </c>
      <c r="DB10" s="854">
        <f>+entero!DB28</f>
        <v>5509.5633902352001</v>
      </c>
      <c r="DC10" s="852">
        <f>+entero!DC28</f>
        <v>-216.99331793219972</v>
      </c>
      <c r="DD10" s="877">
        <f>+entero!DD28</f>
        <v>-3.7892459463942263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903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856"/>
      <c r="CY11" s="856"/>
      <c r="CZ11" s="856"/>
      <c r="DA11" s="856"/>
      <c r="DB11" s="857"/>
      <c r="DC11" s="855"/>
      <c r="DD11" s="878"/>
      <c r="DE11" s="206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903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70128.990551389987</v>
      </c>
      <c r="CX12" s="853">
        <f>+entero!CX30</f>
        <v>70192.573330364103</v>
      </c>
      <c r="CY12" s="853">
        <f>+entero!CY30</f>
        <v>70289.647162974114</v>
      </c>
      <c r="CZ12" s="853">
        <f>+entero!CZ30</f>
        <v>70330.239731564114</v>
      </c>
      <c r="DA12" s="853">
        <f>+entero!DA30</f>
        <v>70290.020645924116</v>
      </c>
      <c r="DB12" s="854">
        <f>+entero!DB30</f>
        <v>69965.489877714121</v>
      </c>
      <c r="DC12" s="852">
        <f>+entero!DC30</f>
        <v>-163.50067367586598</v>
      </c>
      <c r="DD12" s="877">
        <f>+entero!DD30</f>
        <v>-0.23314277360951818</v>
      </c>
      <c r="DE12" s="206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903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121673.98267763999</v>
      </c>
      <c r="CX13" s="853">
        <f>+entero!CX31</f>
        <v>121854.65567297536</v>
      </c>
      <c r="CY13" s="853">
        <f>+entero!CY31</f>
        <v>121861.92098017539</v>
      </c>
      <c r="CZ13" s="853">
        <f>+entero!CZ31</f>
        <v>121813.89409318537</v>
      </c>
      <c r="DA13" s="853">
        <f>+entero!DA31</f>
        <v>121638.43873439539</v>
      </c>
      <c r="DB13" s="854">
        <f>+entero!DB31</f>
        <v>121321.19498923542</v>
      </c>
      <c r="DC13" s="852">
        <f>+entero!DC31</f>
        <v>-352.78768840456905</v>
      </c>
      <c r="DD13" s="877">
        <f>+entero!DD31</f>
        <v>-0.28994504876135307</v>
      </c>
      <c r="DE13" s="206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903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191136.51697097</v>
      </c>
      <c r="CX14" s="853">
        <f>+entero!CX32</f>
        <v>191012.31737884294</v>
      </c>
      <c r="CY14" s="853">
        <f>+entero!CY32</f>
        <v>191002.90840321293</v>
      </c>
      <c r="CZ14" s="853">
        <f>+entero!CZ32</f>
        <v>190961.78229619295</v>
      </c>
      <c r="DA14" s="853">
        <f>+entero!DA32</f>
        <v>190949.77844568292</v>
      </c>
      <c r="DB14" s="854">
        <f>+entero!DB32</f>
        <v>190658.61130050296</v>
      </c>
      <c r="DC14" s="852">
        <f>+entero!DC32</f>
        <v>-477.90567046703654</v>
      </c>
      <c r="DD14" s="877">
        <f>+entero!DD32</f>
        <v>-0.2500336817059523</v>
      </c>
      <c r="DE14" s="206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903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859"/>
      <c r="CY15" s="859"/>
      <c r="CZ15" s="859"/>
      <c r="DA15" s="859"/>
      <c r="DB15" s="860"/>
      <c r="DC15" s="858"/>
      <c r="DD15" s="860"/>
      <c r="DE15" s="206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903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89.606137023534387</v>
      </c>
      <c r="CX16" s="862">
        <f>+entero!CX34</f>
        <v>89.511633852586442</v>
      </c>
      <c r="CY16" s="862">
        <f>+entero!CY34</f>
        <v>89.527572070189791</v>
      </c>
      <c r="CZ16" s="862">
        <f>+entero!CZ34</f>
        <v>89.607984949807857</v>
      </c>
      <c r="DA16" s="862">
        <f>+entero!DA34</f>
        <v>89.577944362312337</v>
      </c>
      <c r="DB16" s="863">
        <f>+entero!DB34</f>
        <v>89.479859244714774</v>
      </c>
      <c r="DC16" s="861">
        <f>+entero!DC34</f>
        <v>-0.12627777881961322</v>
      </c>
      <c r="DD16" s="863">
        <f>+entero!DD34</f>
        <v>-0.14092536852297055</v>
      </c>
      <c r="DE16" s="206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903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84.367678525389977</v>
      </c>
      <c r="CX17" s="862">
        <f>+entero!CX35</f>
        <v>84.349311307648904</v>
      </c>
      <c r="CY17" s="862">
        <f>+entero!CY35</f>
        <v>84.335421281247335</v>
      </c>
      <c r="CZ17" s="862">
        <f>+entero!CZ35</f>
        <v>84.392205349810453</v>
      </c>
      <c r="DA17" s="862">
        <f>+entero!DA35</f>
        <v>84.345467346935536</v>
      </c>
      <c r="DB17" s="863">
        <f>+entero!DB35</f>
        <v>84.257262616249037</v>
      </c>
      <c r="DC17" s="861">
        <f>+entero!DC35</f>
        <v>-0.11041590914094002</v>
      </c>
      <c r="DD17" s="863">
        <f>+entero!DD35</f>
        <v>-0.13087465611337779</v>
      </c>
      <c r="DE17" s="206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thickBot="1" x14ac:dyDescent="0.25">
      <c r="A18" s="3"/>
      <c r="B18" s="903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87.547797584668302</v>
      </c>
      <c r="CX18" s="865">
        <f>+entero!CX36</f>
        <v>87.51373773054712</v>
      </c>
      <c r="CY18" s="865">
        <f>+entero!CY36</f>
        <v>87.499869142594505</v>
      </c>
      <c r="CZ18" s="865">
        <f>+entero!CZ36</f>
        <v>87.538042671014367</v>
      </c>
      <c r="DA18" s="865">
        <f>+entero!DA36</f>
        <v>87.5217613053006</v>
      </c>
      <c r="DB18" s="866">
        <f>+entero!DB36</f>
        <v>87.470060459803108</v>
      </c>
      <c r="DC18" s="864">
        <f>+entero!DC36</f>
        <v>-7.7737124865194573E-2</v>
      </c>
      <c r="DD18" s="866">
        <f>+entero!DD36</f>
        <v>-8.8793924016206116E-2</v>
      </c>
      <c r="DE18" s="20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4"/>
      <c r="CY26" s="4"/>
      <c r="CZ26" s="4"/>
      <c r="DA26" s="4"/>
      <c r="DB26" s="4"/>
      <c r="DC26" s="4"/>
      <c r="DD26" s="4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4"/>
      <c r="CY27" s="4"/>
      <c r="CZ27" s="4"/>
      <c r="DA27" s="4"/>
      <c r="DB27" s="4"/>
      <c r="DC27" s="4"/>
      <c r="DD27" s="4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4"/>
      <c r="CY28" s="4"/>
      <c r="CZ28" s="4"/>
      <c r="DA28" s="4"/>
      <c r="DB28" s="4"/>
      <c r="DC28" s="4"/>
      <c r="DD28" s="4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4"/>
      <c r="CY29" s="4"/>
      <c r="CZ29" s="4"/>
      <c r="DA29" s="4"/>
      <c r="DB29" s="4"/>
      <c r="DC29" s="4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4"/>
      <c r="CY30" s="4"/>
      <c r="CZ30" s="4"/>
      <c r="DA30" s="4"/>
      <c r="DB30" s="4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4"/>
      <c r="CY31" s="4"/>
      <c r="CZ31" s="4"/>
      <c r="DA31" s="4"/>
      <c r="DB31" s="4"/>
      <c r="DC31" s="5"/>
      <c r="DD31" s="5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</mergeCells>
  <phoneticPr fontId="0" type="noConversion"/>
  <pageMargins left="0.35" right="0.33" top="1.1399999999999999" bottom="1" header="0" footer="0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8.7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3"/>
      <c r="CY5" s="33"/>
      <c r="CZ5" s="33"/>
      <c r="DA5" s="33"/>
      <c r="DB5" s="310"/>
      <c r="DC5" s="81"/>
      <c r="DD5" s="52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2">
        <f>+entero!CX38</f>
        <v>2880.8419447565589</v>
      </c>
      <c r="CY6" s="562">
        <f>+entero!CY38</f>
        <v>2880.8419447565589</v>
      </c>
      <c r="CZ6" s="562">
        <f>+entero!CZ38</f>
        <v>2880.8419447565589</v>
      </c>
      <c r="DA6" s="562">
        <f>+entero!DA38</f>
        <v>2880.8419447565589</v>
      </c>
      <c r="DB6" s="563">
        <f>+entero!DB38</f>
        <v>2894.1040834008736</v>
      </c>
      <c r="DC6" s="561">
        <f>+entero!DC38</f>
        <v>44.995048265305741</v>
      </c>
      <c r="DD6" s="590">
        <f>+entero!DD38</f>
        <v>1.5792673327142293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54">
        <f>+entero!CX39</f>
        <v>1840.4740000000002</v>
      </c>
      <c r="CY7" s="554">
        <f>+entero!CY39</f>
        <v>1840.4740000000002</v>
      </c>
      <c r="CZ7" s="554">
        <f>+entero!CZ39</f>
        <v>1840.4740000000002</v>
      </c>
      <c r="DA7" s="554">
        <f>+entero!DA39</f>
        <v>1840.4740000000002</v>
      </c>
      <c r="DB7" s="555">
        <f>+entero!DB39</f>
        <v>1840.4740000000002</v>
      </c>
      <c r="DC7" s="553">
        <f>+entero!DC39</f>
        <v>0.12037317784256629</v>
      </c>
      <c r="DD7" s="591">
        <f>+entero!DD39</f>
        <v>6.5407634754599542E-3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54">
        <f>+entero!CX40</f>
        <v>12625.651640000002</v>
      </c>
      <c r="CY8" s="554">
        <f>+entero!CY40</f>
        <v>12625.651640000002</v>
      </c>
      <c r="CZ8" s="554">
        <f>+entero!CZ40</f>
        <v>12625.651640000002</v>
      </c>
      <c r="DA8" s="554">
        <f>+entero!DA40</f>
        <v>12625.651640000002</v>
      </c>
      <c r="DB8" s="555">
        <f>+entero!DB40</f>
        <v>12625.651640000002</v>
      </c>
      <c r="DC8" s="553">
        <f>+entero!DC40</f>
        <v>0.82575999999971827</v>
      </c>
      <c r="DD8" s="591">
        <f>+entero!DD40</f>
        <v>6.5407634754599542E-3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54">
        <f>+entero!CX41</f>
        <v>0</v>
      </c>
      <c r="CY9" s="554">
        <f>+entero!CY41</f>
        <v>0</v>
      </c>
      <c r="CZ9" s="554">
        <f>+entero!CZ41</f>
        <v>0</v>
      </c>
      <c r="DA9" s="554">
        <f>+entero!DA41</f>
        <v>0</v>
      </c>
      <c r="DB9" s="555">
        <f>+entero!DB41</f>
        <v>0</v>
      </c>
      <c r="DC9" s="553">
        <f>+entero!DC41</f>
        <v>0</v>
      </c>
      <c r="DD9" s="591">
        <f>+entero!DD41</f>
        <v>0</v>
      </c>
      <c r="DE9" s="3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54">
        <f>+entero!CX42</f>
        <v>1040.3679447565587</v>
      </c>
      <c r="CY10" s="554">
        <f>+entero!CY42</f>
        <v>1040.3679447565587</v>
      </c>
      <c r="CZ10" s="554">
        <f>+entero!CZ42</f>
        <v>1040.3679447565587</v>
      </c>
      <c r="DA10" s="554">
        <f>+entero!DA42</f>
        <v>1040.3679447565587</v>
      </c>
      <c r="DB10" s="555">
        <f>+entero!DB42</f>
        <v>1053.6300834008734</v>
      </c>
      <c r="DC10" s="553">
        <f>+entero!DC42</f>
        <v>44.874675087463402</v>
      </c>
      <c r="DD10" s="591">
        <f>+entero!DD42</f>
        <v>4.4485189093054434</v>
      </c>
      <c r="DE10" s="3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54">
        <f>+entero!CX43</f>
        <v>7136.9241010299929</v>
      </c>
      <c r="CY11" s="554">
        <f>+entero!CY43</f>
        <v>7136.9241010299929</v>
      </c>
      <c r="CZ11" s="554">
        <f>+entero!CZ43</f>
        <v>7136.9241010299929</v>
      </c>
      <c r="DA11" s="554">
        <f>+entero!DA43</f>
        <v>7136.9241010299929</v>
      </c>
      <c r="DB11" s="555">
        <f>+entero!DB43</f>
        <v>7227.9023721299927</v>
      </c>
      <c r="DC11" s="553">
        <f>+entero!DC43</f>
        <v>307.84027109999988</v>
      </c>
      <c r="DD11" s="591">
        <f>+entero!DD43</f>
        <v>4.4485189093054656</v>
      </c>
      <c r="DE11" s="3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54">
        <f>+entero!CX45</f>
        <v>0</v>
      </c>
      <c r="CY12" s="554">
        <f>+entero!CY45</f>
        <v>0</v>
      </c>
      <c r="CZ12" s="554">
        <f>+entero!CZ45</f>
        <v>0</v>
      </c>
      <c r="DA12" s="554">
        <f>+entero!DA45</f>
        <v>0</v>
      </c>
      <c r="DB12" s="555">
        <f>+entero!DB45</f>
        <v>0</v>
      </c>
      <c r="DC12" s="553">
        <f>+entero!DC45</f>
        <v>0</v>
      </c>
      <c r="DD12" s="591">
        <f>+entero!DD45</f>
        <v>0</v>
      </c>
      <c r="DE12" s="3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</v>
      </c>
      <c r="DC13" s="12">
        <f>+entero!DC46</f>
        <v>-31.641107871720116</v>
      </c>
      <c r="DD13" s="591">
        <f>+entero!DD46</f>
        <v>-100</v>
      </c>
      <c r="DE13" s="3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</v>
      </c>
      <c r="DC14" s="12">
        <f>+entero!DC47</f>
        <v>-31.641107871720116</v>
      </c>
      <c r="DD14" s="591">
        <f>+entero!DD47</f>
        <v>-100</v>
      </c>
      <c r="DE14" s="3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-112.1</v>
      </c>
      <c r="DD15" s="591">
        <f>+entero!DD48</f>
        <v>0</v>
      </c>
      <c r="DE15" s="3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</v>
      </c>
      <c r="DC16" s="12">
        <f>+entero!DC49</f>
        <v>-15.3</v>
      </c>
      <c r="DD16" s="591">
        <f>+entero!DD49</f>
        <v>-100</v>
      </c>
      <c r="DE16" s="3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6" t="e">
        <f>+entero!DD50</f>
        <v>#DIV/0!</v>
      </c>
      <c r="DE17" s="3" t="s">
        <v>3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6" t="e">
        <f>+entero!DD51</f>
        <v>#DIV/0!</v>
      </c>
      <c r="DE18" s="3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867">
        <f>+entero!CX52</f>
        <v>0</v>
      </c>
      <c r="CY19" s="867">
        <f>+entero!CY52</f>
        <v>0</v>
      </c>
      <c r="CZ19" s="867">
        <f>+entero!CZ52</f>
        <v>0</v>
      </c>
      <c r="DA19" s="867">
        <f>+entero!DA52</f>
        <v>0</v>
      </c>
      <c r="DB19" s="319">
        <f>+entero!DB52</f>
        <v>0</v>
      </c>
      <c r="DC19" s="30">
        <f>+entero!DC52</f>
        <v>0</v>
      </c>
      <c r="DD19" s="627" t="e">
        <f>+entero!DD52</f>
        <v>#DIV/0!</v>
      </c>
      <c r="DE19" s="3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2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2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1:11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1:11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P3:CP4"/>
    <mergeCell ref="CQ3:CQ4"/>
    <mergeCell ref="CR3:CR4"/>
    <mergeCell ref="CS3:CS4"/>
    <mergeCell ref="CT3:CT4"/>
    <mergeCell ref="CU3:CU4"/>
    <mergeCell ref="CV3:CV4"/>
    <mergeCell ref="CW3:CW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06" width="9.5703125" customWidth="1"/>
    <col min="107" max="107" width="9" customWidth="1"/>
    <col min="108" max="108" width="10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51"/>
      <c r="CY5" s="51"/>
      <c r="CZ5" s="51"/>
      <c r="DA5" s="51"/>
      <c r="DB5" s="315"/>
      <c r="DC5" s="81"/>
      <c r="DD5" s="52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23763.270053651606</v>
      </c>
      <c r="CX6" s="565">
        <f>+entero!CX54</f>
        <v>23758.554430800719</v>
      </c>
      <c r="CY6" s="565">
        <f>+entero!CY54</f>
        <v>23779.55909286048</v>
      </c>
      <c r="CZ6" s="565">
        <f>+entero!CZ54</f>
        <v>23789.246931915877</v>
      </c>
      <c r="DA6" s="565">
        <f>+entero!DA54</f>
        <v>23803.17509201209</v>
      </c>
      <c r="DB6" s="566">
        <f>+entero!DB54</f>
        <v>23777.600817539787</v>
      </c>
      <c r="DC6" s="564">
        <f>+entero!DC54</f>
        <v>14.330763888181536</v>
      </c>
      <c r="DD6" s="879">
        <f>+entero!DD54</f>
        <v>6.0306362953532755E-2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</row>
    <row r="7" spans="1:118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84.885334089501313</v>
      </c>
      <c r="CX7" s="596">
        <f>+entero!CX55</f>
        <v>84.848171443714904</v>
      </c>
      <c r="CY7" s="596">
        <f>+entero!CY55</f>
        <v>84.830680879005641</v>
      </c>
      <c r="CZ7" s="596">
        <f>+entero!CZ55</f>
        <v>84.854625703201364</v>
      </c>
      <c r="DA7" s="596">
        <f>+entero!DA55</f>
        <v>84.827220275076002</v>
      </c>
      <c r="DB7" s="597">
        <f>+entero!DB55</f>
        <v>84.779684062757539</v>
      </c>
      <c r="DC7" s="595">
        <f>+entero!DC55</f>
        <v>-0.10565002674377411</v>
      </c>
      <c r="DD7" s="597">
        <f>+entero!DD55</f>
        <v>-0.1244620497486415</v>
      </c>
      <c r="DE7" s="199"/>
      <c r="DF7" s="199"/>
      <c r="DG7" s="199"/>
      <c r="DH7" s="199"/>
      <c r="DI7" s="199"/>
      <c r="DJ7" s="199"/>
      <c r="DK7" s="199"/>
      <c r="DL7" s="199"/>
      <c r="DM7" s="199"/>
      <c r="DN7" s="199"/>
    </row>
    <row r="8" spans="1:118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22461.909186373181</v>
      </c>
      <c r="CX8" s="565">
        <f>+entero!CX56</f>
        <v>22445.523764009169</v>
      </c>
      <c r="CY8" s="565">
        <f>+entero!CY56</f>
        <v>22464.591661821123</v>
      </c>
      <c r="CZ8" s="565">
        <f>+entero!CZ56</f>
        <v>22472.547247609757</v>
      </c>
      <c r="DA8" s="565">
        <f>+entero!DA56</f>
        <v>22485.313708375059</v>
      </c>
      <c r="DB8" s="566">
        <f>+entero!DB56</f>
        <v>22458.358492589348</v>
      </c>
      <c r="DC8" s="564">
        <f>+entero!DC56</f>
        <v>-3.5506937838326849</v>
      </c>
      <c r="DD8" s="879">
        <f>+entero!DD56</f>
        <v>-1.5807622381391884E-2</v>
      </c>
      <c r="DE8" s="452"/>
      <c r="DF8" s="199"/>
      <c r="DG8" s="199"/>
      <c r="DH8" s="199"/>
      <c r="DI8" s="199"/>
      <c r="DJ8" s="199"/>
      <c r="DK8" s="199"/>
      <c r="DL8" s="199"/>
      <c r="DM8" s="199"/>
      <c r="DN8" s="199"/>
    </row>
    <row r="9" spans="1:118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84.174205356867887</v>
      </c>
      <c r="CX9" s="596">
        <f>+entero!CX57</f>
        <v>84.123289517468621</v>
      </c>
      <c r="CY9" s="596">
        <f>+entero!CY57</f>
        <v>84.09606310932854</v>
      </c>
      <c r="CZ9" s="596">
        <f>+entero!CZ57</f>
        <v>84.131407477203751</v>
      </c>
      <c r="DA9" s="596">
        <f>+entero!DA57</f>
        <v>84.122587185784425</v>
      </c>
      <c r="DB9" s="597">
        <f>+entero!DB57</f>
        <v>84.058721289104582</v>
      </c>
      <c r="DC9" s="595">
        <f>+entero!DC57</f>
        <v>-0.11548406776330467</v>
      </c>
      <c r="DD9" s="597">
        <f>+entero!DD57</f>
        <v>-0.13719650488376312</v>
      </c>
      <c r="DE9" s="452"/>
      <c r="DF9" s="199"/>
      <c r="DG9" s="199"/>
      <c r="DH9" s="199"/>
      <c r="DI9" s="199"/>
      <c r="DJ9" s="199"/>
      <c r="DK9" s="199"/>
      <c r="DL9" s="199"/>
      <c r="DM9" s="199"/>
      <c r="DN9" s="199"/>
    </row>
    <row r="10" spans="1:118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8"/>
      <c r="CY10" s="88"/>
      <c r="CZ10" s="88"/>
      <c r="DA10" s="88"/>
      <c r="DB10" s="317"/>
      <c r="DC10" s="316"/>
      <c r="DD10" s="317"/>
      <c r="DE10" s="452"/>
      <c r="DF10" s="199"/>
      <c r="DG10" s="199"/>
      <c r="DH10" s="199"/>
      <c r="DI10" s="199"/>
      <c r="DJ10" s="199"/>
      <c r="DK10" s="199"/>
      <c r="DL10" s="199"/>
      <c r="DM10" s="199"/>
      <c r="DN10" s="199"/>
    </row>
    <row r="11" spans="1:118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565">
        <f>+entero!CX59</f>
        <v>4833.3161767673619</v>
      </c>
      <c r="CY11" s="565">
        <f>+entero!CY59</f>
        <v>4867.9063498329615</v>
      </c>
      <c r="CZ11" s="565">
        <f>+entero!CZ59</f>
        <v>4887.7742790049724</v>
      </c>
      <c r="DA11" s="565">
        <f>+entero!DA59</f>
        <v>4896.4277317338356</v>
      </c>
      <c r="DB11" s="566">
        <f>+entero!DB59</f>
        <v>4864.6090140487049</v>
      </c>
      <c r="DC11" s="564">
        <f>+entero!DC59</f>
        <v>42.280938401473577</v>
      </c>
      <c r="DD11" s="879">
        <f>+entero!DD59</f>
        <v>0.87677440726177114</v>
      </c>
      <c r="DE11" s="452"/>
      <c r="DF11" s="199"/>
      <c r="DG11" s="199"/>
      <c r="DH11" s="199"/>
      <c r="DI11" s="199"/>
      <c r="DJ11" s="199"/>
      <c r="DK11" s="199"/>
      <c r="DL11" s="199"/>
      <c r="DM11" s="199"/>
      <c r="DN11" s="199"/>
    </row>
    <row r="12" spans="1:118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6">
        <f>+entero!CX60</f>
        <v>77.796078520539425</v>
      </c>
      <c r="CY12" s="596">
        <f>+entero!CY60</f>
        <v>77.956913073956642</v>
      </c>
      <c r="CZ12" s="596">
        <f>+entero!CZ60</f>
        <v>78.202503959832825</v>
      </c>
      <c r="DA12" s="596">
        <f>+entero!DA60</f>
        <v>78.19060624377218</v>
      </c>
      <c r="DB12" s="597">
        <f>+entero!DB60</f>
        <v>77.943663754345934</v>
      </c>
      <c r="DC12" s="595">
        <f>+entero!DC60</f>
        <v>-2.2317942433687676E-2</v>
      </c>
      <c r="DD12" s="597">
        <f>+entero!DD60</f>
        <v>-2.862523109179449E-2</v>
      </c>
      <c r="DE12" s="452"/>
      <c r="DF12" s="199"/>
      <c r="DG12" s="199"/>
      <c r="DH12" s="199"/>
      <c r="DI12" s="199"/>
      <c r="DJ12" s="199"/>
      <c r="DK12" s="199"/>
      <c r="DL12" s="199"/>
      <c r="DM12" s="199"/>
      <c r="DN12" s="199"/>
    </row>
    <row r="13" spans="1:118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8"/>
      <c r="CY13" s="88"/>
      <c r="CZ13" s="88"/>
      <c r="DA13" s="88"/>
      <c r="DB13" s="317"/>
      <c r="DC13" s="316"/>
      <c r="DD13" s="317"/>
      <c r="DE13" s="452"/>
      <c r="DF13" s="199"/>
      <c r="DG13" s="199"/>
      <c r="DH13" s="199"/>
      <c r="DI13" s="199"/>
      <c r="DJ13" s="199"/>
      <c r="DK13" s="199"/>
      <c r="DL13" s="199"/>
      <c r="DM13" s="199"/>
      <c r="DN13" s="199"/>
    </row>
    <row r="14" spans="1:118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565">
        <f>+entero!CX62</f>
        <v>7530.9157933835659</v>
      </c>
      <c r="CY14" s="565">
        <f>+entero!CY62</f>
        <v>7517.8241716036828</v>
      </c>
      <c r="CZ14" s="565">
        <f>+entero!CZ62</f>
        <v>7504.9058836182612</v>
      </c>
      <c r="DA14" s="565">
        <f>+entero!DA62</f>
        <v>7485.1921411765688</v>
      </c>
      <c r="DB14" s="566">
        <f>+entero!DB62</f>
        <v>7486.254389434589</v>
      </c>
      <c r="DC14" s="564">
        <f>+entero!DC62</f>
        <v>-27.592859289901753</v>
      </c>
      <c r="DD14" s="879">
        <f>+entero!DD62</f>
        <v>-0.36722677979095231</v>
      </c>
      <c r="DE14" s="452"/>
      <c r="DF14" s="199"/>
      <c r="DG14" s="199"/>
      <c r="DH14" s="199"/>
      <c r="DI14" s="199"/>
      <c r="DJ14" s="199"/>
      <c r="DK14" s="199"/>
      <c r="DL14" s="199"/>
      <c r="DM14" s="199"/>
      <c r="DN14" s="199"/>
    </row>
    <row r="15" spans="1:118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6">
        <f>+entero!CX63</f>
        <v>77.335333408201251</v>
      </c>
      <c r="CY15" s="596">
        <f>+entero!CY63</f>
        <v>77.258858237598943</v>
      </c>
      <c r="CZ15" s="596">
        <f>+entero!CZ63</f>
        <v>77.267088956979734</v>
      </c>
      <c r="DA15" s="596">
        <f>+entero!DA63</f>
        <v>77.182814024169673</v>
      </c>
      <c r="DB15" s="597">
        <f>+entero!DB63</f>
        <v>77.142151826691858</v>
      </c>
      <c r="DC15" s="595">
        <f>+entero!DC63</f>
        <v>-9.8397731049473691E-2</v>
      </c>
      <c r="DD15" s="597">
        <f>+entero!DD63</f>
        <v>-0.12739128814187595</v>
      </c>
      <c r="DE15" s="452"/>
      <c r="DF15" s="199"/>
      <c r="DG15" s="199"/>
      <c r="DH15" s="199"/>
      <c r="DI15" s="199"/>
      <c r="DJ15" s="199"/>
      <c r="DK15" s="199"/>
      <c r="DL15" s="199"/>
      <c r="DM15" s="199"/>
      <c r="DN15" s="199"/>
    </row>
    <row r="16" spans="1:118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8"/>
      <c r="CY16" s="88"/>
      <c r="CZ16" s="88"/>
      <c r="DA16" s="88"/>
      <c r="DB16" s="317"/>
      <c r="DC16" s="316"/>
      <c r="DD16" s="317"/>
      <c r="DE16" s="452"/>
      <c r="DF16" s="199"/>
      <c r="DG16" s="199"/>
      <c r="DH16" s="199"/>
      <c r="DI16" s="199"/>
      <c r="DJ16" s="199"/>
      <c r="DK16" s="199"/>
      <c r="DL16" s="199"/>
      <c r="DM16" s="199"/>
      <c r="DN16" s="199"/>
    </row>
    <row r="17" spans="1:118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565">
        <f>+entero!CX65</f>
        <v>9270.7082352915386</v>
      </c>
      <c r="CY17" s="565">
        <f>+entero!CY65</f>
        <v>9266.4673366151528</v>
      </c>
      <c r="CZ17" s="565">
        <f>+entero!CZ65</f>
        <v>9270.4256996559707</v>
      </c>
      <c r="DA17" s="565">
        <f>+entero!DA65</f>
        <v>9270.6361304067013</v>
      </c>
      <c r="DB17" s="566">
        <f>+entero!DB65</f>
        <v>9273.2171051865807</v>
      </c>
      <c r="DC17" s="564">
        <f>+entero!DC65</f>
        <v>-31.309734381933595</v>
      </c>
      <c r="DD17" s="879">
        <f>+entero!DD65</f>
        <v>-0.33650001683895869</v>
      </c>
      <c r="DE17" s="452"/>
      <c r="DF17" s="199"/>
      <c r="DG17" s="199"/>
      <c r="DH17" s="199"/>
      <c r="DI17" s="199"/>
      <c r="DJ17" s="199"/>
      <c r="DK17" s="199"/>
      <c r="DL17" s="199"/>
      <c r="DM17" s="199"/>
      <c r="DN17" s="199"/>
    </row>
    <row r="18" spans="1:118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6">
        <f>+entero!CX66</f>
        <v>94.139220941207924</v>
      </c>
      <c r="CY18" s="596">
        <f>+entero!CY66</f>
        <v>94.135876157980363</v>
      </c>
      <c r="CZ18" s="596">
        <f>+entero!CZ66</f>
        <v>94.104236053137569</v>
      </c>
      <c r="DA18" s="596">
        <f>+entero!DA66</f>
        <v>94.10322891975035</v>
      </c>
      <c r="DB18" s="597">
        <f>+entero!DB66</f>
        <v>94.104529564472045</v>
      </c>
      <c r="DC18" s="595">
        <f>+entero!DC66</f>
        <v>-4.492536598625918E-2</v>
      </c>
      <c r="DD18" s="597">
        <f>+entero!DD66</f>
        <v>-4.771707496282751E-2</v>
      </c>
      <c r="DE18" s="452"/>
      <c r="DF18" s="199"/>
      <c r="DG18" s="199"/>
      <c r="DH18" s="199"/>
      <c r="DI18" s="199"/>
      <c r="DJ18" s="199"/>
      <c r="DK18" s="199"/>
      <c r="DL18" s="199"/>
      <c r="DM18" s="199"/>
      <c r="DN18" s="199"/>
    </row>
    <row r="19" spans="1:118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8"/>
      <c r="CY19" s="88"/>
      <c r="CZ19" s="88"/>
      <c r="DA19" s="88"/>
      <c r="DB19" s="317"/>
      <c r="DC19" s="316"/>
      <c r="DD19" s="317"/>
      <c r="DE19" s="452"/>
      <c r="DF19" s="199"/>
      <c r="DG19" s="199"/>
      <c r="DH19" s="199"/>
      <c r="DI19" s="199"/>
      <c r="DJ19" s="199"/>
      <c r="DK19" s="199"/>
      <c r="DL19" s="199"/>
      <c r="DM19" s="199"/>
      <c r="DN19" s="199"/>
    </row>
    <row r="20" spans="1:118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821.20702243294443</v>
      </c>
      <c r="CX20" s="565">
        <f>+entero!CX68</f>
        <v>810.58355856670346</v>
      </c>
      <c r="CY20" s="565">
        <f>+entero!CY68</f>
        <v>812.39380376932752</v>
      </c>
      <c r="CZ20" s="565">
        <f>+entero!CZ68</f>
        <v>809.44138533055195</v>
      </c>
      <c r="DA20" s="565">
        <f>+entero!DA68</f>
        <v>833.05770505795704</v>
      </c>
      <c r="DB20" s="566">
        <f>+entero!DB68</f>
        <v>834.27798391947317</v>
      </c>
      <c r="DC20" s="564">
        <f>+entero!DC68</f>
        <v>13.070961486528745</v>
      </c>
      <c r="DD20" s="879">
        <f>+entero!DD68</f>
        <v>1.5916767793587638</v>
      </c>
      <c r="DE20" s="452"/>
      <c r="DF20" s="199"/>
      <c r="DG20" s="199"/>
      <c r="DH20" s="199"/>
      <c r="DI20" s="199"/>
      <c r="DJ20" s="199"/>
      <c r="DK20" s="199"/>
      <c r="DL20" s="199"/>
      <c r="DM20" s="199"/>
      <c r="DN20" s="199"/>
    </row>
    <row r="21" spans="1:118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81.43438427568303</v>
      </c>
      <c r="CX21" s="596">
        <f>+entero!CX69</f>
        <v>81.082573741061509</v>
      </c>
      <c r="CY21" s="596">
        <f>+entero!CY69</f>
        <v>81.002177957590462</v>
      </c>
      <c r="CZ21" s="596">
        <f>+entero!CZ69</f>
        <v>81.348127233263625</v>
      </c>
      <c r="DA21" s="596">
        <f>+entero!DA69</f>
        <v>81.887369309940865</v>
      </c>
      <c r="DB21" s="597">
        <f>+entero!DB69</f>
        <v>81.832177823749703</v>
      </c>
      <c r="DC21" s="595">
        <f>+entero!DC69</f>
        <v>0.397793548066673</v>
      </c>
      <c r="DD21" s="597">
        <f>+entero!DD69</f>
        <v>0.48848352155523855</v>
      </c>
      <c r="DE21" s="452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8"/>
      <c r="CY22" s="88"/>
      <c r="CZ22" s="88"/>
      <c r="DA22" s="88"/>
      <c r="DB22" s="317"/>
      <c r="DC22" s="316"/>
      <c r="DD22" s="317"/>
      <c r="DE22" s="452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565">
        <f>+entero!CX71</f>
        <v>5323.9733262055852</v>
      </c>
      <c r="CY23" s="565">
        <f>+entero!CY71</f>
        <v>5345.8887191051608</v>
      </c>
      <c r="CZ23" s="565">
        <f>+entero!CZ71</f>
        <v>5388.8943501017438</v>
      </c>
      <c r="DA23" s="565">
        <f>+entero!DA71</f>
        <v>5361.093257000809</v>
      </c>
      <c r="DB23" s="566">
        <f>+entero!DB71</f>
        <v>5376.3346062915571</v>
      </c>
      <c r="DC23" s="564">
        <f>+entero!DC71</f>
        <v>8.268797787515723</v>
      </c>
      <c r="DD23" s="879">
        <f>+entero!DD71</f>
        <v>0.1540368185206642</v>
      </c>
      <c r="DE23" s="452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565">
        <f>+entero!CX72</f>
        <v>2048.7806798979586</v>
      </c>
      <c r="CY24" s="565">
        <f>+entero!CY72</f>
        <v>2054.2508736217201</v>
      </c>
      <c r="CZ24" s="565">
        <f>+entero!CZ72</f>
        <v>2067.1249961399421</v>
      </c>
      <c r="DA24" s="565">
        <f>+entero!DA72</f>
        <v>2075.7770152230319</v>
      </c>
      <c r="DB24" s="566">
        <f>+entero!DB72</f>
        <v>2081.0419845983961</v>
      </c>
      <c r="DC24" s="564">
        <f>+entero!DC72</f>
        <v>61.375005562681736</v>
      </c>
      <c r="DD24" s="879">
        <f>+entero!DD72</f>
        <v>3.0388676053903163</v>
      </c>
      <c r="DE24" s="452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565">
        <f>+entero!CX73</f>
        <v>629.21350587609322</v>
      </c>
      <c r="CY25" s="565">
        <f>+entero!CY73</f>
        <v>637.6509006122451</v>
      </c>
      <c r="CZ25" s="565">
        <f>+entero!CZ73</f>
        <v>637.65172095481046</v>
      </c>
      <c r="DA25" s="565">
        <f>+entero!DA73</f>
        <v>637.65326080174918</v>
      </c>
      <c r="DB25" s="566">
        <f>+entero!DB73</f>
        <v>637.65560987609331</v>
      </c>
      <c r="DC25" s="564">
        <f>+entero!DC73</f>
        <v>16.497987112245028</v>
      </c>
      <c r="DD25" s="879">
        <f>+entero!DD73</f>
        <v>2.6560065444962255</v>
      </c>
      <c r="DE25" s="452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565">
        <f>+entero!CX74</f>
        <v>818.19297123153353</v>
      </c>
      <c r="CY26" s="565">
        <f>+entero!CY74</f>
        <v>819.82080963119529</v>
      </c>
      <c r="CZ26" s="565">
        <f>+entero!CZ74</f>
        <v>849.89147973699153</v>
      </c>
      <c r="DA26" s="565">
        <f>+entero!DA74</f>
        <v>813.39583980602913</v>
      </c>
      <c r="DB26" s="566">
        <f>+entero!DB74</f>
        <v>823.14882876706724</v>
      </c>
      <c r="DC26" s="564">
        <f>+entero!DC74</f>
        <v>-90.237691337410979</v>
      </c>
      <c r="DD26" s="879">
        <f>+entero!DD74</f>
        <v>-9.8794638798795802</v>
      </c>
      <c r="DE26" s="452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565">
        <f>+entero!CX75</f>
        <v>1827.7861691999997</v>
      </c>
      <c r="CY27" s="565">
        <f>+entero!CY75</f>
        <v>1834.1661352400001</v>
      </c>
      <c r="CZ27" s="565">
        <f>+entero!CZ75</f>
        <v>1834.2261532700002</v>
      </c>
      <c r="DA27" s="565">
        <f>+entero!DA75</f>
        <v>1834.2671411699996</v>
      </c>
      <c r="DB27" s="566">
        <f>+entero!DB75</f>
        <v>1834.4881830500003</v>
      </c>
      <c r="DC27" s="564">
        <f>+entero!DC75</f>
        <v>20.633496450000621</v>
      </c>
      <c r="DD27" s="879">
        <f>+entero!DD75</f>
        <v>1.1375495844530681</v>
      </c>
      <c r="DE27" s="452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565">
        <f>+entero!CX76</f>
        <v>1423.7736679824029</v>
      </c>
      <c r="CY28" s="565">
        <f>+entero!CY76</f>
        <v>1433.1044560030368</v>
      </c>
      <c r="CZ28" s="565">
        <f>+entero!CZ76</f>
        <v>1481.246858884866</v>
      </c>
      <c r="DA28" s="565">
        <f>+entero!DA76</f>
        <v>1451.3011547982212</v>
      </c>
      <c r="DB28" s="566">
        <f>+entero!DB76</f>
        <v>1466.6397829305622</v>
      </c>
      <c r="DC28" s="564">
        <f>+entero!DC76</f>
        <v>-59.428699655217542</v>
      </c>
      <c r="DD28" s="879">
        <f>+entero!DD76</f>
        <v>-3.8942354378829203</v>
      </c>
      <c r="DE28" s="452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565">
        <f>+entero!CX77</f>
        <v>1140.6946520308695</v>
      </c>
      <c r="CY29" s="565">
        <f>+entero!CY77</f>
        <v>1148.1824898318414</v>
      </c>
      <c r="CZ29" s="565">
        <f>+entero!CZ77</f>
        <v>1163.1421019378745</v>
      </c>
      <c r="DA29" s="565">
        <f>+entero!DA77</f>
        <v>1169.2013218721918</v>
      </c>
      <c r="DB29" s="566">
        <f>+entero!DB77</f>
        <v>1175.4417390234951</v>
      </c>
      <c r="DC29" s="564">
        <f>+entero!DC77</f>
        <v>29.351984762193524</v>
      </c>
      <c r="DD29" s="879">
        <f>+entero!DD77</f>
        <v>2.5610546340772311</v>
      </c>
      <c r="DE29" s="452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565">
        <f>+entero!CX78</f>
        <v>283.07901595153356</v>
      </c>
      <c r="CY30" s="565">
        <f>+entero!CY78</f>
        <v>284.92196617119549</v>
      </c>
      <c r="CZ30" s="565">
        <f>+entero!CZ78</f>
        <v>318.10475694699147</v>
      </c>
      <c r="DA30" s="565">
        <f>+entero!DA78</f>
        <v>282.09983292602919</v>
      </c>
      <c r="DB30" s="566">
        <f>+entero!DB78</f>
        <v>291.19804390706719</v>
      </c>
      <c r="DC30" s="564">
        <f>+entero!DC78</f>
        <v>-88.780684417411067</v>
      </c>
      <c r="DD30" s="879">
        <f>+entero!DD78</f>
        <v>-23.36464591291486</v>
      </c>
      <c r="DE30" s="452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5">
        <f>+entero!CX79</f>
        <v>0</v>
      </c>
      <c r="CY31" s="565">
        <f>+entero!CY79</f>
        <v>0</v>
      </c>
      <c r="CZ31" s="565">
        <f>+entero!CZ79</f>
        <v>0</v>
      </c>
      <c r="DA31" s="565">
        <f>+entero!DA79</f>
        <v>0</v>
      </c>
      <c r="DB31" s="566">
        <f>+entero!DB79</f>
        <v>0</v>
      </c>
      <c r="DC31" s="564"/>
      <c r="DD31" s="879"/>
      <c r="DE31" s="452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19348.396391564074</v>
      </c>
      <c r="CX32" s="565">
        <f>+entero!CX80</f>
        <v>19307.245350325669</v>
      </c>
      <c r="CY32" s="565">
        <f>+entero!CY80</f>
        <v>19293.520175009347</v>
      </c>
      <c r="CZ32" s="565">
        <f>+entero!CZ80</f>
        <v>19272.058268630335</v>
      </c>
      <c r="DA32" s="565">
        <f>+entero!DA80</f>
        <v>19272.058268630335</v>
      </c>
      <c r="DB32" s="566">
        <f>+entero!DB80</f>
        <v>19259.964299812556</v>
      </c>
      <c r="DC32" s="564">
        <f>+entero!DC80</f>
        <v>-88.432091751517873</v>
      </c>
      <c r="DD32" s="879">
        <f>+entero!DD80</f>
        <v>-0.45705127164995529</v>
      </c>
      <c r="DE32" s="452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8">
        <f>+entero!CX81</f>
        <v>0</v>
      </c>
      <c r="CY33" s="88">
        <f>+entero!CY81</f>
        <v>0</v>
      </c>
      <c r="CZ33" s="88">
        <f>+entero!CZ81</f>
        <v>0</v>
      </c>
      <c r="DA33" s="88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2">
        <f>+entero!CX82</f>
        <v>96.998945719962308</v>
      </c>
      <c r="CY34" s="542">
        <f>+entero!CY82</f>
        <v>96.993666392999202</v>
      </c>
      <c r="CZ34" s="542">
        <f>+entero!CZ82</f>
        <v>96.999508416220408</v>
      </c>
      <c r="DA34" s="542">
        <f>+entero!DA82</f>
        <v>96.999492449104196</v>
      </c>
      <c r="DB34" s="543">
        <f>+entero!DB82</f>
        <v>97.003509559871304</v>
      </c>
      <c r="DC34" s="541">
        <f>+entero!DC82</f>
        <v>8.0202614568065655E-3</v>
      </c>
      <c r="DD34" s="543">
        <f>+entero!DD82</f>
        <v>8.2686952917354617E-3</v>
      </c>
      <c r="DE34" s="452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890"/>
      <c r="DB35" s="312"/>
      <c r="DC35" s="89"/>
      <c r="DD35" s="600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</row>
    <row r="89" spans="1:118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</row>
    <row r="90" spans="1:118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</row>
    <row r="91" spans="1:118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</row>
    <row r="92" spans="1:118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</row>
    <row r="93" spans="1:118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199"/>
      <c r="DF93" s="199"/>
      <c r="DG93" s="199"/>
      <c r="DH93" s="199"/>
      <c r="DI93" s="199"/>
      <c r="DJ93" s="199"/>
      <c r="DK93" s="199"/>
      <c r="DL93" s="199"/>
      <c r="DM93" s="199"/>
      <c r="DN93" s="199"/>
    </row>
    <row r="94" spans="1:118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199"/>
      <c r="DF94" s="199"/>
      <c r="DG94" s="199"/>
      <c r="DH94" s="199"/>
      <c r="DI94" s="199"/>
      <c r="DJ94" s="199"/>
      <c r="DK94" s="199"/>
      <c r="DL94" s="199"/>
      <c r="DM94" s="199"/>
      <c r="DN94" s="199"/>
    </row>
    <row r="95" spans="1:118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199"/>
      <c r="DF95" s="199"/>
      <c r="DG95" s="199"/>
      <c r="DH95" s="199"/>
      <c r="DI95" s="199"/>
      <c r="DJ95" s="199"/>
      <c r="DK95" s="199"/>
      <c r="DL95" s="199"/>
      <c r="DM95" s="199"/>
      <c r="DN95" s="199"/>
    </row>
    <row r="96" spans="1:118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199"/>
      <c r="DF96" s="199"/>
      <c r="DG96" s="199"/>
      <c r="DH96" s="199"/>
      <c r="DI96" s="199"/>
      <c r="DJ96" s="199"/>
      <c r="DK96" s="199"/>
      <c r="DL96" s="199"/>
      <c r="DM96" s="199"/>
      <c r="DN96" s="199"/>
    </row>
    <row r="97" spans="1:118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199"/>
      <c r="DF97" s="199"/>
      <c r="DG97" s="199"/>
      <c r="DH97" s="199"/>
      <c r="DI97" s="199"/>
      <c r="DJ97" s="199"/>
      <c r="DK97" s="199"/>
      <c r="DL97" s="199"/>
      <c r="DM97" s="199"/>
      <c r="DN97" s="199"/>
    </row>
    <row r="98" spans="1:118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199"/>
      <c r="DF98" s="199"/>
      <c r="DG98" s="199"/>
      <c r="DH98" s="199"/>
      <c r="DI98" s="199"/>
      <c r="DJ98" s="199"/>
      <c r="DK98" s="199"/>
      <c r="DL98" s="199"/>
      <c r="DM98" s="199"/>
      <c r="DN98" s="199"/>
    </row>
    <row r="99" spans="1:118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</row>
    <row r="100" spans="1:118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199"/>
      <c r="DF100" s="199"/>
      <c r="DG100" s="199"/>
      <c r="DH100" s="199"/>
      <c r="DI100" s="199"/>
      <c r="DJ100" s="199"/>
      <c r="DK100" s="199"/>
      <c r="DL100" s="199"/>
      <c r="DM100" s="199"/>
      <c r="DN100" s="199"/>
    </row>
    <row r="101" spans="1:118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199"/>
      <c r="DF101" s="199"/>
      <c r="DG101" s="199"/>
      <c r="DH101" s="199"/>
      <c r="DI101" s="199"/>
      <c r="DJ101" s="199"/>
      <c r="DK101" s="199"/>
      <c r="DL101" s="199"/>
      <c r="DM101" s="199"/>
      <c r="DN101" s="199"/>
    </row>
    <row r="102" spans="1:11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1:11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1:11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1:11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1:11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1:11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1:11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1:11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1:11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1:11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1:11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C3:DD3"/>
    <mergeCell ref="CX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AQ3:AQ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W3:CW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s="180" customFormat="1" ht="13.5" customHeight="1" x14ac:dyDescent="0.25">
      <c r="C3" s="181"/>
      <c r="D3" s="924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22" t="s">
        <v>27</v>
      </c>
      <c r="DD3" s="923"/>
      <c r="DF3" s="208"/>
      <c r="DG3" s="208"/>
      <c r="DH3" s="208"/>
      <c r="DI3" s="208"/>
      <c r="DJ3" s="208"/>
      <c r="DK3" s="208"/>
      <c r="DL3" s="208"/>
      <c r="DM3" s="208"/>
      <c r="DN3" s="208"/>
      <c r="DO3" s="208"/>
    </row>
    <row r="4" spans="1:119" s="180" customFormat="1" ht="28.5" customHeight="1" thickBot="1" x14ac:dyDescent="0.25">
      <c r="C4" s="182"/>
      <c r="D4" s="925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14">
        <v>42748</v>
      </c>
      <c r="DC4" s="183" t="s">
        <v>13</v>
      </c>
      <c r="DD4" s="184" t="s">
        <v>196</v>
      </c>
      <c r="DF4" s="208"/>
      <c r="DG4" s="208"/>
      <c r="DH4" s="208"/>
      <c r="DI4" s="208"/>
      <c r="DJ4" s="208"/>
      <c r="DK4" s="208"/>
      <c r="DL4" s="208"/>
      <c r="DM4" s="208"/>
      <c r="DN4" s="208"/>
      <c r="DO4" s="208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79"/>
      <c r="DD5" s="36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3">
        <f>+entero!DB84</f>
        <v>6.96</v>
      </c>
      <c r="DC6" s="589">
        <f>+entero!DC84</f>
        <v>0</v>
      </c>
      <c r="DD6" s="483">
        <f>+entero!DD84</f>
        <v>0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3">
        <f>+entero!DB85</f>
        <v>6.86</v>
      </c>
      <c r="DC7" s="589">
        <f>+entero!DC85</f>
        <v>0</v>
      </c>
      <c r="DD7" s="483">
        <f>+entero!DD85</f>
        <v>0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536">
        <f>+entero!CX86</f>
        <v>6.9540128291142187</v>
      </c>
      <c r="CY8" s="536">
        <f>+entero!CY86</f>
        <v>6.9559535365702185</v>
      </c>
      <c r="CZ8" s="536">
        <f>+entero!CZ86</f>
        <v>6.9527323655279982</v>
      </c>
      <c r="DA8" s="536">
        <f>+entero!DA86</f>
        <v>6.9576621190620056</v>
      </c>
      <c r="DB8" s="558">
        <f>+entero!DB86</f>
        <v>6.9696297515744714</v>
      </c>
      <c r="DC8" s="614">
        <f>+entero!DC86</f>
        <v>2.7306902567547198E-2</v>
      </c>
      <c r="DD8" s="558">
        <f>+entero!DD86</f>
        <v>0.3933395660424166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611"/>
      <c r="CY9" s="611"/>
      <c r="CZ9" s="611"/>
      <c r="DA9" s="611"/>
      <c r="DB9" s="869"/>
      <c r="DC9" s="614"/>
      <c r="DD9" s="558"/>
      <c r="DE9" s="3"/>
      <c r="DF9" s="20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868">
        <f>+entero!CX88</f>
        <v>2.1745700000000001</v>
      </c>
      <c r="CY10" s="868">
        <f>+entero!CY88</f>
        <v>2.1747899999999998</v>
      </c>
      <c r="CZ10" s="868">
        <f>+entero!CZ88</f>
        <v>2.17502</v>
      </c>
      <c r="DA10" s="868">
        <f>+entero!DA88</f>
        <v>2.1752500000000001</v>
      </c>
      <c r="DB10" s="484">
        <f>+entero!DB88</f>
        <v>2.1754799999999999</v>
      </c>
      <c r="DC10" s="589">
        <f>+entero!DC88</f>
        <v>3.1099999999999461E-3</v>
      </c>
      <c r="DD10" s="483">
        <f>+entero!DD88</f>
        <v>0.14316161611511724</v>
      </c>
      <c r="DE10" s="3"/>
      <c r="DF10" s="210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1"/>
      <c r="CY11" s="611"/>
      <c r="CZ11" s="611"/>
      <c r="DA11" s="611"/>
      <c r="DB11" s="611"/>
      <c r="DC11" s="615"/>
      <c r="DD11" s="485"/>
      <c r="DE11" s="3"/>
      <c r="DF11" s="210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42754.635211111112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D3:CD4"/>
    <mergeCell ref="CW3:CW4"/>
    <mergeCell ref="CT3:CT4"/>
    <mergeCell ref="CU3:CU4"/>
    <mergeCell ref="CV3:CV4"/>
    <mergeCell ref="CR3:CR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 xml:space="preserve">2016                         A  fines de Dic* </v>
      </c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3"/>
      <c r="CY5" s="33"/>
      <c r="CZ5" s="33"/>
      <c r="DA5" s="33"/>
      <c r="DB5" s="310"/>
      <c r="DC5" s="81"/>
      <c r="DD5" s="34"/>
      <c r="DE5" s="20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1" t="e">
        <f>+entero!#REF!</f>
        <v>#REF!</v>
      </c>
      <c r="DC6" s="13" t="e">
        <f>+entero!#REF!</f>
        <v>#REF!</v>
      </c>
      <c r="DD6" s="82" t="e">
        <f>+entero!#REF!</f>
        <v>#REF!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1" t="e">
        <f>+entero!#REF!</f>
        <v>#REF!</v>
      </c>
      <c r="DC7" s="13" t="e">
        <f>+entero!#REF!</f>
        <v>#REF!</v>
      </c>
      <c r="DD7" s="82" t="e">
        <f>+entero!#REF!</f>
        <v>#REF!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1" t="e">
        <f>+entero!#REF!</f>
        <v>#REF!</v>
      </c>
      <c r="DC8" s="13" t="e">
        <f>+entero!#REF!</f>
        <v>#REF!</v>
      </c>
      <c r="DD8" s="82" t="e">
        <f>+entero!#REF!</f>
        <v>#REF!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1" t="e">
        <f>+entero!#REF!</f>
        <v>#REF!</v>
      </c>
      <c r="DC9" s="13" t="e">
        <f>+entero!#REF!</f>
        <v>#REF!</v>
      </c>
      <c r="DD9" s="82" t="e">
        <f>+entero!#REF!</f>
        <v>#REF!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>
        <f>+entero!CX91</f>
        <v>1661.0994902842563</v>
      </c>
      <c r="CY10" s="617">
        <f>+entero!CY91</f>
        <v>1661.0994902842563</v>
      </c>
      <c r="CZ10" s="617">
        <f>+entero!CZ91</f>
        <v>1661.0994902842563</v>
      </c>
      <c r="DA10" s="617">
        <f>+entero!DA91</f>
        <v>1661.0994902842563</v>
      </c>
      <c r="DB10" s="617">
        <f>+entero!DB91</f>
        <v>1692.9617323250727</v>
      </c>
      <c r="DC10" s="618">
        <f>+entero!DC91</f>
        <v>62.213876325072761</v>
      </c>
      <c r="DD10" s="880">
        <f>+entero!DD91</f>
        <v>3.8150518546548939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</row>
    <row r="75" spans="1:119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C3:DD3"/>
    <mergeCell ref="CS3:CS4"/>
    <mergeCell ref="CQ3:CQ4"/>
    <mergeCell ref="CX3:DB3"/>
    <mergeCell ref="CR3:CR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V3:V4"/>
    <mergeCell ref="W3:W4"/>
    <mergeCell ref="AI3:AI4"/>
    <mergeCell ref="AJ3:AJ4"/>
    <mergeCell ref="AK3:AK4"/>
    <mergeCell ref="AL3:AL4"/>
    <mergeCell ref="AS3:AS4"/>
    <mergeCell ref="AN3:AN4"/>
    <mergeCell ref="AM3:AM4"/>
    <mergeCell ref="AP3:AP4"/>
    <mergeCell ref="AR3:AR4"/>
    <mergeCell ref="AQ3:AQ4"/>
    <mergeCell ref="BE3:BE4"/>
    <mergeCell ref="BY3:BY4"/>
    <mergeCell ref="AY3:AY4"/>
    <mergeCell ref="AV3:AV4"/>
    <mergeCell ref="AX3:AX4"/>
    <mergeCell ref="BQ3:BQ4"/>
    <mergeCell ref="BF3:BF4"/>
    <mergeCell ref="BP3:BP4"/>
    <mergeCell ref="BL3:BL4"/>
    <mergeCell ref="BU3:BU4"/>
    <mergeCell ref="BR3:BR4"/>
    <mergeCell ref="BV3:BV4"/>
    <mergeCell ref="BJ3:BJ4"/>
    <mergeCell ref="BH3:BH4"/>
    <mergeCell ref="AZ3:AZ4"/>
    <mergeCell ref="BA3:BA4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</mergeCells>
  <phoneticPr fontId="0" type="noConversion"/>
  <pageMargins left="0.32" right="0.47" top="0.99" bottom="1" header="0.17" footer="0"/>
  <pageSetup paperSize="123" scale="31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X3" sqref="CX3:D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05" width="7.7109375" customWidth="1"/>
    <col min="106" max="106" width="7.85546875" customWidth="1"/>
    <col min="107" max="107" width="1.5703125" customWidth="1"/>
    <col min="108" max="118" width="11.42578125" style="202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199"/>
      <c r="DE1" s="199"/>
      <c r="DF1" s="199"/>
      <c r="DG1" s="199"/>
      <c r="DH1" s="199"/>
      <c r="DI1" s="199"/>
      <c r="DJ1" s="199"/>
      <c r="DK1" s="199"/>
      <c r="DL1" s="199"/>
      <c r="DM1" s="199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366"/>
      <c r="DB2" s="8"/>
      <c r="DD2" s="199"/>
      <c r="DE2" s="199"/>
      <c r="DF2" s="199"/>
      <c r="DG2" s="199"/>
      <c r="DH2" s="199"/>
      <c r="DI2" s="199"/>
      <c r="DJ2" s="199"/>
      <c r="DK2" s="199"/>
      <c r="DL2" s="199"/>
      <c r="DM2" s="199"/>
    </row>
    <row r="3" spans="1:117" ht="13.5" customHeight="1" x14ac:dyDescent="0.2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23"/>
      <c r="DD3" s="199"/>
      <c r="DE3" s="199"/>
      <c r="DF3" s="199"/>
      <c r="DG3" s="199"/>
      <c r="DH3" s="199"/>
      <c r="DI3" s="199"/>
      <c r="DJ3" s="199"/>
      <c r="DK3" s="199"/>
      <c r="DL3" s="199"/>
      <c r="DM3" s="199"/>
    </row>
    <row r="4" spans="1:11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23"/>
      <c r="DD4" s="199"/>
      <c r="DE4" s="199"/>
      <c r="DF4" s="199"/>
      <c r="DG4" s="199"/>
      <c r="DH4" s="199"/>
      <c r="DI4" s="199"/>
      <c r="DJ4" s="199"/>
      <c r="DK4" s="199"/>
      <c r="DL4" s="199"/>
      <c r="DM4" s="199"/>
    </row>
    <row r="5" spans="1:11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39"/>
      <c r="CY5" s="139"/>
      <c r="CZ5" s="139"/>
      <c r="DA5" s="139"/>
      <c r="DB5" s="306"/>
      <c r="DC5" s="76"/>
      <c r="DD5" s="199"/>
      <c r="DE5" s="199"/>
      <c r="DF5" s="199"/>
      <c r="DG5" s="199"/>
      <c r="DH5" s="199"/>
      <c r="DI5" s="199"/>
      <c r="DJ5" s="199"/>
      <c r="DK5" s="199"/>
      <c r="DL5" s="199"/>
      <c r="DM5" s="199"/>
    </row>
    <row r="6" spans="1:117" ht="12.75" customHeight="1" x14ac:dyDescent="0.2">
      <c r="A6" s="3"/>
      <c r="B6" s="903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42"/>
      <c r="CY6" s="42"/>
      <c r="CZ6" s="42"/>
      <c r="DA6" s="42"/>
      <c r="DB6" s="307"/>
      <c r="DC6" s="77"/>
      <c r="DD6" s="212"/>
      <c r="DE6" s="212"/>
      <c r="DF6" s="212"/>
      <c r="DG6" s="212"/>
      <c r="DH6" s="212"/>
      <c r="DI6" s="212"/>
      <c r="DJ6" s="212"/>
      <c r="DK6" s="199"/>
      <c r="DL6" s="199"/>
      <c r="DM6" s="199"/>
    </row>
    <row r="7" spans="1:117" x14ac:dyDescent="0.2">
      <c r="A7" s="3"/>
      <c r="B7" s="903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42"/>
      <c r="CY7" s="42"/>
      <c r="CZ7" s="42"/>
      <c r="DA7" s="42"/>
      <c r="DB7" s="307"/>
      <c r="DC7" s="77"/>
      <c r="DD7" s="212"/>
      <c r="DE7" s="212"/>
      <c r="DF7" s="212"/>
      <c r="DG7" s="212"/>
      <c r="DH7" s="212"/>
      <c r="DI7" s="212"/>
      <c r="DJ7" s="212"/>
      <c r="DK7" s="199"/>
      <c r="DL7" s="199"/>
      <c r="DM7" s="199"/>
    </row>
    <row r="8" spans="1:117" x14ac:dyDescent="0.2">
      <c r="A8" s="3"/>
      <c r="B8" s="903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42"/>
      <c r="CY8" s="42"/>
      <c r="CZ8" s="42"/>
      <c r="DA8" s="42"/>
      <c r="DB8" s="307"/>
      <c r="DC8" s="77"/>
      <c r="DD8" s="212"/>
      <c r="DE8" s="212"/>
      <c r="DF8" s="212"/>
      <c r="DG8" s="212"/>
      <c r="DH8" s="212"/>
      <c r="DI8" s="212"/>
      <c r="DJ8" s="212"/>
      <c r="DK8" s="199"/>
      <c r="DL8" s="199"/>
      <c r="DM8" s="199"/>
    </row>
    <row r="9" spans="1:117" x14ac:dyDescent="0.2">
      <c r="A9" s="3"/>
      <c r="B9" s="903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42"/>
      <c r="CY9" s="42"/>
      <c r="CZ9" s="42"/>
      <c r="DA9" s="42"/>
      <c r="DB9" s="307"/>
      <c r="DC9" s="77"/>
      <c r="DD9" s="212"/>
      <c r="DE9" s="212"/>
      <c r="DF9" s="212"/>
      <c r="DG9" s="212"/>
      <c r="DH9" s="212"/>
      <c r="DI9" s="212"/>
      <c r="DJ9" s="212"/>
      <c r="DK9" s="199"/>
      <c r="DL9" s="199"/>
      <c r="DM9" s="199"/>
    </row>
    <row r="10" spans="1:117" x14ac:dyDescent="0.2">
      <c r="A10" s="3"/>
      <c r="B10" s="903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42"/>
      <c r="CY10" s="42"/>
      <c r="CZ10" s="42"/>
      <c r="DA10" s="42"/>
      <c r="DB10" s="307"/>
      <c r="DC10" s="77"/>
      <c r="DD10" s="212"/>
      <c r="DE10" s="212"/>
      <c r="DF10" s="212"/>
      <c r="DG10" s="212"/>
      <c r="DH10" s="212"/>
      <c r="DI10" s="212"/>
      <c r="DJ10" s="212"/>
      <c r="DK10" s="199"/>
      <c r="DL10" s="199"/>
      <c r="DM10" s="199"/>
    </row>
    <row r="11" spans="1:117" x14ac:dyDescent="0.2">
      <c r="A11" s="3"/>
      <c r="B11" s="903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42"/>
      <c r="CY11" s="42"/>
      <c r="CZ11" s="42"/>
      <c r="DA11" s="42"/>
      <c r="DB11" s="307"/>
      <c r="DC11" s="77"/>
      <c r="DD11" s="212"/>
      <c r="DE11" s="212"/>
      <c r="DF11" s="212"/>
      <c r="DG11" s="212"/>
      <c r="DH11" s="212"/>
      <c r="DI11" s="212"/>
      <c r="DJ11" s="212"/>
      <c r="DK11" s="199"/>
      <c r="DL11" s="199"/>
      <c r="DM11" s="199"/>
    </row>
    <row r="12" spans="1:117" x14ac:dyDescent="0.2">
      <c r="A12" s="3"/>
      <c r="B12" s="903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42"/>
      <c r="CY12" s="42"/>
      <c r="CZ12" s="42"/>
      <c r="DA12" s="42"/>
      <c r="DB12" s="307"/>
      <c r="DC12" s="77"/>
      <c r="DD12" s="212"/>
      <c r="DE12" s="212"/>
      <c r="DF12" s="212"/>
      <c r="DG12" s="212"/>
      <c r="DH12" s="212"/>
      <c r="DI12" s="212"/>
      <c r="DJ12" s="212"/>
      <c r="DK12" s="199"/>
      <c r="DL12" s="199"/>
      <c r="DM12" s="199"/>
    </row>
    <row r="13" spans="1:117" x14ac:dyDescent="0.2">
      <c r="A13" s="3"/>
      <c r="B13" s="903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42"/>
      <c r="CY13" s="42"/>
      <c r="CZ13" s="42"/>
      <c r="DA13" s="42"/>
      <c r="DB13" s="307"/>
      <c r="DC13" s="77"/>
      <c r="DD13" s="212"/>
      <c r="DE13" s="212"/>
      <c r="DF13" s="212"/>
      <c r="DG13" s="212"/>
      <c r="DH13" s="212"/>
      <c r="DI13" s="212"/>
      <c r="DJ13" s="212"/>
      <c r="DK13" s="199"/>
      <c r="DL13" s="199"/>
      <c r="DM13" s="199"/>
    </row>
    <row r="14" spans="1:117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42"/>
      <c r="CY14" s="42"/>
      <c r="CZ14" s="42"/>
      <c r="DA14" s="42"/>
      <c r="DB14" s="307"/>
      <c r="DC14" s="77"/>
      <c r="DD14" s="212"/>
      <c r="DE14" s="212"/>
      <c r="DF14" s="212"/>
      <c r="DG14" s="212"/>
      <c r="DH14" s="212"/>
      <c r="DI14" s="212"/>
      <c r="DJ14" s="212"/>
      <c r="DK14" s="199"/>
      <c r="DL14" s="199"/>
      <c r="DM14" s="199"/>
    </row>
    <row r="15" spans="1:117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42"/>
      <c r="CY15" s="42"/>
      <c r="CZ15" s="42"/>
      <c r="DA15" s="42"/>
      <c r="DB15" s="307"/>
      <c r="DC15" s="77"/>
      <c r="DD15" s="212"/>
      <c r="DE15" s="212"/>
      <c r="DF15" s="212"/>
      <c r="DG15" s="212"/>
      <c r="DH15" s="212"/>
      <c r="DI15" s="212"/>
      <c r="DJ15" s="212"/>
      <c r="DK15" s="199"/>
      <c r="DL15" s="199"/>
      <c r="DM15" s="199"/>
    </row>
    <row r="16" spans="1:117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42"/>
      <c r="CY16" s="42"/>
      <c r="CZ16" s="42"/>
      <c r="DA16" s="42"/>
      <c r="DB16" s="307"/>
      <c r="DC16" s="77"/>
      <c r="DD16" s="212"/>
      <c r="DE16" s="212"/>
      <c r="DF16" s="212"/>
      <c r="DG16" s="212"/>
      <c r="DH16" s="212"/>
      <c r="DI16" s="212"/>
      <c r="DJ16" s="212"/>
      <c r="DK16" s="199"/>
      <c r="DL16" s="199"/>
      <c r="DM16" s="199"/>
    </row>
    <row r="17" spans="1:117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42"/>
      <c r="CY17" s="42"/>
      <c r="CZ17" s="42"/>
      <c r="DA17" s="42"/>
      <c r="DB17" s="307"/>
      <c r="DC17" s="77"/>
      <c r="DD17" s="212"/>
      <c r="DE17" s="212"/>
      <c r="DF17" s="212"/>
      <c r="DG17" s="212"/>
      <c r="DH17" s="212"/>
      <c r="DI17" s="212"/>
      <c r="DJ17" s="212"/>
      <c r="DK17" s="199"/>
      <c r="DL17" s="199"/>
      <c r="DM17" s="199"/>
    </row>
    <row r="18" spans="1:117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3"/>
      <c r="CY18" s="93"/>
      <c r="CZ18" s="93"/>
      <c r="DA18" s="93"/>
      <c r="DB18" s="308"/>
      <c r="DC18" s="77"/>
      <c r="DD18" s="212"/>
      <c r="DE18" s="212"/>
      <c r="DF18" s="212"/>
      <c r="DG18" s="212"/>
      <c r="DH18" s="212"/>
      <c r="DI18" s="212"/>
      <c r="DJ18" s="212"/>
      <c r="DK18" s="199"/>
      <c r="DL18" s="199"/>
      <c r="DM18" s="199"/>
    </row>
    <row r="19" spans="1:117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2"/>
      <c r="DE19" s="212"/>
      <c r="DF19" s="212"/>
      <c r="DG19" s="212"/>
      <c r="DH19" s="212"/>
      <c r="DI19" s="212"/>
      <c r="DJ19" s="212"/>
      <c r="DK19" s="199"/>
      <c r="DL19" s="199"/>
      <c r="DM19" s="199"/>
    </row>
    <row r="20" spans="1:117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1">
        <f>+entero!CX107</f>
        <v>4</v>
      </c>
      <c r="CY20" s="531">
        <f>+entero!CY107</f>
        <v>4</v>
      </c>
      <c r="CZ20" s="531">
        <f>+entero!CZ107</f>
        <v>4</v>
      </c>
      <c r="DA20" s="531">
        <f>+entero!DA107</f>
        <v>4</v>
      </c>
      <c r="DB20" s="531">
        <f>+entero!DB107</f>
        <v>4</v>
      </c>
      <c r="DC20" s="77"/>
      <c r="DD20" s="212"/>
      <c r="DE20" s="212"/>
      <c r="DF20" s="212"/>
      <c r="DG20" s="212"/>
      <c r="DH20" s="212"/>
      <c r="DI20" s="212"/>
      <c r="DJ20" s="212"/>
      <c r="DK20" s="199"/>
      <c r="DL20" s="199"/>
      <c r="DM20" s="199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</row>
    <row r="31" spans="1:117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</row>
    <row r="32" spans="1:117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</row>
    <row r="33" spans="1:117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</row>
    <row r="34" spans="1:117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</row>
    <row r="35" spans="1:117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</row>
    <row r="36" spans="1:117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</row>
    <row r="37" spans="1:117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</row>
    <row r="38" spans="1:117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</row>
    <row r="39" spans="1:117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</row>
    <row r="40" spans="1:117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</row>
    <row r="41" spans="1:117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</row>
    <row r="42" spans="1:117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</row>
    <row r="43" spans="1:117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</row>
    <row r="44" spans="1:117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</row>
    <row r="45" spans="1:117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</row>
    <row r="46" spans="1:117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</row>
    <row r="47" spans="1:117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</row>
    <row r="48" spans="1:117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</row>
    <row r="49" spans="1:117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</row>
    <row r="50" spans="1:117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</row>
    <row r="51" spans="1:117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</row>
    <row r="52" spans="1:117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</row>
    <row r="53" spans="1:117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</row>
    <row r="54" spans="1:117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</row>
    <row r="55" spans="1:117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</row>
    <row r="56" spans="1:117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</row>
    <row r="57" spans="1:117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</row>
    <row r="58" spans="1:117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</row>
    <row r="59" spans="1:117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</row>
    <row r="60" spans="1:117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</row>
    <row r="61" spans="1:117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</row>
    <row r="62" spans="1:117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</row>
    <row r="63" spans="1:117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</row>
    <row r="64" spans="1:117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</row>
    <row r="65" spans="1:117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</row>
    <row r="66" spans="1:117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</row>
    <row r="67" spans="1:117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</row>
    <row r="68" spans="1:117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</row>
    <row r="69" spans="1:117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</row>
    <row r="70" spans="1:117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</row>
    <row r="71" spans="1:117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</row>
    <row r="72" spans="1:117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</row>
    <row r="73" spans="1:117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</row>
    <row r="74" spans="1:117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</row>
    <row r="75" spans="1:117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</row>
    <row r="76" spans="1:117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</row>
    <row r="77" spans="1:117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</row>
    <row r="78" spans="1:117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</row>
    <row r="79" spans="1:117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</row>
    <row r="80" spans="1:117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</row>
    <row r="81" spans="1:117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</row>
    <row r="82" spans="1:117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</row>
    <row r="83" spans="1:117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</row>
    <row r="84" spans="1:117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</row>
    <row r="85" spans="1:117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</row>
    <row r="86" spans="1:117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</row>
    <row r="87" spans="1:117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</row>
    <row r="88" spans="1:117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</row>
    <row r="89" spans="1:117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</row>
    <row r="90" spans="1:117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</row>
    <row r="91" spans="1:117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</row>
    <row r="92" spans="1:117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</row>
    <row r="93" spans="1:117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</row>
    <row r="94" spans="1:117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</row>
    <row r="95" spans="1:117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</row>
    <row r="96" spans="1:117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</row>
    <row r="97" spans="3:106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</row>
    <row r="98" spans="3:106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</row>
    <row r="99" spans="3:106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</row>
    <row r="100" spans="3:106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</row>
    <row r="101" spans="3:106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</row>
    <row r="102" spans="3:106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</row>
    <row r="103" spans="3:106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</row>
    <row r="104" spans="3:106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</row>
    <row r="105" spans="3:106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</row>
    <row r="106" spans="3:106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</row>
    <row r="107" spans="3:106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</row>
    <row r="108" spans="3:106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</row>
    <row r="109" spans="3:106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</row>
    <row r="110" spans="3:106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</row>
    <row r="111" spans="3:106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</row>
    <row r="112" spans="3:106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</row>
    <row r="113" spans="3:106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</row>
    <row r="114" spans="3:106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</row>
    <row r="115" spans="3:106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</row>
    <row r="116" spans="3:106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</row>
    <row r="117" spans="3:106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</row>
    <row r="118" spans="3:106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</row>
    <row r="119" spans="3:106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</row>
    <row r="120" spans="3:106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</row>
    <row r="121" spans="3:106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</row>
    <row r="122" spans="3:106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</row>
    <row r="123" spans="3:106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</row>
    <row r="124" spans="3:106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</row>
    <row r="125" spans="3:106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</row>
    <row r="126" spans="3:106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</row>
    <row r="127" spans="3:106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</row>
    <row r="128" spans="3:106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</row>
    <row r="129" spans="3:106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</row>
    <row r="130" spans="3:106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</row>
    <row r="131" spans="3:106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</row>
    <row r="132" spans="3:106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</row>
    <row r="133" spans="3:106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</row>
    <row r="134" spans="3:106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</row>
    <row r="135" spans="3:106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</row>
    <row r="136" spans="3:106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</row>
    <row r="137" spans="3:106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</row>
    <row r="138" spans="3:106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</row>
    <row r="139" spans="3:106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</row>
    <row r="140" spans="3:106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</row>
    <row r="141" spans="3:106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</row>
    <row r="142" spans="3:106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</row>
    <row r="143" spans="3:106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</row>
    <row r="144" spans="3:106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</row>
    <row r="145" spans="3:106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</row>
    <row r="146" spans="3:106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</row>
    <row r="147" spans="3:106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</row>
    <row r="148" spans="3:106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</row>
    <row r="149" spans="3:106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</row>
    <row r="150" spans="3:106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</row>
    <row r="151" spans="3:106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</row>
    <row r="152" spans="3:106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</row>
    <row r="153" spans="3:106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</row>
    <row r="154" spans="3:106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</row>
    <row r="155" spans="3:106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</row>
    <row r="156" spans="3:106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31" right="0.26" top="1.1200000000000001" bottom="1" header="0" footer="0"/>
  <pageSetup paperSize="123" scale="31" orientation="landscape" r:id="rId1"/>
  <headerFooter alignWithMargins="0"/>
  <ignoredErrors>
    <ignoredError sqref="CX6:CY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2017-01-19T19:14:46Z</cp:lastPrinted>
  <dcterms:created xsi:type="dcterms:W3CDTF">2002-08-27T17:11:09Z</dcterms:created>
  <dcterms:modified xsi:type="dcterms:W3CDTF">2017-01-19T19:17:09Z</dcterms:modified>
</cp:coreProperties>
</file>