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1\20210108\"/>
    </mc:Choice>
  </mc:AlternateContent>
  <bookViews>
    <workbookView xWindow="0" yWindow="180" windowWidth="20490" windowHeight="757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entero!$C$1:$EZ$109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Z22" i="9" l="1"/>
  <c r="EZ11" i="9"/>
  <c r="EY11" i="9"/>
  <c r="EY9" i="6" l="1"/>
  <c r="EY7" i="6"/>
  <c r="EZ8" i="7"/>
  <c r="EY8" i="7"/>
  <c r="EZ7" i="7"/>
  <c r="EY7" i="7"/>
  <c r="EZ6" i="7"/>
  <c r="EZ7" i="6"/>
  <c r="EX16" i="4" l="1"/>
  <c r="EX15" i="4"/>
  <c r="EX4" i="4"/>
  <c r="ES16" i="4"/>
  <c r="ES15" i="4"/>
  <c r="ES13" i="4"/>
  <c r="ES12" i="4"/>
  <c r="ES11" i="4"/>
  <c r="ES10" i="4"/>
  <c r="ES9" i="4"/>
  <c r="ES8" i="4"/>
  <c r="ES7" i="4"/>
  <c r="ES6" i="4"/>
  <c r="ES3" i="4"/>
  <c r="EX4" i="10"/>
  <c r="EX4" i="6"/>
  <c r="EX4" i="8"/>
  <c r="EX4" i="5"/>
  <c r="EX10" i="10"/>
  <c r="ES10" i="10"/>
  <c r="ES9" i="10"/>
  <c r="ES8" i="10"/>
  <c r="ES7" i="10"/>
  <c r="ES6" i="10"/>
  <c r="ES3" i="10"/>
  <c r="EX10" i="5"/>
  <c r="EX8" i="5"/>
  <c r="EX7" i="5"/>
  <c r="EX6" i="5"/>
  <c r="ES11" i="5"/>
  <c r="ES10" i="5"/>
  <c r="ES9" i="5"/>
  <c r="ES8" i="5"/>
  <c r="ES7" i="5"/>
  <c r="ES6" i="5"/>
  <c r="ES3" i="5"/>
  <c r="EX34" i="6"/>
  <c r="EX33" i="6"/>
  <c r="EX32" i="6"/>
  <c r="EX31" i="6"/>
  <c r="EX30" i="6"/>
  <c r="EX29" i="6"/>
  <c r="EX27" i="6"/>
  <c r="EX26" i="6"/>
  <c r="EX25" i="6"/>
  <c r="EX24" i="6"/>
  <c r="EX21" i="6"/>
  <c r="EW21" i="6"/>
  <c r="EX20" i="6"/>
  <c r="EW20" i="6"/>
  <c r="EX19" i="6"/>
  <c r="EW19" i="6"/>
  <c r="EX18" i="6"/>
  <c r="EW18" i="6"/>
  <c r="EX17" i="6"/>
  <c r="EW17" i="6"/>
  <c r="EX16" i="6"/>
  <c r="EW16" i="6"/>
  <c r="EX15" i="6"/>
  <c r="EW15" i="6"/>
  <c r="EX14" i="6"/>
  <c r="EW14" i="6"/>
  <c r="EX13" i="6"/>
  <c r="EW13" i="6"/>
  <c r="EX12" i="6"/>
  <c r="EW12" i="6"/>
  <c r="EX11" i="6"/>
  <c r="EW11" i="6"/>
  <c r="EX9" i="6"/>
  <c r="EW9" i="6"/>
  <c r="EX8" i="6"/>
  <c r="EW8" i="6"/>
  <c r="EX7" i="6"/>
  <c r="EW7" i="6"/>
  <c r="EX6" i="6"/>
  <c r="EW6" i="6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4" i="7"/>
  <c r="ES20" i="7"/>
  <c r="ES19" i="7"/>
  <c r="ES18" i="7"/>
  <c r="ES17" i="7"/>
  <c r="ES16" i="7"/>
  <c r="ES13" i="7"/>
  <c r="ES12" i="7"/>
  <c r="ES11" i="7"/>
  <c r="ES10" i="7"/>
  <c r="ES9" i="7"/>
  <c r="ES8" i="7"/>
  <c r="ES7" i="7"/>
  <c r="ES6" i="7"/>
  <c r="ES3" i="7"/>
  <c r="EX18" i="8"/>
  <c r="EW18" i="8"/>
  <c r="EX17" i="8"/>
  <c r="EW17" i="8"/>
  <c r="EX16" i="8"/>
  <c r="EW16" i="8"/>
  <c r="EX14" i="8"/>
  <c r="EW14" i="8"/>
  <c r="EX13" i="8"/>
  <c r="EW13" i="8"/>
  <c r="EX12" i="8"/>
  <c r="EW12" i="8"/>
  <c r="EX10" i="8"/>
  <c r="EX9" i="8"/>
  <c r="EX8" i="8"/>
  <c r="EX7" i="8"/>
  <c r="EX6" i="8"/>
  <c r="ES18" i="8"/>
  <c r="ES17" i="8"/>
  <c r="ES16" i="8"/>
  <c r="ES14" i="8"/>
  <c r="ES13" i="8"/>
  <c r="ES12" i="8"/>
  <c r="ES10" i="8"/>
  <c r="ES9" i="8"/>
  <c r="ES8" i="8"/>
  <c r="ES7" i="8"/>
  <c r="ES6" i="8"/>
  <c r="ES3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5" i="9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X28" i="6"/>
  <c r="EX23" i="6"/>
  <c r="EX14" i="9"/>
  <c r="ES18" i="9"/>
  <c r="EX18" i="9" l="1"/>
  <c r="EX14" i="7"/>
  <c r="EX18" i="7"/>
  <c r="EX15" i="7"/>
  <c r="ES14" i="7"/>
  <c r="ES15" i="7"/>
  <c r="EZ19" i="9"/>
  <c r="EZ13" i="9" l="1"/>
  <c r="EY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U16" i="4" l="1"/>
  <c r="EU15" i="4"/>
  <c r="EU10" i="10"/>
  <c r="EU9" i="10"/>
  <c r="EU8" i="10"/>
  <c r="EU7" i="10"/>
  <c r="EU6" i="10"/>
  <c r="EU10" i="5"/>
  <c r="EU8" i="5"/>
  <c r="EU7" i="5"/>
  <c r="EU6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8" i="9"/>
  <c r="EU17" i="9"/>
  <c r="EU16" i="9"/>
  <c r="EU15" i="9"/>
  <c r="EU14" i="9"/>
  <c r="EU13" i="9"/>
  <c r="EU12" i="9"/>
  <c r="EU11" i="9"/>
  <c r="EU10" i="9"/>
  <c r="EU9" i="9"/>
  <c r="EU8" i="9"/>
  <c r="EU7" i="9"/>
  <c r="EU4" i="6"/>
  <c r="EU4" i="10" l="1"/>
  <c r="EU4" i="5"/>
  <c r="EU4" i="4"/>
  <c r="EU5" i="9"/>
  <c r="EU4" i="8"/>
  <c r="EU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EZ25" i="9" l="1"/>
  <c r="EZ9" i="9"/>
  <c r="EY9" i="9" l="1"/>
  <c r="EZ17" i="7"/>
  <c r="EZ21" i="9" l="1"/>
  <c r="EP13" i="4" l="1"/>
  <c r="EP12" i="4"/>
  <c r="EP11" i="4"/>
  <c r="EP10" i="4"/>
  <c r="EY18" i="6" l="1"/>
  <c r="EZ16" i="7"/>
  <c r="EY16" i="7"/>
  <c r="EY16" i="8"/>
  <c r="EZ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Y17" i="7"/>
  <c r="EY25" i="9"/>
  <c r="EY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W16" i="4" l="1"/>
  <c r="EW15" i="4"/>
  <c r="EW10" i="10" l="1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/>
  <c r="EW14" i="9"/>
  <c r="EW18" i="9" l="1"/>
  <c r="EW18" i="7"/>
  <c r="EW23" i="6"/>
  <c r="EW15" i="7"/>
  <c r="EW28" i="6"/>
  <c r="EW14" i="7" l="1"/>
  <c r="EY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6" i="4" l="1"/>
  <c r="EV15" i="4"/>
  <c r="EV10" i="10"/>
  <c r="EV9" i="10"/>
  <c r="EV8" i="10"/>
  <c r="EV7" i="10"/>
  <c r="EV6" i="10"/>
  <c r="EV10" i="5"/>
  <c r="EV8" i="5"/>
  <c r="EV7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V28" i="6"/>
  <c r="EV23" i="6"/>
  <c r="EV18" i="7"/>
  <c r="EV18" i="9"/>
  <c r="EV14" i="9"/>
  <c r="EV4" i="10" l="1"/>
  <c r="EV4" i="5"/>
  <c r="EV4" i="6"/>
  <c r="EV4" i="8"/>
  <c r="EV4" i="4"/>
  <c r="EV5" i="9"/>
  <c r="EV4" i="7"/>
  <c r="EV14" i="7"/>
  <c r="EV15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Z15" i="7" l="1"/>
  <c r="EZ14" i="9"/>
  <c r="EY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Y15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3" i="4"/>
  <c r="EI12" i="4"/>
  <c r="EI11" i="4"/>
  <c r="EI10" i="4"/>
  <c r="ET16" i="4"/>
  <c r="ET15" i="4"/>
  <c r="EI16" i="4"/>
  <c r="EI15" i="4"/>
  <c r="EI9" i="4"/>
  <c r="EI8" i="4"/>
  <c r="EI7" i="4"/>
  <c r="EI6" i="4"/>
  <c r="EI3" i="4"/>
  <c r="ET10" i="10"/>
  <c r="ET9" i="10"/>
  <c r="ET8" i="10"/>
  <c r="ET7" i="10"/>
  <c r="ET6" i="10"/>
  <c r="EI10" i="10"/>
  <c r="EI9" i="10"/>
  <c r="EI8" i="10"/>
  <c r="EI7" i="10"/>
  <c r="EI6" i="10"/>
  <c r="EI3" i="10"/>
  <c r="ET10" i="5"/>
  <c r="ET8" i="5"/>
  <c r="ET7" i="5"/>
  <c r="ET6" i="5"/>
  <c r="EI11" i="5"/>
  <c r="EI10" i="5"/>
  <c r="EI9" i="5"/>
  <c r="EI8" i="5"/>
  <c r="EI7" i="5"/>
  <c r="EI6" i="5"/>
  <c r="EI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T17" i="8"/>
  <c r="ET16" i="8"/>
  <c r="ET14" i="8"/>
  <c r="ET13" i="8"/>
  <c r="ET12" i="8"/>
  <c r="EI18" i="8"/>
  <c r="EI17" i="8"/>
  <c r="EI16" i="8"/>
  <c r="EI14" i="8"/>
  <c r="EI13" i="8"/>
  <c r="EI12" i="8"/>
  <c r="EI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T23" i="6"/>
  <c r="ET18" i="7"/>
  <c r="ET15" i="7"/>
  <c r="ET10" i="8"/>
  <c r="ET9" i="8"/>
  <c r="ET8" i="8"/>
  <c r="ET7" i="8"/>
  <c r="ET6" i="8"/>
  <c r="ET18" i="9"/>
  <c r="ET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15" i="6"/>
  <c r="EY18" i="8"/>
  <c r="EY17" i="8"/>
  <c r="EE14" i="9"/>
  <c r="EY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Y10" i="5"/>
  <c r="EY33" i="6"/>
  <c r="EY25" i="6"/>
  <c r="EY20" i="6"/>
  <c r="EY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2" i="9"/>
  <c r="EY32" i="6"/>
  <c r="EY31" i="6"/>
  <c r="EY29" i="6"/>
  <c r="EY13" i="8"/>
  <c r="EY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Y28" i="6" l="1"/>
  <c r="EY23" i="6"/>
  <c r="EY18" i="7"/>
  <c r="EZ14" i="7"/>
  <c r="EY18" i="9"/>
  <c r="EY14" i="7"/>
</calcChain>
</file>

<file path=xl/sharedStrings.xml><?xml version="1.0" encoding="utf-8"?>
<sst xmlns="http://schemas.openxmlformats.org/spreadsheetml/2006/main" count="485" uniqueCount="294">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</sst>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9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5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3" fillId="0" borderId="67" xfId="0" applyNumberFormat="1" applyFont="1" applyFill="1" applyBorder="1" applyAlignment="1" applyProtection="1">
      <alignment horizontal="right"/>
      <protection locked="0"/>
    </xf>
    <xf numFmtId="10" fontId="63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3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3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L890"/>
  <sheetViews>
    <sheetView zoomScale="115" zoomScaleNormal="115" workbookViewId="0">
      <pane xSplit="4" ySplit="5" topLeftCell="DU78" activePane="bottomRight" state="frozen"/>
      <selection pane="topRight" activeCell="E1" sqref="E1"/>
      <selection pane="bottomLeft" activeCell="A6" sqref="A6"/>
      <selection pane="bottomRight" activeCell="FA7" sqref="FA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5" width="7.5703125" style="148" hidden="1" customWidth="1"/>
    <col min="146" max="147" width="7.5703125" style="148" bestFit="1" customWidth="1"/>
    <col min="148" max="149" width="7.5703125" style="148" customWidth="1"/>
    <col min="150" max="154" width="7.85546875" style="148" customWidth="1"/>
    <col min="155" max="155" width="9" style="148" customWidth="1"/>
    <col min="156" max="156" width="10" style="148" customWidth="1"/>
    <col min="157" max="157" width="14.85546875" style="803" customWidth="1"/>
  </cols>
  <sheetData>
    <row r="1" spans="1:16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238"/>
      <c r="EZ1" s="238"/>
    </row>
    <row r="2" spans="1:16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8" ht="19.5" customHeight="1" x14ac:dyDescent="0.2">
      <c r="A3"/>
      <c r="C3" s="11"/>
      <c r="D3" s="1117" t="s">
        <v>103</v>
      </c>
      <c r="E3" s="1119" t="s">
        <v>84</v>
      </c>
      <c r="F3" s="1119" t="s">
        <v>86</v>
      </c>
      <c r="G3" s="1119" t="s">
        <v>87</v>
      </c>
      <c r="H3" s="1119" t="s">
        <v>88</v>
      </c>
      <c r="I3" s="1119" t="s">
        <v>235</v>
      </c>
      <c r="J3" s="1119" t="s">
        <v>90</v>
      </c>
      <c r="K3" s="1119" t="s">
        <v>92</v>
      </c>
      <c r="L3" s="1108" t="s">
        <v>93</v>
      </c>
      <c r="M3" s="1110" t="s">
        <v>94</v>
      </c>
      <c r="N3" s="1108" t="s">
        <v>95</v>
      </c>
      <c r="O3" s="1108" t="s">
        <v>96</v>
      </c>
      <c r="P3" s="1110" t="s">
        <v>97</v>
      </c>
      <c r="Q3" s="1108" t="s">
        <v>98</v>
      </c>
      <c r="R3" s="1108" t="s">
        <v>99</v>
      </c>
      <c r="S3" s="1108" t="s">
        <v>100</v>
      </c>
      <c r="T3" s="1108" t="s">
        <v>101</v>
      </c>
      <c r="U3" s="1108" t="s">
        <v>236</v>
      </c>
      <c r="V3" s="1108" t="s">
        <v>108</v>
      </c>
      <c r="W3" s="1108" t="s">
        <v>109</v>
      </c>
      <c r="X3" s="1108" t="s">
        <v>110</v>
      </c>
      <c r="Y3" s="1108" t="s">
        <v>111</v>
      </c>
      <c r="Z3" s="1108" t="s">
        <v>112</v>
      </c>
      <c r="AA3" s="1108" t="s">
        <v>113</v>
      </c>
      <c r="AB3" s="1108" t="s">
        <v>114</v>
      </c>
      <c r="AC3" s="1108" t="s">
        <v>115</v>
      </c>
      <c r="AD3" s="1108" t="s">
        <v>116</v>
      </c>
      <c r="AE3" s="1108" t="s">
        <v>117</v>
      </c>
      <c r="AF3" s="1108" t="s">
        <v>118</v>
      </c>
      <c r="AG3" s="1108" t="s">
        <v>237</v>
      </c>
      <c r="AH3" s="1108" t="s">
        <v>119</v>
      </c>
      <c r="AI3" s="1108" t="s">
        <v>120</v>
      </c>
      <c r="AJ3" s="1108" t="s">
        <v>121</v>
      </c>
      <c r="AK3" s="1108" t="s">
        <v>122</v>
      </c>
      <c r="AL3" s="1108" t="s">
        <v>123</v>
      </c>
      <c r="AM3" s="1108" t="s">
        <v>124</v>
      </c>
      <c r="AN3" s="1108" t="s">
        <v>125</v>
      </c>
      <c r="AO3" s="1108" t="s">
        <v>126</v>
      </c>
      <c r="AP3" s="1108" t="s">
        <v>127</v>
      </c>
      <c r="AQ3" s="1108" t="s">
        <v>128</v>
      </c>
      <c r="AR3" s="1108" t="s">
        <v>129</v>
      </c>
      <c r="AS3" s="1108" t="s">
        <v>238</v>
      </c>
      <c r="AT3" s="1108" t="s">
        <v>130</v>
      </c>
      <c r="AU3" s="1108" t="s">
        <v>131</v>
      </c>
      <c r="AV3" s="1110" t="s">
        <v>132</v>
      </c>
      <c r="AW3" s="1108" t="s">
        <v>133</v>
      </c>
      <c r="AX3" s="1108" t="s">
        <v>134</v>
      </c>
      <c r="AY3" s="1108" t="s">
        <v>135</v>
      </c>
      <c r="AZ3" s="1108" t="s">
        <v>136</v>
      </c>
      <c r="BA3" s="1108" t="s">
        <v>137</v>
      </c>
      <c r="BB3" s="1108" t="s">
        <v>142</v>
      </c>
      <c r="BC3" s="1108" t="s">
        <v>143</v>
      </c>
      <c r="BD3" s="1108" t="s">
        <v>144</v>
      </c>
      <c r="BE3" s="1108" t="s">
        <v>239</v>
      </c>
      <c r="BF3" s="1108" t="s">
        <v>145</v>
      </c>
      <c r="BG3" s="1108" t="s">
        <v>151</v>
      </c>
      <c r="BH3" s="1108" t="s">
        <v>152</v>
      </c>
      <c r="BI3" s="1108" t="s">
        <v>153</v>
      </c>
      <c r="BJ3" s="1108" t="s">
        <v>154</v>
      </c>
      <c r="BK3" s="1108" t="s">
        <v>156</v>
      </c>
      <c r="BL3" s="1110" t="s">
        <v>157</v>
      </c>
      <c r="BM3" s="1108" t="s">
        <v>158</v>
      </c>
      <c r="BN3" s="1108" t="s">
        <v>159</v>
      </c>
      <c r="BO3" s="1108" t="s">
        <v>160</v>
      </c>
      <c r="BP3" s="1108" t="s">
        <v>161</v>
      </c>
      <c r="BQ3" s="1108" t="s">
        <v>240</v>
      </c>
      <c r="BR3" s="1108" t="s">
        <v>162</v>
      </c>
      <c r="BS3" s="1123" t="s">
        <v>163</v>
      </c>
      <c r="BT3" s="1123" t="s">
        <v>164</v>
      </c>
      <c r="BU3" s="1121" t="s">
        <v>173</v>
      </c>
      <c r="BV3" s="1108" t="s">
        <v>174</v>
      </c>
      <c r="BW3" s="1108" t="s">
        <v>178</v>
      </c>
      <c r="BX3" s="1108" t="s">
        <v>179</v>
      </c>
      <c r="BY3" s="1108" t="s">
        <v>182</v>
      </c>
      <c r="BZ3" s="1110" t="s">
        <v>186</v>
      </c>
      <c r="CA3" s="1110" t="s">
        <v>187</v>
      </c>
      <c r="CB3" s="1110" t="s">
        <v>189</v>
      </c>
      <c r="CC3" s="1110" t="s">
        <v>241</v>
      </c>
      <c r="CD3" s="1110" t="s">
        <v>191</v>
      </c>
      <c r="CE3" s="1110" t="s">
        <v>192</v>
      </c>
      <c r="CF3" s="1110" t="s">
        <v>193</v>
      </c>
      <c r="CG3" s="1110" t="s">
        <v>194</v>
      </c>
      <c r="CH3" s="1110" t="s">
        <v>196</v>
      </c>
      <c r="CI3" s="1110" t="s">
        <v>197</v>
      </c>
      <c r="CJ3" s="1108" t="s">
        <v>198</v>
      </c>
      <c r="CK3" s="1108" t="s">
        <v>199</v>
      </c>
      <c r="CL3" s="1108" t="s">
        <v>200</v>
      </c>
      <c r="CM3" s="1108" t="s">
        <v>201</v>
      </c>
      <c r="CN3" s="1108" t="s">
        <v>203</v>
      </c>
      <c r="CO3" s="1108" t="s">
        <v>242</v>
      </c>
      <c r="CP3" s="1108" t="s">
        <v>208</v>
      </c>
      <c r="CQ3" s="1108" t="s">
        <v>209</v>
      </c>
      <c r="CR3" s="1108" t="s">
        <v>210</v>
      </c>
      <c r="CS3" s="1108" t="s">
        <v>212</v>
      </c>
      <c r="CT3" s="1108" t="s">
        <v>213</v>
      </c>
      <c r="CU3" s="1108" t="s">
        <v>214</v>
      </c>
      <c r="CV3" s="1108" t="s">
        <v>215</v>
      </c>
      <c r="CW3" s="1108" t="s">
        <v>218</v>
      </c>
      <c r="CX3" s="1108" t="s">
        <v>220</v>
      </c>
      <c r="CY3" s="1108" t="s">
        <v>221</v>
      </c>
      <c r="CZ3" s="1108" t="s">
        <v>222</v>
      </c>
      <c r="DA3" s="1108" t="s">
        <v>249</v>
      </c>
      <c r="DB3" s="1108" t="s">
        <v>223</v>
      </c>
      <c r="DC3" s="1108" t="s">
        <v>224</v>
      </c>
      <c r="DD3" s="1108" t="s">
        <v>225</v>
      </c>
      <c r="DE3" s="1108" t="s">
        <v>226</v>
      </c>
      <c r="DF3" s="1108" t="s">
        <v>227</v>
      </c>
      <c r="DG3" s="1108" t="s">
        <v>231</v>
      </c>
      <c r="DH3" s="1108" t="s">
        <v>234</v>
      </c>
      <c r="DI3" s="1108" t="s">
        <v>245</v>
      </c>
      <c r="DJ3" s="1108" t="s">
        <v>251</v>
      </c>
      <c r="DK3" s="1108" t="s">
        <v>255</v>
      </c>
      <c r="DL3" s="1108" t="s">
        <v>256</v>
      </c>
      <c r="DM3" s="1108" t="s">
        <v>257</v>
      </c>
      <c r="DN3" s="1108" t="s">
        <v>258</v>
      </c>
      <c r="DO3" s="1108" t="s">
        <v>259</v>
      </c>
      <c r="DP3" s="1108" t="s">
        <v>260</v>
      </c>
      <c r="DQ3" s="1108" t="s">
        <v>261</v>
      </c>
      <c r="DR3" s="1108" t="s">
        <v>262</v>
      </c>
      <c r="DS3" s="1108" t="s">
        <v>263</v>
      </c>
      <c r="DT3" s="1108" t="s">
        <v>265</v>
      </c>
      <c r="DU3" s="1108" t="s">
        <v>266</v>
      </c>
      <c r="DV3" s="1108" t="s">
        <v>268</v>
      </c>
      <c r="DW3" s="1108" t="s">
        <v>269</v>
      </c>
      <c r="DX3" s="1108" t="s">
        <v>270</v>
      </c>
      <c r="DY3" s="1108" t="s">
        <v>271</v>
      </c>
      <c r="DZ3" s="1108" t="s">
        <v>272</v>
      </c>
      <c r="EA3" s="1108" t="s">
        <v>273</v>
      </c>
      <c r="EB3" s="1108" t="s">
        <v>274</v>
      </c>
      <c r="EC3" s="1108" t="s">
        <v>275</v>
      </c>
      <c r="ED3" s="1108" t="s">
        <v>276</v>
      </c>
      <c r="EE3" s="1108" t="s">
        <v>277</v>
      </c>
      <c r="EF3" s="1108" t="s">
        <v>278</v>
      </c>
      <c r="EG3" s="1108" t="s">
        <v>279</v>
      </c>
      <c r="EH3" s="1108" t="s">
        <v>280</v>
      </c>
      <c r="EI3" s="1108" t="s">
        <v>281</v>
      </c>
      <c r="EJ3" s="1108" t="s">
        <v>282</v>
      </c>
      <c r="EK3" s="1108" t="s">
        <v>283</v>
      </c>
      <c r="EL3" s="1108" t="s">
        <v>284</v>
      </c>
      <c r="EM3" s="1108" t="s">
        <v>285</v>
      </c>
      <c r="EN3" s="1108" t="s">
        <v>286</v>
      </c>
      <c r="EO3" s="1108" t="s">
        <v>287</v>
      </c>
      <c r="EP3" s="1108" t="s">
        <v>288</v>
      </c>
      <c r="EQ3" s="1108" t="s">
        <v>289</v>
      </c>
      <c r="ER3" s="1108" t="s">
        <v>292</v>
      </c>
      <c r="ES3" s="1108" t="s">
        <v>293</v>
      </c>
      <c r="ET3" s="1104" t="s">
        <v>219</v>
      </c>
      <c r="EU3" s="1105"/>
      <c r="EV3" s="1105"/>
      <c r="EW3" s="1105"/>
      <c r="EX3" s="1106"/>
      <c r="EY3" s="1112" t="s">
        <v>250</v>
      </c>
      <c r="EZ3" s="1113"/>
    </row>
    <row r="4" spans="1:168" ht="16.5" customHeight="1" x14ac:dyDescent="0.2">
      <c r="A4"/>
      <c r="C4" s="19"/>
      <c r="D4" s="1118"/>
      <c r="E4" s="1120"/>
      <c r="F4" s="1120"/>
      <c r="G4" s="1120"/>
      <c r="H4" s="1120"/>
      <c r="I4" s="1120"/>
      <c r="J4" s="1120"/>
      <c r="K4" s="1120"/>
      <c r="L4" s="1109"/>
      <c r="M4" s="1111"/>
      <c r="N4" s="1109"/>
      <c r="O4" s="1109"/>
      <c r="P4" s="1111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11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11"/>
      <c r="BM4" s="1109"/>
      <c r="BN4" s="1109"/>
      <c r="BO4" s="1109"/>
      <c r="BP4" s="1109"/>
      <c r="BQ4" s="1109"/>
      <c r="BR4" s="1109"/>
      <c r="BS4" s="1124"/>
      <c r="BT4" s="1124"/>
      <c r="BU4" s="1122"/>
      <c r="BV4" s="1109"/>
      <c r="BW4" s="1109"/>
      <c r="BX4" s="1109"/>
      <c r="BY4" s="1109"/>
      <c r="BZ4" s="1111"/>
      <c r="CA4" s="1111"/>
      <c r="CB4" s="1111"/>
      <c r="CC4" s="1111"/>
      <c r="CD4" s="1111"/>
      <c r="CE4" s="1111"/>
      <c r="CF4" s="1111"/>
      <c r="CG4" s="1111"/>
      <c r="CH4" s="1111"/>
      <c r="CI4" s="1111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11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9"/>
      <c r="ER4" s="1109"/>
      <c r="ES4" s="1109"/>
      <c r="ET4" s="806">
        <v>44200</v>
      </c>
      <c r="EU4" s="806">
        <v>44201</v>
      </c>
      <c r="EV4" s="806">
        <v>44202</v>
      </c>
      <c r="EW4" s="806">
        <v>44203</v>
      </c>
      <c r="EX4" s="806">
        <v>44204</v>
      </c>
      <c r="EY4" s="904" t="s">
        <v>244</v>
      </c>
      <c r="EZ4" s="239" t="s">
        <v>181</v>
      </c>
    </row>
    <row r="5" spans="1:16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1010"/>
      <c r="EU5" s="1010"/>
      <c r="EV5" s="1010"/>
      <c r="EW5" s="1010"/>
      <c r="EX5" s="1010"/>
      <c r="EY5" s="964"/>
      <c r="EZ5" s="965"/>
    </row>
    <row r="6" spans="1:168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0"/>
      <c r="ER6" s="1083"/>
      <c r="ES6" s="905"/>
      <c r="ET6" s="807"/>
      <c r="EU6" s="807"/>
      <c r="EV6" s="807"/>
      <c r="EW6" s="807"/>
      <c r="EX6" s="807"/>
      <c r="EY6" s="830"/>
      <c r="EZ6" s="232"/>
      <c r="FB6" s="168"/>
    </row>
    <row r="7" spans="1:16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61">
        <v>5578.0582853799997</v>
      </c>
      <c r="ER7" s="393">
        <v>5304.5197483700003</v>
      </c>
      <c r="ES7" s="794">
        <v>5275.9436803200006</v>
      </c>
      <c r="ET7" s="362">
        <v>5279.738357109999</v>
      </c>
      <c r="EU7" s="362">
        <v>5307.7852155199989</v>
      </c>
      <c r="EV7" s="362">
        <v>5313.0319013600001</v>
      </c>
      <c r="EW7" s="362">
        <v>5258.0279018299998</v>
      </c>
      <c r="EX7" s="362">
        <v>5238.7242172600008</v>
      </c>
      <c r="EY7" s="289">
        <v>-37.219463059999725</v>
      </c>
      <c r="EZ7" s="937">
        <v>-0.70545603431730075</v>
      </c>
      <c r="FA7" s="784"/>
      <c r="FB7" s="682"/>
      <c r="FC7" s="230"/>
      <c r="FH7" s="230"/>
      <c r="FI7" s="230"/>
      <c r="FJ7" s="230"/>
      <c r="FK7" s="230"/>
      <c r="FL7" s="230"/>
    </row>
    <row r="8" spans="1:16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61">
        <v>2724.0693629399998</v>
      </c>
      <c r="ER8" s="393">
        <v>2547.7402041199998</v>
      </c>
      <c r="ES8" s="794">
        <v>2386.1188822099998</v>
      </c>
      <c r="ET8" s="362">
        <v>2379.36244721</v>
      </c>
      <c r="EU8" s="362">
        <v>2348.4402778599997</v>
      </c>
      <c r="EV8" s="362">
        <v>2339.2039563000003</v>
      </c>
      <c r="EW8" s="362">
        <v>2328.8780008899998</v>
      </c>
      <c r="EX8" s="362">
        <v>2316.3210571600002</v>
      </c>
      <c r="EY8" s="289">
        <v>-69.797825049999574</v>
      </c>
      <c r="EZ8" s="937">
        <v>-2.9251612553919992</v>
      </c>
      <c r="FA8" s="784"/>
      <c r="FB8" s="682"/>
      <c r="FC8" s="230"/>
      <c r="FH8" s="230"/>
      <c r="FI8" s="230"/>
      <c r="FJ8" s="230"/>
      <c r="FK8" s="230"/>
      <c r="FL8" s="230"/>
    </row>
    <row r="9" spans="1:16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61">
        <v>235.11462027000002</v>
      </c>
      <c r="ER9" s="393">
        <v>236.36880496000001</v>
      </c>
      <c r="ES9" s="794">
        <v>238.87565247000001</v>
      </c>
      <c r="ET9" s="362">
        <v>238.87565247000001</v>
      </c>
      <c r="EU9" s="362">
        <v>240.28707657999999</v>
      </c>
      <c r="EV9" s="362">
        <v>240.15107566999998</v>
      </c>
      <c r="EW9" s="362">
        <v>240.60220065000001</v>
      </c>
      <c r="EX9" s="362">
        <v>239.70326778</v>
      </c>
      <c r="EY9" s="289">
        <v>0.82761530999999877</v>
      </c>
      <c r="EZ9" s="937">
        <v>0.34646281504304322</v>
      </c>
      <c r="FA9" s="784"/>
      <c r="FB9" s="682"/>
      <c r="FC9" s="230"/>
      <c r="FH9" s="230"/>
      <c r="FI9" s="230"/>
      <c r="FJ9" s="230"/>
      <c r="FK9" s="230"/>
      <c r="FL9" s="230"/>
    </row>
    <row r="10" spans="1:16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61">
        <v>2582.1221651400001</v>
      </c>
      <c r="ER10" s="393">
        <v>2483.3158683900001</v>
      </c>
      <c r="ES10" s="794">
        <v>2613.4619305799997</v>
      </c>
      <c r="ET10" s="362">
        <v>2624.0130423699998</v>
      </c>
      <c r="EU10" s="362">
        <v>2681.3491485300001</v>
      </c>
      <c r="EV10" s="362">
        <v>2695.9894997200004</v>
      </c>
      <c r="EW10" s="362">
        <v>2650.7895347099998</v>
      </c>
      <c r="EX10" s="362">
        <v>2645.0827979999999</v>
      </c>
      <c r="EY10" s="289">
        <v>31.620867420000195</v>
      </c>
      <c r="EZ10" s="937">
        <v>1.2099226336533109</v>
      </c>
      <c r="FA10" s="784"/>
      <c r="FB10" s="682"/>
      <c r="FC10" s="230"/>
      <c r="FH10" s="230"/>
      <c r="FI10" s="230"/>
      <c r="FJ10" s="230"/>
      <c r="FK10" s="230"/>
      <c r="FL10" s="230"/>
    </row>
    <row r="11" spans="1:16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61">
        <v>36.75213703</v>
      </c>
      <c r="ER11" s="393">
        <v>37.094870900000004</v>
      </c>
      <c r="ES11" s="794">
        <v>37.487215060000004</v>
      </c>
      <c r="ET11" s="362">
        <v>37.487215060000004</v>
      </c>
      <c r="EU11" s="362">
        <v>37.708712549999994</v>
      </c>
      <c r="EV11" s="362">
        <v>37.687369670000002</v>
      </c>
      <c r="EW11" s="362">
        <v>37.758165580000004</v>
      </c>
      <c r="EX11" s="362">
        <v>37.61709432</v>
      </c>
      <c r="EY11" s="815">
        <v>0.12987925999999561</v>
      </c>
      <c r="EZ11" s="937">
        <v>0.34646281350086394</v>
      </c>
      <c r="FA11" s="784"/>
      <c r="FB11" s="682"/>
      <c r="FC11" s="230"/>
      <c r="FH11" s="230"/>
      <c r="FI11" s="230"/>
      <c r="FJ11" s="230"/>
      <c r="FK11" s="230"/>
      <c r="FL11" s="230"/>
    </row>
    <row r="12" spans="1:168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61">
        <v>5578.0580030299989</v>
      </c>
      <c r="ER12" s="393">
        <v>5304.5194660200004</v>
      </c>
      <c r="ES12" s="794">
        <v>5275.9435974500002</v>
      </c>
      <c r="ET12" s="362">
        <v>5279.7382742399996</v>
      </c>
      <c r="EU12" s="362">
        <v>5307.7851326499995</v>
      </c>
      <c r="EV12" s="362">
        <v>5313.0306364999997</v>
      </c>
      <c r="EW12" s="362">
        <v>5258.0266369699993</v>
      </c>
      <c r="EX12" s="362">
        <v>5238.7230352700008</v>
      </c>
      <c r="EY12" s="289">
        <v>-37.220562179999433</v>
      </c>
      <c r="EZ12" s="937">
        <v>-0.70547687806952852</v>
      </c>
      <c r="FA12" s="784"/>
      <c r="FB12" s="682"/>
      <c r="FC12" s="230"/>
      <c r="FH12" s="230"/>
      <c r="FI12" s="230"/>
      <c r="FJ12" s="230"/>
      <c r="FK12" s="230"/>
      <c r="FL12" s="230"/>
    </row>
    <row r="13" spans="1:168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61">
        <v>1310.4816896516036</v>
      </c>
      <c r="ER13" s="393">
        <v>1285.0160301180799</v>
      </c>
      <c r="ES13" s="794">
        <v>1283.7177937623908</v>
      </c>
      <c r="ET13" s="362">
        <v>1297.274628669096</v>
      </c>
      <c r="EU13" s="362">
        <v>1303.3412388192417</v>
      </c>
      <c r="EV13" s="362">
        <v>1317.0073335903789</v>
      </c>
      <c r="EW13" s="362">
        <v>1309.8850859446063</v>
      </c>
      <c r="EX13" s="362">
        <v>1308.6363547580177</v>
      </c>
      <c r="EY13" s="289">
        <v>24.918560995626876</v>
      </c>
      <c r="EZ13" s="937">
        <v>1.9411245303840641</v>
      </c>
      <c r="FA13" s="784"/>
      <c r="FB13" s="683"/>
      <c r="FC13" s="600"/>
      <c r="FD13" s="600"/>
      <c r="FE13" s="600"/>
      <c r="FF13" s="600"/>
      <c r="FH13" s="230"/>
      <c r="FI13" s="230"/>
      <c r="FJ13" s="230"/>
      <c r="FK13" s="230"/>
      <c r="FL13" s="230"/>
    </row>
    <row r="14" spans="1:168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61">
        <v>418.41507806999999</v>
      </c>
      <c r="ER14" s="393">
        <v>419.40355243999994</v>
      </c>
      <c r="ES14" s="794">
        <v>423.12299765999995</v>
      </c>
      <c r="ET14" s="362">
        <v>422.61805048999986</v>
      </c>
      <c r="EU14" s="362">
        <v>428.05782346999985</v>
      </c>
      <c r="EV14" s="362">
        <v>425.71569628999998</v>
      </c>
      <c r="EW14" s="362">
        <v>428.06482041999993</v>
      </c>
      <c r="EX14" s="362">
        <v>423.97115509000014</v>
      </c>
      <c r="EY14" s="289">
        <v>0.84815743000018529</v>
      </c>
      <c r="EZ14" s="937">
        <v>0.20045174445510078</v>
      </c>
      <c r="FA14" s="784"/>
      <c r="FB14" s="682"/>
      <c r="FC14" s="600"/>
      <c r="FD14" s="600"/>
      <c r="FE14" s="600"/>
      <c r="FF14" s="600"/>
      <c r="FH14" s="230"/>
      <c r="FI14" s="230"/>
      <c r="FJ14" s="230"/>
      <c r="FK14" s="230"/>
      <c r="FL14" s="230"/>
    </row>
    <row r="15" spans="1:168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61">
        <v>0</v>
      </c>
      <c r="ER15" s="393">
        <v>0</v>
      </c>
      <c r="ES15" s="794">
        <v>0</v>
      </c>
      <c r="ET15" s="362">
        <v>0</v>
      </c>
      <c r="EU15" s="362">
        <v>0</v>
      </c>
      <c r="EV15" s="362">
        <v>0</v>
      </c>
      <c r="EW15" s="362">
        <v>0</v>
      </c>
      <c r="EX15" s="362">
        <v>0</v>
      </c>
      <c r="EY15" s="1007"/>
      <c r="EZ15" s="1008"/>
      <c r="FA15" s="784"/>
      <c r="FB15" s="682"/>
      <c r="FC15" s="600"/>
      <c r="FD15" s="600"/>
      <c r="FE15" s="600"/>
      <c r="FF15" s="600"/>
      <c r="FG15" s="600"/>
      <c r="FH15" s="230"/>
      <c r="FI15" s="230"/>
      <c r="FJ15" s="230"/>
      <c r="FK15" s="230"/>
      <c r="FL15" s="230"/>
    </row>
    <row r="16" spans="1:168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61">
        <v>183.91656674999999</v>
      </c>
      <c r="ER16" s="393">
        <v>183.97320923000001</v>
      </c>
      <c r="ES16" s="794">
        <v>184.03339032</v>
      </c>
      <c r="ET16" s="362">
        <v>184.03845183999999</v>
      </c>
      <c r="EU16" s="362">
        <v>184.04360650999999</v>
      </c>
      <c r="EV16" s="362">
        <v>184.04470712999998</v>
      </c>
      <c r="EW16" s="362">
        <v>184.04526176999997</v>
      </c>
      <c r="EX16" s="362">
        <v>184.04401618</v>
      </c>
      <c r="EY16" s="968">
        <v>1.062586000000465E-2</v>
      </c>
      <c r="EZ16" s="937">
        <v>5.7738761327649542E-3</v>
      </c>
      <c r="FA16" s="784"/>
      <c r="FB16" s="682"/>
      <c r="FC16" s="600"/>
      <c r="FD16" s="600"/>
      <c r="FE16" s="600"/>
      <c r="FF16" s="600"/>
      <c r="FH16" s="230"/>
      <c r="FI16" s="230"/>
      <c r="FJ16" s="230"/>
      <c r="FK16" s="230"/>
      <c r="FL16" s="230"/>
    </row>
    <row r="17" spans="1:168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61">
        <v>0</v>
      </c>
      <c r="ER17" s="393">
        <v>0</v>
      </c>
      <c r="ES17" s="794">
        <v>0</v>
      </c>
      <c r="ET17" s="362">
        <v>0</v>
      </c>
      <c r="EU17" s="362">
        <v>0</v>
      </c>
      <c r="EV17" s="362">
        <v>0</v>
      </c>
      <c r="EW17" s="362">
        <v>0</v>
      </c>
      <c r="EX17" s="362">
        <v>0</v>
      </c>
      <c r="EY17" s="957"/>
      <c r="EZ17" s="1005"/>
      <c r="FA17" s="784"/>
      <c r="FB17" s="682"/>
      <c r="FC17" s="600"/>
      <c r="FD17" s="600"/>
      <c r="FE17" s="600"/>
      <c r="FF17" s="600"/>
      <c r="FH17" s="230"/>
      <c r="FI17" s="230"/>
      <c r="FJ17" s="230"/>
      <c r="FK17" s="230"/>
      <c r="FL17" s="230"/>
    </row>
    <row r="18" spans="1:168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61">
        <v>7072.456259431603</v>
      </c>
      <c r="ER18" s="393">
        <v>6773.50870536808</v>
      </c>
      <c r="ES18" s="794">
        <v>6743.6947815323911</v>
      </c>
      <c r="ET18" s="362">
        <v>6761.0513547490955</v>
      </c>
      <c r="EU18" s="362">
        <v>6795.1699779792416</v>
      </c>
      <c r="EV18" s="362">
        <v>6814.0826772203782</v>
      </c>
      <c r="EW18" s="362">
        <v>6751.9569846846061</v>
      </c>
      <c r="EX18" s="362">
        <v>6731.4034062080182</v>
      </c>
      <c r="EY18" s="289">
        <v>-12.291375324372893</v>
      </c>
      <c r="EZ18" s="937">
        <v>-0.18226470388358659</v>
      </c>
      <c r="FA18" s="784"/>
      <c r="FB18" s="682"/>
      <c r="FC18" s="600"/>
      <c r="FD18" s="600"/>
      <c r="FE18" s="600"/>
      <c r="FF18" s="600"/>
      <c r="FH18" s="230"/>
      <c r="FI18" s="230"/>
      <c r="FJ18" s="230"/>
      <c r="FK18" s="230"/>
      <c r="FL18" s="230"/>
    </row>
    <row r="19" spans="1:168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61">
        <v>75.400000000000006</v>
      </c>
      <c r="ER19" s="393">
        <v>15.5</v>
      </c>
      <c r="ES19" s="794">
        <v>9.1999999999999993</v>
      </c>
      <c r="ET19" s="362">
        <v>0</v>
      </c>
      <c r="EU19" s="362">
        <v>0</v>
      </c>
      <c r="EV19" s="362">
        <v>0</v>
      </c>
      <c r="EW19" s="362">
        <v>0</v>
      </c>
      <c r="EX19" s="362">
        <v>0.7</v>
      </c>
      <c r="EY19" s="289">
        <v>-8.5</v>
      </c>
      <c r="EZ19" s="1101">
        <v>-92.391304347826093</v>
      </c>
      <c r="FA19" s="784"/>
      <c r="FB19" s="682"/>
      <c r="FC19" s="600"/>
      <c r="FD19" s="600"/>
      <c r="FE19" s="600"/>
      <c r="FF19" s="600"/>
      <c r="FH19" s="230"/>
      <c r="FI19" s="230"/>
      <c r="FJ19" s="230"/>
      <c r="FK19" s="230"/>
      <c r="FL19" s="230"/>
    </row>
    <row r="20" spans="1:168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61">
        <v>0</v>
      </c>
      <c r="ER20" s="393">
        <v>0</v>
      </c>
      <c r="ES20" s="794">
        <v>0</v>
      </c>
      <c r="ET20" s="362">
        <v>0</v>
      </c>
      <c r="EU20" s="362">
        <v>0</v>
      </c>
      <c r="EV20" s="362">
        <v>0</v>
      </c>
      <c r="EW20" s="362">
        <v>0</v>
      </c>
      <c r="EX20" s="362">
        <v>0</v>
      </c>
      <c r="EY20" s="957"/>
      <c r="EZ20" s="937"/>
      <c r="FA20" s="784"/>
      <c r="FB20" s="682"/>
      <c r="FC20" s="600"/>
      <c r="FD20" s="600"/>
      <c r="FE20" s="600"/>
      <c r="FF20" s="600"/>
      <c r="FH20" s="230"/>
      <c r="FI20" s="230"/>
      <c r="FJ20" s="230"/>
      <c r="FK20" s="230"/>
      <c r="FL20" s="230"/>
    </row>
    <row r="21" spans="1:168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61">
        <v>597.09999999999991</v>
      </c>
      <c r="ER21" s="393">
        <v>438.1</v>
      </c>
      <c r="ES21" s="794">
        <v>446.7</v>
      </c>
      <c r="ET21" s="362">
        <v>0</v>
      </c>
      <c r="EU21" s="362">
        <v>25</v>
      </c>
      <c r="EV21" s="362">
        <v>6</v>
      </c>
      <c r="EW21" s="362">
        <v>2</v>
      </c>
      <c r="EX21" s="362">
        <v>5</v>
      </c>
      <c r="EY21" s="289">
        <v>-408.7</v>
      </c>
      <c r="EZ21" s="969">
        <v>-91.49317215133199</v>
      </c>
      <c r="FA21" s="784"/>
      <c r="FB21" s="682"/>
      <c r="FC21" s="600"/>
      <c r="FD21" s="600"/>
      <c r="FE21" s="600"/>
      <c r="FF21" s="600"/>
      <c r="FH21" s="230"/>
      <c r="FI21" s="230"/>
      <c r="FJ21" s="230"/>
      <c r="FK21" s="230"/>
      <c r="FL21" s="230"/>
    </row>
    <row r="22" spans="1:168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61">
        <v>16.700000000000003</v>
      </c>
      <c r="ER22" s="393">
        <v>14.100000000000001</v>
      </c>
      <c r="ES22" s="794">
        <v>6.6</v>
      </c>
      <c r="ET22" s="362">
        <v>0</v>
      </c>
      <c r="EU22" s="765">
        <v>0.4</v>
      </c>
      <c r="EV22" s="362">
        <v>0</v>
      </c>
      <c r="EW22" s="362">
        <v>0</v>
      </c>
      <c r="EX22" s="362">
        <v>1.6</v>
      </c>
      <c r="EY22" s="289">
        <v>-4.5999999999999996</v>
      </c>
      <c r="EZ22" s="1093">
        <v>-69.696969696969703</v>
      </c>
      <c r="FA22" s="784"/>
      <c r="FB22" s="682"/>
      <c r="FC22" s="600"/>
      <c r="FD22" s="600"/>
      <c r="FE22" s="600"/>
      <c r="FF22" s="600"/>
      <c r="FH22" s="230"/>
      <c r="FI22" s="230"/>
      <c r="FJ22" s="230"/>
      <c r="FK22" s="230"/>
      <c r="FL22" s="230"/>
    </row>
    <row r="23" spans="1:168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61">
        <v>0</v>
      </c>
      <c r="ER23" s="393">
        <v>0</v>
      </c>
      <c r="ES23" s="794">
        <v>0</v>
      </c>
      <c r="ET23" s="362">
        <v>0</v>
      </c>
      <c r="EU23" s="362">
        <v>0</v>
      </c>
      <c r="EV23" s="362">
        <v>0</v>
      </c>
      <c r="EW23" s="362">
        <v>0</v>
      </c>
      <c r="EX23" s="362">
        <v>0</v>
      </c>
      <c r="EY23" s="1054"/>
      <c r="EZ23" s="1049"/>
      <c r="FA23" s="784"/>
      <c r="FB23" s="682"/>
      <c r="FC23" s="600"/>
      <c r="FD23" s="600"/>
      <c r="FE23" s="600"/>
      <c r="FF23" s="600"/>
      <c r="FH23" s="230"/>
      <c r="FI23" s="230"/>
      <c r="FJ23" s="230"/>
      <c r="FK23" s="230"/>
      <c r="FL23" s="230"/>
    </row>
    <row r="24" spans="1:168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61">
        <v>0</v>
      </c>
      <c r="ER24" s="393">
        <v>0</v>
      </c>
      <c r="ES24" s="794">
        <v>0</v>
      </c>
      <c r="ET24" s="362">
        <v>0</v>
      </c>
      <c r="EU24" s="362">
        <v>0</v>
      </c>
      <c r="EV24" s="362">
        <v>0</v>
      </c>
      <c r="EW24" s="362">
        <v>0</v>
      </c>
      <c r="EX24" s="362">
        <v>0</v>
      </c>
      <c r="EY24" s="1026"/>
      <c r="EZ24" s="1049"/>
      <c r="FA24" s="784"/>
      <c r="FB24" s="682"/>
      <c r="FC24" s="600"/>
      <c r="FD24" s="600"/>
      <c r="FE24" s="600"/>
      <c r="FF24" s="600"/>
      <c r="FH24" s="230"/>
      <c r="FI24" s="230"/>
      <c r="FJ24" s="230"/>
      <c r="FK24" s="230"/>
      <c r="FL24" s="230"/>
    </row>
    <row r="25" spans="1:168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61">
        <v>86.490000000000009</v>
      </c>
      <c r="ER25" s="393">
        <v>86.856999999999999</v>
      </c>
      <c r="ES25" s="794">
        <v>199.18697500000002</v>
      </c>
      <c r="ET25" s="362">
        <v>0</v>
      </c>
      <c r="EU25" s="362">
        <v>3</v>
      </c>
      <c r="EV25" s="362">
        <v>0</v>
      </c>
      <c r="EW25" s="362">
        <v>17</v>
      </c>
      <c r="EX25" s="362">
        <v>0</v>
      </c>
      <c r="EY25" s="289">
        <v>-179.18697500000002</v>
      </c>
      <c r="EZ25" s="969">
        <v>-89.959182823073647</v>
      </c>
      <c r="FA25" s="784"/>
      <c r="FB25" s="682"/>
      <c r="FC25" s="600"/>
      <c r="FD25" s="600"/>
      <c r="FE25" s="600"/>
      <c r="FF25" s="600"/>
      <c r="FH25" s="230"/>
      <c r="FI25" s="230"/>
      <c r="FJ25" s="230"/>
      <c r="FK25" s="230"/>
      <c r="FL25" s="230"/>
    </row>
    <row r="26" spans="1:168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61">
        <v>212.741208</v>
      </c>
      <c r="ER26" s="393">
        <v>123.652</v>
      </c>
      <c r="ES26" s="794">
        <v>138.01499999999999</v>
      </c>
      <c r="ET26" s="362">
        <v>0</v>
      </c>
      <c r="EU26" s="362">
        <v>0</v>
      </c>
      <c r="EV26" s="362">
        <v>0</v>
      </c>
      <c r="EW26" s="362">
        <v>0</v>
      </c>
      <c r="EX26" s="362">
        <v>0</v>
      </c>
      <c r="EY26" s="289">
        <v>-138.01499999999999</v>
      </c>
      <c r="EZ26" s="1082"/>
      <c r="FA26" s="784"/>
      <c r="FB26" s="682"/>
      <c r="FC26" s="600"/>
      <c r="FD26" s="600"/>
      <c r="FE26" s="600"/>
      <c r="FF26" s="600"/>
      <c r="FH26" s="230"/>
      <c r="FI26" s="230"/>
      <c r="FJ26" s="230"/>
      <c r="FK26" s="230"/>
      <c r="FL26" s="230"/>
    </row>
    <row r="27" spans="1:16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6"/>
      <c r="EL27" s="915"/>
      <c r="EM27" s="914"/>
      <c r="EN27" s="915"/>
      <c r="EO27" s="914"/>
      <c r="EP27" s="915"/>
      <c r="EQ27" s="1062"/>
      <c r="ER27" s="1036">
        <v>84052.352996329646</v>
      </c>
      <c r="ES27" s="915">
        <v>88.540665654380618</v>
      </c>
      <c r="ET27" s="914">
        <v>88.492074978675888</v>
      </c>
      <c r="EU27" s="914">
        <v>88.49305336923571</v>
      </c>
      <c r="EV27" s="914">
        <v>88.533720770166141</v>
      </c>
      <c r="EW27" s="914">
        <v>88.540665654380618</v>
      </c>
      <c r="EX27" s="914">
        <v>88.540665654380618</v>
      </c>
      <c r="EY27" s="929"/>
      <c r="EZ27" s="930"/>
      <c r="FA27" s="784"/>
      <c r="FB27" s="784"/>
      <c r="FC27" s="784"/>
      <c r="FD27" s="784"/>
      <c r="FE27" s="784"/>
      <c r="FF27" s="784"/>
      <c r="FH27" s="230"/>
      <c r="FI27" s="230"/>
      <c r="FJ27" s="230"/>
      <c r="FK27" s="230"/>
      <c r="FL27" s="230"/>
    </row>
    <row r="28" spans="1:168" x14ac:dyDescent="0.2">
      <c r="A28" s="170"/>
      <c r="B28" s="111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63">
        <v>84829.686639992928</v>
      </c>
      <c r="ER28" s="598">
        <v>84052.352996324043</v>
      </c>
      <c r="ES28" s="768">
        <v>93670.190917458822</v>
      </c>
      <c r="ET28" s="571">
        <v>93110.273115475095</v>
      </c>
      <c r="EU28" s="571">
        <v>93277.138876942496</v>
      </c>
      <c r="EV28" s="571">
        <v>93623.573619447794</v>
      </c>
      <c r="EW28" s="571">
        <v>93680.688125343804</v>
      </c>
      <c r="EX28" s="571">
        <v>93774.263182395574</v>
      </c>
      <c r="EY28" s="289">
        <v>104.07226493675262</v>
      </c>
      <c r="EZ28" s="937">
        <v>0.11110499927181741</v>
      </c>
      <c r="FA28" s="1031"/>
      <c r="FB28" s="1031"/>
      <c r="FC28" s="1031"/>
      <c r="FD28" s="1031"/>
      <c r="FE28" s="1031"/>
      <c r="FF28" s="1031"/>
      <c r="FH28" s="230"/>
      <c r="FI28" s="230"/>
      <c r="FJ28" s="230"/>
      <c r="FK28" s="230"/>
      <c r="FL28" s="230"/>
    </row>
    <row r="29" spans="1:168" x14ac:dyDescent="0.2">
      <c r="A29" s="170"/>
      <c r="B29" s="111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63">
        <v>51945.9227121</v>
      </c>
      <c r="ER29" s="598">
        <v>51160.368964100002</v>
      </c>
      <c r="ES29" s="768">
        <v>53616.431275300005</v>
      </c>
      <c r="ET29" s="571">
        <v>53742.093027699993</v>
      </c>
      <c r="EU29" s="571">
        <v>54043.208377800001</v>
      </c>
      <c r="EV29" s="571">
        <v>54142.053873099998</v>
      </c>
      <c r="EW29" s="571">
        <v>54037.253775099998</v>
      </c>
      <c r="EX29" s="571">
        <v>53935.734406099997</v>
      </c>
      <c r="EY29" s="289">
        <v>319.30313079999178</v>
      </c>
      <c r="EZ29" s="937">
        <v>0.59553223369248787</v>
      </c>
      <c r="FA29" s="1031"/>
      <c r="FB29" s="1031"/>
      <c r="FC29" s="1031"/>
      <c r="FD29" s="1031"/>
      <c r="FE29" s="1031"/>
      <c r="FF29" s="1031"/>
      <c r="FH29" s="230"/>
      <c r="FI29" s="230"/>
      <c r="FJ29" s="230"/>
      <c r="FK29" s="230"/>
      <c r="FL29" s="230"/>
    </row>
    <row r="30" spans="1:168" x14ac:dyDescent="0.2">
      <c r="A30" s="170"/>
      <c r="B30" s="111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63">
        <v>13680.444811041358</v>
      </c>
      <c r="ER30" s="598">
        <v>14771.36542705974</v>
      </c>
      <c r="ES30" s="768">
        <v>17423.458196651794</v>
      </c>
      <c r="ET30" s="571">
        <v>17523.088466320849</v>
      </c>
      <c r="EU30" s="571">
        <v>17631.802367694931</v>
      </c>
      <c r="EV30" s="571">
        <v>17694.663706565356</v>
      </c>
      <c r="EW30" s="571">
        <v>17967.191045371077</v>
      </c>
      <c r="EX30" s="571">
        <v>17998.094383988831</v>
      </c>
      <c r="EY30" s="289">
        <v>574.63618733703697</v>
      </c>
      <c r="EZ30" s="937">
        <v>3.2980604702656722</v>
      </c>
      <c r="FA30" s="1031"/>
      <c r="FB30" s="1031"/>
      <c r="FC30" s="1031"/>
      <c r="FD30" s="1031"/>
      <c r="FE30" s="1031"/>
      <c r="FF30" s="1031"/>
      <c r="FH30" s="230"/>
      <c r="FI30" s="230"/>
      <c r="FJ30" s="230"/>
      <c r="FK30" s="230"/>
      <c r="FL30" s="230"/>
    </row>
    <row r="31" spans="1:168" x14ac:dyDescent="0.2">
      <c r="A31" s="170"/>
      <c r="B31" s="1114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63">
        <v>42371.454591670139</v>
      </c>
      <c r="ER31" s="598">
        <v>42609.137214896691</v>
      </c>
      <c r="ES31" s="768">
        <v>52638.865967619771</v>
      </c>
      <c r="ET31" s="571">
        <v>52459.630111301667</v>
      </c>
      <c r="EU31" s="571">
        <v>53101.502072702227</v>
      </c>
      <c r="EV31" s="571">
        <v>53421.535898248199</v>
      </c>
      <c r="EW31" s="571">
        <v>53856.75888008035</v>
      </c>
      <c r="EX31" s="571">
        <v>54478.809095367928</v>
      </c>
      <c r="EY31" s="289">
        <v>1839.9431277481563</v>
      </c>
      <c r="EZ31" s="937">
        <v>3.4954079916538801</v>
      </c>
      <c r="FA31" s="1031"/>
      <c r="FB31" s="1031"/>
      <c r="FC31" s="1031"/>
      <c r="FD31" s="1031"/>
      <c r="FE31" s="1031"/>
      <c r="FF31" s="1031"/>
      <c r="FH31" s="230"/>
      <c r="FI31" s="230"/>
      <c r="FJ31" s="230"/>
      <c r="FK31" s="230"/>
      <c r="FL31" s="230"/>
    </row>
    <row r="32" spans="1:168" s="803" customFormat="1" x14ac:dyDescent="0.2">
      <c r="A32" s="170"/>
      <c r="B32" s="1114"/>
      <c r="C32" s="13"/>
      <c r="D32" s="617" t="s">
        <v>290</v>
      </c>
      <c r="E32" s="207">
        <v>8909.8537007267605</v>
      </c>
      <c r="F32" s="105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63">
        <v>78210.753970092381</v>
      </c>
      <c r="ER32" s="598">
        <v>78193.915622295433</v>
      </c>
      <c r="ES32" s="768">
        <v>84888.013564288558</v>
      </c>
      <c r="ET32" s="571">
        <v>84888.012032182625</v>
      </c>
      <c r="EU32" s="571">
        <v>84883.229804246148</v>
      </c>
      <c r="EV32" s="571">
        <v>84883.229421219658</v>
      </c>
      <c r="EW32" s="571">
        <v>84883.229038193182</v>
      </c>
      <c r="EX32" s="571">
        <v>84883.228655166691</v>
      </c>
      <c r="EY32" s="289">
        <v>-4.7849091218668036</v>
      </c>
      <c r="EZ32" s="1056">
        <v>-5.6367311719964213E-3</v>
      </c>
      <c r="FA32" s="1031"/>
      <c r="FB32" s="1031"/>
      <c r="FC32" s="1031"/>
      <c r="FD32" s="1031"/>
      <c r="FE32" s="1031"/>
      <c r="FF32" s="1031"/>
      <c r="FH32" s="230"/>
      <c r="FI32" s="230"/>
      <c r="FJ32" s="230"/>
      <c r="FK32" s="230"/>
      <c r="FL32" s="230"/>
    </row>
    <row r="33" spans="1:168" s="803" customFormat="1" x14ac:dyDescent="0.2">
      <c r="A33" s="170"/>
      <c r="B33" s="1114"/>
      <c r="C33" s="13"/>
      <c r="D33" s="617" t="s">
        <v>291</v>
      </c>
      <c r="E33" s="207">
        <v>-20841.711937489999</v>
      </c>
      <c r="F33" s="105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63">
        <v>-35839.299378422242</v>
      </c>
      <c r="ER33" s="598">
        <v>-35584.778407398742</v>
      </c>
      <c r="ES33" s="768">
        <v>-32249.147596668772</v>
      </c>
      <c r="ET33" s="571">
        <v>-32428.381920880958</v>
      </c>
      <c r="EU33" s="571">
        <v>-31781.727731543913</v>
      </c>
      <c r="EV33" s="571">
        <v>-31461.693522971469</v>
      </c>
      <c r="EW33" s="571">
        <v>-31026.470158112825</v>
      </c>
      <c r="EX33" s="571">
        <v>-30404.419559798771</v>
      </c>
      <c r="EY33" s="289">
        <v>-1844.7280368700012</v>
      </c>
      <c r="EZ33" s="1056">
        <v>-5.7202381282801893</v>
      </c>
      <c r="FA33" s="1031"/>
      <c r="FB33" s="1031"/>
      <c r="FC33" s="1031"/>
      <c r="FD33" s="1031"/>
      <c r="FE33" s="1031"/>
      <c r="FF33" s="1031"/>
      <c r="FH33" s="230"/>
      <c r="FI33" s="230"/>
      <c r="FJ33" s="230"/>
      <c r="FK33" s="230"/>
      <c r="FL33" s="230"/>
    </row>
    <row r="34" spans="1:168" x14ac:dyDescent="0.2">
      <c r="A34" s="170"/>
      <c r="B34" s="1114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63">
        <v>21467.671037667798</v>
      </c>
      <c r="ER34" s="598">
        <v>21975.876799092599</v>
      </c>
      <c r="ES34" s="768">
        <v>22770.945502338996</v>
      </c>
      <c r="ET34" s="571">
        <v>22436.530108872998</v>
      </c>
      <c r="EU34" s="571">
        <v>22184.278336507996</v>
      </c>
      <c r="EV34" s="571">
        <v>22274.870174325999</v>
      </c>
      <c r="EW34" s="571">
        <v>21983.894836431198</v>
      </c>
      <c r="EX34" s="571">
        <v>21511.997513537997</v>
      </c>
      <c r="EY34" s="289">
        <v>-1258.9479888009992</v>
      </c>
      <c r="EZ34" s="937">
        <v>-5.5287470986730956</v>
      </c>
      <c r="FA34" s="1031"/>
      <c r="FB34" s="1031"/>
      <c r="FC34" s="1031"/>
      <c r="FD34" s="1031"/>
      <c r="FE34" s="1031"/>
      <c r="FF34" s="1031"/>
      <c r="FH34" s="230"/>
      <c r="FI34" s="230"/>
      <c r="FJ34" s="230"/>
      <c r="FK34" s="230"/>
      <c r="FL34" s="230"/>
    </row>
    <row r="35" spans="1:168" ht="13.5" x14ac:dyDescent="0.2">
      <c r="A35" s="170"/>
      <c r="B35" s="1114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64"/>
      <c r="ER35" s="608"/>
      <c r="ES35" s="769"/>
      <c r="ET35" s="543"/>
      <c r="EU35" s="543"/>
      <c r="EV35" s="543"/>
      <c r="EW35" s="543"/>
      <c r="EX35" s="543"/>
      <c r="EY35" s="931"/>
      <c r="EZ35" s="932"/>
      <c r="FA35" s="683"/>
      <c r="FB35" s="684"/>
      <c r="FC35" s="793"/>
      <c r="FD35" s="793"/>
      <c r="FE35" s="793"/>
      <c r="FF35" s="793"/>
      <c r="FH35" s="230"/>
      <c r="FI35" s="230"/>
      <c r="FJ35" s="230"/>
      <c r="FK35" s="230"/>
      <c r="FL35" s="230"/>
    </row>
    <row r="36" spans="1:168" x14ac:dyDescent="0.2">
      <c r="A36" s="170"/>
      <c r="B36" s="1114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63">
        <v>77761.652473719994</v>
      </c>
      <c r="ER36" s="598">
        <v>76981.085041869999</v>
      </c>
      <c r="ES36" s="768">
        <v>82135.745862854121</v>
      </c>
      <c r="ET36" s="571">
        <v>81755.722492794099</v>
      </c>
      <c r="EU36" s="571">
        <v>82662.231024034103</v>
      </c>
      <c r="EV36" s="571">
        <v>82402.618040674104</v>
      </c>
      <c r="EW36" s="571">
        <v>82462.297810514108</v>
      </c>
      <c r="EX36" s="571">
        <v>81796.826579514105</v>
      </c>
      <c r="EY36" s="289">
        <v>-338.91928334001568</v>
      </c>
      <c r="EZ36" s="937">
        <v>-0.41263311093068417</v>
      </c>
      <c r="FA36" s="1031"/>
      <c r="FB36" s="1031"/>
      <c r="FC36" s="1031"/>
      <c r="FD36" s="1031"/>
      <c r="FE36" s="1031"/>
      <c r="FF36" s="1031"/>
      <c r="FH36" s="230"/>
      <c r="FI36" s="230"/>
      <c r="FJ36" s="230"/>
      <c r="FK36" s="230"/>
      <c r="FL36" s="230"/>
    </row>
    <row r="37" spans="1:168" x14ac:dyDescent="0.2">
      <c r="A37" s="170"/>
      <c r="B37" s="1114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63">
        <v>134517.38822158999</v>
      </c>
      <c r="ER37" s="598">
        <v>134195.00075416002</v>
      </c>
      <c r="ES37" s="768">
        <v>144281.41412916541</v>
      </c>
      <c r="ET37" s="571">
        <v>143603.51299384536</v>
      </c>
      <c r="EU37" s="571">
        <v>144314.18337696535</v>
      </c>
      <c r="EV37" s="571">
        <v>144315.22310994536</v>
      </c>
      <c r="EW37" s="571">
        <v>144317.44838831539</v>
      </c>
      <c r="EX37" s="571">
        <v>144491.58947342535</v>
      </c>
      <c r="EY37" s="289">
        <v>210.17534425994381</v>
      </c>
      <c r="EZ37" s="937">
        <v>0.14567042160523047</v>
      </c>
      <c r="FA37" s="1031"/>
      <c r="FB37" s="1031"/>
      <c r="FC37" s="1031"/>
      <c r="FD37" s="1031"/>
      <c r="FE37" s="1031"/>
      <c r="FF37" s="1031"/>
      <c r="FH37" s="230"/>
      <c r="FI37" s="230"/>
      <c r="FJ37" s="230"/>
      <c r="FK37" s="230"/>
      <c r="FL37" s="230"/>
    </row>
    <row r="38" spans="1:168" x14ac:dyDescent="0.2">
      <c r="A38" s="170"/>
      <c r="B38" s="1114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63">
        <v>235157.15041129</v>
      </c>
      <c r="ER38" s="598">
        <v>235930.58190637003</v>
      </c>
      <c r="ES38" s="768">
        <v>246389.86891262294</v>
      </c>
      <c r="ET38" s="571">
        <v>245655.33426137289</v>
      </c>
      <c r="EU38" s="571">
        <v>246406.60878303289</v>
      </c>
      <c r="EV38" s="571">
        <v>246387.72199535294</v>
      </c>
      <c r="EW38" s="571">
        <v>246366.75229763295</v>
      </c>
      <c r="EX38" s="571">
        <v>246656.03411547295</v>
      </c>
      <c r="EY38" s="289">
        <v>266.16520285001025</v>
      </c>
      <c r="EZ38" s="937">
        <v>0.1080260337101767</v>
      </c>
      <c r="FA38" s="1031"/>
      <c r="FB38" s="1031"/>
      <c r="FC38" s="1031"/>
      <c r="FD38" s="1031"/>
      <c r="FE38" s="1031"/>
      <c r="FF38" s="1031"/>
      <c r="FH38" s="230"/>
      <c r="FI38" s="230"/>
      <c r="FJ38" s="230"/>
      <c r="FK38" s="230"/>
      <c r="FL38" s="230"/>
    </row>
    <row r="39" spans="1:16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7"/>
      <c r="EL39" s="829"/>
      <c r="EM39" s="828"/>
      <c r="EN39" s="829"/>
      <c r="EO39" s="828"/>
      <c r="EP39" s="829"/>
      <c r="EQ39" s="1065"/>
      <c r="ER39" s="1084"/>
      <c r="ES39" s="829"/>
      <c r="ET39" s="828"/>
      <c r="EU39" s="828"/>
      <c r="EV39" s="828"/>
      <c r="EW39" s="828"/>
      <c r="EX39" s="828"/>
      <c r="EY39" s="931"/>
      <c r="EZ39" s="933"/>
      <c r="FA39" s="683"/>
      <c r="FB39" s="684"/>
      <c r="FC39" s="793"/>
      <c r="FD39" s="793"/>
      <c r="FE39" s="793"/>
      <c r="FF39" s="793"/>
      <c r="FH39" s="230"/>
      <c r="FI39" s="230"/>
      <c r="FJ39" s="230"/>
      <c r="FK39" s="230"/>
      <c r="FL39" s="230"/>
    </row>
    <row r="40" spans="1:168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7">
        <v>89.507555824009657</v>
      </c>
      <c r="EI40" s="1027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66">
        <v>89.766469234049055</v>
      </c>
      <c r="ER40" s="1085">
        <v>89.654819133780109</v>
      </c>
      <c r="ES40" s="1023">
        <v>90.289312207831955</v>
      </c>
      <c r="ET40" s="1020">
        <v>90.268904034477146</v>
      </c>
      <c r="EU40" s="1020">
        <v>90.332014611852486</v>
      </c>
      <c r="EV40" s="1020">
        <v>90.305702451156009</v>
      </c>
      <c r="EW40" s="1020">
        <v>90.297960821836</v>
      </c>
      <c r="EX40" s="1020">
        <v>90.22048045518703</v>
      </c>
      <c r="EY40" s="296">
        <v>-6.8831752644925359E-2</v>
      </c>
      <c r="EZ40" s="937">
        <v>-7.6234662732268213E-2</v>
      </c>
      <c r="FA40" s="1032"/>
      <c r="FB40" s="1032"/>
      <c r="FC40" s="1032"/>
      <c r="FD40" s="1032"/>
      <c r="FE40" s="1032"/>
      <c r="FF40" s="1032"/>
      <c r="FH40" s="230"/>
      <c r="FI40" s="230"/>
      <c r="FJ40" s="230"/>
      <c r="FK40" s="230"/>
      <c r="FL40" s="230"/>
    </row>
    <row r="41" spans="1:168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7">
        <v>84.296197177545707</v>
      </c>
      <c r="EI41" s="1027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66">
        <v>84.672218026531127</v>
      </c>
      <c r="ER41" s="1085">
        <v>84.667976239768976</v>
      </c>
      <c r="ES41" s="1023">
        <v>85.597742171662517</v>
      </c>
      <c r="ET41" s="1020">
        <v>85.538577231537673</v>
      </c>
      <c r="EU41" s="1020">
        <v>85.572699455840876</v>
      </c>
      <c r="EV41" s="1020">
        <v>85.565881415868319</v>
      </c>
      <c r="EW41" s="1020">
        <v>85.558963063151609</v>
      </c>
      <c r="EX41" s="1020">
        <v>85.579742267188607</v>
      </c>
      <c r="EY41" s="155">
        <v>-1.7999904473910533E-2</v>
      </c>
      <c r="EZ41" s="937">
        <v>-2.1028480444977758E-2</v>
      </c>
      <c r="FA41" s="1032"/>
      <c r="FB41" s="1032"/>
      <c r="FC41" s="1032"/>
      <c r="FD41" s="1032"/>
      <c r="FE41" s="1032"/>
      <c r="FF41" s="1032"/>
      <c r="FH41" s="230"/>
      <c r="FI41" s="230"/>
      <c r="FJ41" s="230"/>
      <c r="FK41" s="230"/>
      <c r="FL41" s="230"/>
    </row>
    <row r="42" spans="1:168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7">
        <v>88.335516720436019</v>
      </c>
      <c r="EI42" s="1027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66">
        <v>88.318186224729331</v>
      </c>
      <c r="ER42" s="1085">
        <v>88.330192665494948</v>
      </c>
      <c r="ES42" s="1023">
        <v>88.699111563342555</v>
      </c>
      <c r="ET42" s="1020">
        <v>88.683941815008652</v>
      </c>
      <c r="EU42" s="1020">
        <v>88.692898097118544</v>
      </c>
      <c r="EV42" s="1020">
        <v>88.686038410608063</v>
      </c>
      <c r="EW42" s="1020">
        <v>88.686417058731593</v>
      </c>
      <c r="EX42" s="1020">
        <v>88.690568795534659</v>
      </c>
      <c r="EY42" s="1094">
        <v>-8.542767807895757E-3</v>
      </c>
      <c r="EZ42" s="954">
        <v>-9.6311762962756654E-3</v>
      </c>
      <c r="FA42" s="1032"/>
      <c r="FB42" s="1032"/>
      <c r="FC42" s="1032"/>
      <c r="FD42" s="1032"/>
      <c r="FE42" s="1032"/>
      <c r="FF42" s="1032"/>
      <c r="FH42" s="230"/>
      <c r="FI42" s="230"/>
      <c r="FJ42" s="230"/>
      <c r="FK42" s="230"/>
      <c r="FL42" s="230"/>
    </row>
    <row r="43" spans="1:16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39"/>
      <c r="EL43" s="857"/>
      <c r="EM43" s="851"/>
      <c r="EN43" s="857"/>
      <c r="EO43" s="851"/>
      <c r="EP43" s="857"/>
      <c r="EQ43" s="1067"/>
      <c r="ER43" s="1039"/>
      <c r="ES43" s="857"/>
      <c r="ET43" s="851"/>
      <c r="EU43" s="851"/>
      <c r="EV43" s="851"/>
      <c r="EW43" s="851"/>
      <c r="EX43" s="851"/>
      <c r="EY43" s="935"/>
      <c r="EZ43" s="936"/>
      <c r="FA43" s="784"/>
      <c r="FB43" s="224"/>
      <c r="FH43" s="230"/>
      <c r="FI43" s="230"/>
      <c r="FJ43" s="230"/>
      <c r="FK43" s="230"/>
      <c r="FL43" s="230"/>
    </row>
    <row r="44" spans="1:168" ht="12.75" customHeight="1" x14ac:dyDescent="0.2">
      <c r="A44" s="170"/>
      <c r="B44" s="111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61">
        <v>3759.3959183673455</v>
      </c>
      <c r="ER44" s="393">
        <v>3757.9276967930018</v>
      </c>
      <c r="ES44" s="794">
        <v>3758.2999999999988</v>
      </c>
      <c r="ET44" s="362">
        <v>3758.2999999999988</v>
      </c>
      <c r="EU44" s="362">
        <v>3758.2999999999988</v>
      </c>
      <c r="EV44" s="362">
        <v>3758.2999999999988</v>
      </c>
      <c r="EW44" s="362">
        <v>3758.2999999999988</v>
      </c>
      <c r="EX44" s="362">
        <v>3801.1389212827976</v>
      </c>
      <c r="EY44" s="289">
        <v>42.838921282798765</v>
      </c>
      <c r="EZ44" s="937">
        <v>1.1398483698161079</v>
      </c>
      <c r="FA44" s="784"/>
      <c r="FB44" s="517"/>
      <c r="FC44" s="230"/>
      <c r="FH44" s="230"/>
      <c r="FI44" s="230"/>
      <c r="FJ44" s="230"/>
      <c r="FK44" s="230"/>
      <c r="FL44" s="230"/>
    </row>
    <row r="45" spans="1:168" x14ac:dyDescent="0.2">
      <c r="A45" s="170"/>
      <c r="B45" s="1116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61">
        <v>3738.8575801749266</v>
      </c>
      <c r="ER45" s="393">
        <v>3738.8575801749266</v>
      </c>
      <c r="ES45" s="794">
        <v>3738.8575801749266</v>
      </c>
      <c r="ET45" s="362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3782.5893586005827</v>
      </c>
      <c r="EY45" s="289">
        <v>43.731778425656103</v>
      </c>
      <c r="EZ45" s="937">
        <v>1.1696561713808329</v>
      </c>
      <c r="FA45" s="784"/>
      <c r="FB45" s="224"/>
      <c r="FC45" s="230"/>
      <c r="FH45" s="230"/>
      <c r="FI45" s="230"/>
      <c r="FJ45" s="230"/>
      <c r="FK45" s="230"/>
      <c r="FL45" s="230"/>
    </row>
    <row r="46" spans="1:168" ht="12.75" customHeight="1" x14ac:dyDescent="0.2">
      <c r="A46" s="170"/>
      <c r="B46" s="1116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61">
        <v>25648.562999999998</v>
      </c>
      <c r="ER46" s="393">
        <v>25648.562999999998</v>
      </c>
      <c r="ES46" s="794">
        <v>25648.562999999998</v>
      </c>
      <c r="ET46" s="362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25948.562999999998</v>
      </c>
      <c r="EY46" s="289">
        <v>300</v>
      </c>
      <c r="EZ46" s="937">
        <v>1.1696561713808296</v>
      </c>
      <c r="FA46" s="784"/>
      <c r="FB46" s="224"/>
      <c r="FC46" s="230"/>
      <c r="FH46" s="230"/>
      <c r="FI46" s="230"/>
      <c r="FJ46" s="230"/>
      <c r="FK46" s="230"/>
      <c r="FL46" s="230"/>
    </row>
    <row r="47" spans="1:168" ht="12.75" customHeight="1" x14ac:dyDescent="0.2">
      <c r="A47" s="170"/>
      <c r="B47" s="1116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61">
        <v>0</v>
      </c>
      <c r="ER47" s="393">
        <v>0</v>
      </c>
      <c r="ES47" s="794">
        <v>0</v>
      </c>
      <c r="ET47" s="362">
        <v>0</v>
      </c>
      <c r="EU47" s="362">
        <v>0</v>
      </c>
      <c r="EV47" s="362">
        <v>0</v>
      </c>
      <c r="EW47" s="362">
        <v>0</v>
      </c>
      <c r="EX47" s="362">
        <v>0</v>
      </c>
      <c r="EY47" s="973"/>
      <c r="EZ47" s="937"/>
      <c r="FA47" s="784"/>
      <c r="FB47" s="224"/>
      <c r="FC47" s="230"/>
      <c r="FH47" s="230"/>
      <c r="FI47" s="230"/>
      <c r="FJ47" s="230"/>
      <c r="FK47" s="230"/>
      <c r="FL47" s="230"/>
    </row>
    <row r="48" spans="1:168" x14ac:dyDescent="0.2">
      <c r="A48" s="170"/>
      <c r="B48" s="1116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61">
        <v>20.538338192419044</v>
      </c>
      <c r="ER48" s="393">
        <v>19.070116618075026</v>
      </c>
      <c r="ES48" s="794">
        <v>19.442419825072111</v>
      </c>
      <c r="ET48" s="362">
        <v>19.442419825072111</v>
      </c>
      <c r="EU48" s="362">
        <v>19.442419825072111</v>
      </c>
      <c r="EV48" s="362">
        <v>19.442419825072111</v>
      </c>
      <c r="EW48" s="362">
        <v>19.442419825072111</v>
      </c>
      <c r="EX48" s="362">
        <v>18.549562682214969</v>
      </c>
      <c r="EY48" s="289">
        <v>-0.89285714285714235</v>
      </c>
      <c r="EZ48" s="937">
        <v>-4.5923149015934328</v>
      </c>
      <c r="FA48" s="784"/>
      <c r="FB48" s="224"/>
      <c r="FC48" s="230"/>
      <c r="FH48" s="230"/>
      <c r="FI48" s="230"/>
      <c r="FJ48" s="230"/>
      <c r="FK48" s="230"/>
      <c r="FL48" s="230"/>
    </row>
    <row r="49" spans="1:168" ht="13.5" x14ac:dyDescent="0.2">
      <c r="A49" s="170"/>
      <c r="B49" s="1116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61">
        <v>140.89299999999466</v>
      </c>
      <c r="ER49" s="393">
        <v>130.82099999999468</v>
      </c>
      <c r="ES49" s="794">
        <v>133.37499999999469</v>
      </c>
      <c r="ET49" s="362">
        <v>133.37499999999469</v>
      </c>
      <c r="EU49" s="362">
        <v>133.37499999999469</v>
      </c>
      <c r="EV49" s="362">
        <v>133.37499999999469</v>
      </c>
      <c r="EW49" s="362">
        <v>133.37499999999469</v>
      </c>
      <c r="EX49" s="362">
        <v>127.24999999999469</v>
      </c>
      <c r="EY49" s="289">
        <v>-6.125</v>
      </c>
      <c r="EZ49" s="937">
        <v>-4.5923149015934355</v>
      </c>
      <c r="FA49" s="784"/>
      <c r="FB49" s="224"/>
      <c r="FC49" s="230"/>
      <c r="FH49" s="230"/>
      <c r="FI49" s="230"/>
      <c r="FJ49" s="230"/>
      <c r="FK49" s="230"/>
      <c r="FL49" s="230"/>
    </row>
    <row r="50" spans="1:168" ht="12.75" customHeight="1" x14ac:dyDescent="0.2">
      <c r="A50" s="170"/>
      <c r="B50" s="1116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61">
        <v>133.89299999999997</v>
      </c>
      <c r="ER50" s="393">
        <v>126.321</v>
      </c>
      <c r="ES50" s="794">
        <v>123.375</v>
      </c>
      <c r="ET50" s="362">
        <v>123.375</v>
      </c>
      <c r="EU50" s="362">
        <v>123.375</v>
      </c>
      <c r="EV50" s="362">
        <v>123.375</v>
      </c>
      <c r="EW50" s="362">
        <v>123.375</v>
      </c>
      <c r="EX50" s="362">
        <v>120.55</v>
      </c>
      <c r="EY50" s="289">
        <v>-2.8250000000000028</v>
      </c>
      <c r="EZ50" s="937">
        <v>-2.2897669706180368</v>
      </c>
      <c r="FA50" s="784"/>
      <c r="FB50" s="224"/>
      <c r="FC50" s="230"/>
      <c r="FH50" s="230"/>
      <c r="FI50" s="230"/>
      <c r="FJ50" s="230"/>
      <c r="FK50" s="230"/>
      <c r="FL50" s="230"/>
    </row>
    <row r="51" spans="1:168" x14ac:dyDescent="0.2">
      <c r="A51" s="170"/>
      <c r="B51" s="1116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61">
        <v>0</v>
      </c>
      <c r="ER51" s="393">
        <v>0</v>
      </c>
      <c r="ES51" s="794">
        <v>0</v>
      </c>
      <c r="ET51" s="362">
        <v>0</v>
      </c>
      <c r="EU51" s="362">
        <v>0</v>
      </c>
      <c r="EV51" s="362">
        <v>0</v>
      </c>
      <c r="EW51" s="362">
        <v>0</v>
      </c>
      <c r="EX51" s="362">
        <v>0</v>
      </c>
      <c r="EY51" s="957"/>
      <c r="EZ51" s="937"/>
      <c r="FA51" s="784"/>
      <c r="FB51" s="224"/>
      <c r="FH51" s="230"/>
      <c r="FI51" s="230"/>
      <c r="FJ51" s="230"/>
      <c r="FK51" s="230"/>
      <c r="FL51" s="230"/>
    </row>
    <row r="52" spans="1:168" x14ac:dyDescent="0.2">
      <c r="A52" s="170"/>
      <c r="B52" s="1116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61">
        <v>346.41006037317777</v>
      </c>
      <c r="ER52" s="1061">
        <v>437.39384608017485</v>
      </c>
      <c r="ES52" s="794">
        <v>352.2940509446064</v>
      </c>
      <c r="ET52" s="362">
        <v>363.50947456997085</v>
      </c>
      <c r="EU52" s="362">
        <v>316.46060552915446</v>
      </c>
      <c r="EV52" s="362">
        <v>315.51306958600583</v>
      </c>
      <c r="EW52" s="362">
        <v>256.12334218367346</v>
      </c>
      <c r="EX52" s="362">
        <v>238.18727100145773</v>
      </c>
      <c r="EY52" s="371">
        <v>-114.10677994314867</v>
      </c>
      <c r="EZ52" s="937">
        <v>-32.389641447874027</v>
      </c>
      <c r="FA52" s="784"/>
      <c r="FB52" s="224"/>
      <c r="FH52" s="230"/>
      <c r="FI52" s="230"/>
      <c r="FJ52" s="230"/>
      <c r="FK52" s="230"/>
      <c r="FL52" s="230"/>
    </row>
    <row r="53" spans="1:168" x14ac:dyDescent="0.2">
      <c r="A53" s="170"/>
      <c r="B53" s="1116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61">
        <v>43.782980708454801</v>
      </c>
      <c r="ER53" s="1061">
        <v>45.761892102040818</v>
      </c>
      <c r="ES53" s="794">
        <v>49.81069888921283</v>
      </c>
      <c r="ET53" s="362">
        <v>61.022530937317782</v>
      </c>
      <c r="EU53" s="362">
        <v>28.821255344023321</v>
      </c>
      <c r="EV53" s="362">
        <v>28.821255344023321</v>
      </c>
      <c r="EW53" s="362">
        <v>28.821255344023321</v>
      </c>
      <c r="EX53" s="362">
        <v>28.821255344023321</v>
      </c>
      <c r="EY53" s="371">
        <v>-20.989443545189509</v>
      </c>
      <c r="EZ53" s="937">
        <v>-42.13842410015863</v>
      </c>
      <c r="FA53" s="784"/>
      <c r="FB53" s="517"/>
      <c r="FH53" s="230"/>
      <c r="FI53" s="230"/>
      <c r="FJ53" s="230"/>
      <c r="FK53" s="230"/>
      <c r="FL53" s="230"/>
    </row>
    <row r="54" spans="1:168" ht="12.75" customHeight="1" outlineLevel="1" x14ac:dyDescent="0.2">
      <c r="A54" s="170"/>
      <c r="B54" s="1116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61">
        <v>164.48976399999998</v>
      </c>
      <c r="ER54" s="393">
        <v>167.80215200000001</v>
      </c>
      <c r="ES54" s="794">
        <v>200.15745030000002</v>
      </c>
      <c r="ET54" s="362">
        <v>277.07657262999999</v>
      </c>
      <c r="EU54" s="362">
        <v>116.76457000000001</v>
      </c>
      <c r="EV54" s="362">
        <v>116.76457000000001</v>
      </c>
      <c r="EW54" s="362">
        <v>116.76457000000001</v>
      </c>
      <c r="EX54" s="362">
        <v>116.76457000000001</v>
      </c>
      <c r="EY54" s="371">
        <v>-83.392880300000016</v>
      </c>
      <c r="EZ54" s="937">
        <v>-41.663640386610183</v>
      </c>
      <c r="FA54" s="784"/>
      <c r="FB54" s="517"/>
      <c r="FH54" s="230"/>
      <c r="FI54" s="230"/>
      <c r="FJ54" s="230"/>
      <c r="FK54" s="230"/>
      <c r="FL54" s="230"/>
    </row>
    <row r="55" spans="1:168" ht="12.75" customHeight="1" outlineLevel="1" x14ac:dyDescent="0.2">
      <c r="A55" s="170"/>
      <c r="B55" s="1116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61">
        <v>19.804880999999998</v>
      </c>
      <c r="ER55" s="393">
        <v>21.300936999999998</v>
      </c>
      <c r="ES55" s="794">
        <v>20.633227999999999</v>
      </c>
      <c r="ET55" s="362">
        <v>20.632359999999998</v>
      </c>
      <c r="EU55" s="362">
        <v>11.800180999999998</v>
      </c>
      <c r="EV55" s="362">
        <v>11.800180999999998</v>
      </c>
      <c r="EW55" s="362">
        <v>11.800180999999998</v>
      </c>
      <c r="EX55" s="362">
        <v>11.800180999999998</v>
      </c>
      <c r="EY55" s="371">
        <v>-8.8330470000000005</v>
      </c>
      <c r="EZ55" s="937">
        <v>-42.809816282745487</v>
      </c>
      <c r="FA55" s="784"/>
      <c r="FB55" s="517"/>
      <c r="FH55" s="230"/>
      <c r="FI55" s="230"/>
      <c r="FJ55" s="230"/>
      <c r="FK55" s="230"/>
      <c r="FL55" s="230"/>
    </row>
    <row r="56" spans="1:168" x14ac:dyDescent="0.2">
      <c r="A56" s="170"/>
      <c r="B56" s="1116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61">
        <v>302.627079664723</v>
      </c>
      <c r="ER56" s="1061">
        <v>391.63195397813405</v>
      </c>
      <c r="ES56" s="794">
        <v>302.4833520553936</v>
      </c>
      <c r="ET56" s="362">
        <v>302.48694363265304</v>
      </c>
      <c r="EU56" s="362">
        <v>287.63935018513115</v>
      </c>
      <c r="EV56" s="362">
        <v>286.69181424198251</v>
      </c>
      <c r="EW56" s="362">
        <v>227.30208683965014</v>
      </c>
      <c r="EX56" s="362">
        <v>209.36601565743442</v>
      </c>
      <c r="EY56" s="371">
        <v>-93.117336397959178</v>
      </c>
      <c r="EZ56" s="937">
        <v>-30.784284743348998</v>
      </c>
      <c r="FA56" s="784"/>
      <c r="FB56" s="224"/>
      <c r="FH56" s="230"/>
      <c r="FI56" s="230"/>
      <c r="FJ56" s="230"/>
      <c r="FK56" s="230"/>
      <c r="FL56" s="230"/>
    </row>
    <row r="57" spans="1:168" ht="12.75" customHeight="1" outlineLevel="1" x14ac:dyDescent="0.2">
      <c r="A57" s="170"/>
      <c r="B57" s="1116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61">
        <v>2076.0217665</v>
      </c>
      <c r="ER57" s="393">
        <v>2686.5952042899999</v>
      </c>
      <c r="ES57" s="794">
        <v>2075.0357951000001</v>
      </c>
      <c r="ET57" s="362">
        <v>2075.0604333199999</v>
      </c>
      <c r="EU57" s="362">
        <v>1973.2059422699999</v>
      </c>
      <c r="EV57" s="362">
        <v>1966.7058457000001</v>
      </c>
      <c r="EW57" s="362">
        <v>1559.29231572</v>
      </c>
      <c r="EX57" s="362">
        <v>1436.2508674100002</v>
      </c>
      <c r="EY57" s="371">
        <v>-638.7849276899999</v>
      </c>
      <c r="EZ57" s="937">
        <v>-30.784284743348998</v>
      </c>
      <c r="FA57" s="784"/>
      <c r="FB57" s="224"/>
      <c r="FH57" s="230"/>
      <c r="FI57" s="230"/>
      <c r="FJ57" s="230"/>
      <c r="FK57" s="230"/>
      <c r="FL57" s="230"/>
    </row>
    <row r="58" spans="1:168" ht="12.75" customHeight="1" outlineLevel="1" thickBot="1" x14ac:dyDescent="0.25">
      <c r="A58" s="170"/>
      <c r="B58" s="1116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1">
        <v>0</v>
      </c>
      <c r="DX58" s="554">
        <v>0</v>
      </c>
      <c r="DY58" s="1051">
        <v>0</v>
      </c>
      <c r="DZ58" s="554">
        <v>0</v>
      </c>
      <c r="EA58" s="554">
        <v>0</v>
      </c>
      <c r="EB58" s="1051">
        <v>0</v>
      </c>
      <c r="EC58" s="554">
        <v>0</v>
      </c>
      <c r="ED58" s="554">
        <v>0</v>
      </c>
      <c r="EE58" s="1051">
        <v>0</v>
      </c>
      <c r="EF58" s="554">
        <v>0</v>
      </c>
      <c r="EG58" s="1051">
        <v>0</v>
      </c>
      <c r="EH58" s="1052">
        <v>0</v>
      </c>
      <c r="EI58" s="1052">
        <v>0</v>
      </c>
      <c r="EJ58" s="554">
        <v>0</v>
      </c>
      <c r="EK58" s="1053">
        <v>0</v>
      </c>
      <c r="EL58" s="554">
        <v>0</v>
      </c>
      <c r="EM58" s="1051">
        <v>0</v>
      </c>
      <c r="EN58" s="554">
        <v>0</v>
      </c>
      <c r="EO58" s="1051">
        <v>0</v>
      </c>
      <c r="EP58" s="554">
        <v>0</v>
      </c>
      <c r="EQ58" s="1068">
        <v>0</v>
      </c>
      <c r="ER58" s="1053">
        <v>0</v>
      </c>
      <c r="ES58" s="554">
        <v>0</v>
      </c>
      <c r="ET58" s="1051">
        <v>0</v>
      </c>
      <c r="EU58" s="1051">
        <v>0</v>
      </c>
      <c r="EV58" s="1051">
        <v>0</v>
      </c>
      <c r="EW58" s="1051">
        <v>0</v>
      </c>
      <c r="EX58" s="1051">
        <v>0</v>
      </c>
      <c r="EY58" s="974"/>
      <c r="EZ58" s="953"/>
      <c r="FA58" s="784"/>
      <c r="FB58" s="224"/>
      <c r="FH58" s="230"/>
      <c r="FI58" s="230"/>
      <c r="FJ58" s="230"/>
      <c r="FK58" s="230"/>
      <c r="FL58" s="230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69"/>
      <c r="ER59" s="314"/>
      <c r="ES59" s="743"/>
      <c r="ET59" s="139"/>
      <c r="EU59" s="139"/>
      <c r="EV59" s="139"/>
      <c r="EW59" s="139"/>
      <c r="EX59" s="139"/>
      <c r="EY59" s="935"/>
      <c r="EZ59" s="936"/>
      <c r="FA59" s="784"/>
      <c r="FB59" s="784"/>
      <c r="FC59" s="784"/>
      <c r="FD59" s="784"/>
      <c r="FE59" s="784"/>
      <c r="FH59" s="230"/>
      <c r="FI59" s="230"/>
      <c r="FJ59" s="230"/>
      <c r="FK59" s="230"/>
      <c r="FL59" s="230"/>
    </row>
    <row r="60" spans="1:16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61">
        <v>28043.602220624482</v>
      </c>
      <c r="ER60" s="393">
        <v>28252.546930248456</v>
      </c>
      <c r="ES60" s="794">
        <v>29204.049503576865</v>
      </c>
      <c r="ET60" s="362">
        <v>29104.879968057918</v>
      </c>
      <c r="EU60" s="362">
        <v>29182.78626234801</v>
      </c>
      <c r="EV60" s="362">
        <v>29179.435786165788</v>
      </c>
      <c r="EW60" s="362">
        <v>29189.780046869877</v>
      </c>
      <c r="EX60" s="362">
        <v>29253.056524149757</v>
      </c>
      <c r="EY60" s="289">
        <v>49.007020572891633</v>
      </c>
      <c r="EZ60" s="937">
        <v>0.167808990211749</v>
      </c>
      <c r="FA60" s="1034"/>
      <c r="FB60" s="683"/>
      <c r="FC60" s="168"/>
      <c r="FH60" s="230"/>
      <c r="FI60" s="230"/>
      <c r="FJ60" s="230"/>
      <c r="FK60" s="230"/>
      <c r="FL60" s="230"/>
    </row>
    <row r="61" spans="1:168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8">
        <v>84.971889068846068</v>
      </c>
      <c r="EI61" s="1028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70">
        <v>85.220543432977095</v>
      </c>
      <c r="ER61" s="1086">
        <v>85.196185727960057</v>
      </c>
      <c r="ES61" s="1024">
        <v>85.466251837812564</v>
      </c>
      <c r="ET61" s="1016">
        <v>85.464427472132513</v>
      </c>
      <c r="EU61" s="1016">
        <v>85.48027761846312</v>
      </c>
      <c r="EV61" s="1016">
        <v>85.475628499543689</v>
      </c>
      <c r="EW61" s="1016">
        <v>85.479393233387441</v>
      </c>
      <c r="EX61" s="1016">
        <v>85.518721542196886</v>
      </c>
      <c r="EY61" s="815">
        <v>5.2469704384321858E-2</v>
      </c>
      <c r="EZ61" s="937"/>
      <c r="FA61" s="1035"/>
      <c r="FB61" s="517"/>
      <c r="FC61" s="168"/>
      <c r="FH61" s="230"/>
      <c r="FI61" s="230"/>
      <c r="FJ61" s="230"/>
      <c r="FK61" s="230"/>
      <c r="FL61" s="230"/>
    </row>
    <row r="62" spans="1:168" ht="12.75" customHeight="1" x14ac:dyDescent="0.2">
      <c r="A62" s="170"/>
      <c r="B62" s="1115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61">
        <v>27922.610454893587</v>
      </c>
      <c r="ER62" s="393">
        <v>28141.155185182215</v>
      </c>
      <c r="ES62" s="794">
        <v>29093.948866382347</v>
      </c>
      <c r="ET62" s="362">
        <v>28995.137931446487</v>
      </c>
      <c r="EU62" s="362">
        <v>29073.028482296344</v>
      </c>
      <c r="EV62" s="362">
        <v>29069.692583373602</v>
      </c>
      <c r="EW62" s="362">
        <v>29080.036844077687</v>
      </c>
      <c r="EX62" s="362">
        <v>29143.313321357567</v>
      </c>
      <c r="EY62" s="289">
        <v>49.364454975220724</v>
      </c>
      <c r="EZ62" s="937">
        <v>0.16967258450179193</v>
      </c>
      <c r="FA62" s="1034"/>
      <c r="FB62" s="682"/>
      <c r="FC62" s="685"/>
      <c r="FH62" s="230"/>
      <c r="FI62" s="230"/>
      <c r="FJ62" s="230"/>
      <c r="FK62" s="230"/>
      <c r="FL62" s="230"/>
    </row>
    <row r="63" spans="1:168" ht="12.75" customHeight="1" x14ac:dyDescent="0.2">
      <c r="A63" s="170"/>
      <c r="B63" s="1115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8">
        <v>85.056915728079488</v>
      </c>
      <c r="EI63" s="1028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70">
        <v>85.124253550907753</v>
      </c>
      <c r="ER63" s="1086">
        <v>85.107136128019803</v>
      </c>
      <c r="ES63" s="1024">
        <v>85.362157398317336</v>
      </c>
      <c r="ET63" s="1016">
        <v>85.367057020592114</v>
      </c>
      <c r="EU63" s="1016">
        <v>85.381737400739084</v>
      </c>
      <c r="EV63" s="1016">
        <v>85.376440424679586</v>
      </c>
      <c r="EW63" s="1016">
        <v>85.380751557436213</v>
      </c>
      <c r="EX63" s="1016">
        <v>85.418632411184163</v>
      </c>
      <c r="EY63" s="815">
        <v>5.6475012866826546E-2</v>
      </c>
      <c r="EZ63" s="937"/>
      <c r="FA63" s="784"/>
      <c r="FB63" s="683"/>
      <c r="FC63" s="685"/>
      <c r="FH63" s="230"/>
      <c r="FI63" s="230"/>
      <c r="FJ63" s="230"/>
      <c r="FK63" s="230"/>
      <c r="FL63" s="230"/>
    </row>
    <row r="64" spans="1:168" ht="3" customHeight="1" x14ac:dyDescent="0.2">
      <c r="A64" s="170"/>
      <c r="B64" s="111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71"/>
      <c r="ER64" s="609"/>
      <c r="ES64" s="766"/>
      <c r="ET64" s="572"/>
      <c r="EU64" s="572"/>
      <c r="EV64" s="572"/>
      <c r="EW64" s="572"/>
      <c r="EX64" s="572"/>
      <c r="EY64" s="289"/>
      <c r="EZ64" s="937"/>
      <c r="FA64" s="784"/>
      <c r="FB64" s="684"/>
      <c r="FC64" s="685"/>
      <c r="FH64" s="230"/>
      <c r="FI64" s="230"/>
      <c r="FJ64" s="230"/>
      <c r="FK64" s="230"/>
      <c r="FL64" s="230"/>
    </row>
    <row r="65" spans="1:168" x14ac:dyDescent="0.2">
      <c r="A65" s="170"/>
      <c r="B65" s="1115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61">
        <v>4978.6603182215731</v>
      </c>
      <c r="ER65" s="393">
        <v>4970.6745926895046</v>
      </c>
      <c r="ES65" s="794">
        <v>5150.1865987746514</v>
      </c>
      <c r="ET65" s="362">
        <v>5103.0536931667793</v>
      </c>
      <c r="EU65" s="362">
        <v>5203.5731229641551</v>
      </c>
      <c r="EV65" s="362">
        <v>5165.1474287527863</v>
      </c>
      <c r="EW65" s="362">
        <v>5187.248215340248</v>
      </c>
      <c r="EX65" s="362">
        <v>5111.3478604277107</v>
      </c>
      <c r="EY65" s="289">
        <v>-38.838738346940772</v>
      </c>
      <c r="EZ65" s="937">
        <v>-0.75412293519969564</v>
      </c>
      <c r="FA65" s="784"/>
      <c r="FB65" s="684"/>
      <c r="FC65" s="685"/>
      <c r="FH65" s="230"/>
      <c r="FI65" s="230"/>
      <c r="FJ65" s="230"/>
      <c r="FK65" s="230"/>
      <c r="FL65" s="230"/>
    </row>
    <row r="66" spans="1:168" x14ac:dyDescent="0.2">
      <c r="A66" s="170"/>
      <c r="B66" s="1115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8">
        <v>76.25626846615873</v>
      </c>
      <c r="EI66" s="1028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70">
        <v>76.700083298454189</v>
      </c>
      <c r="ER66" s="1086">
        <v>76.644849643925667</v>
      </c>
      <c r="ES66" s="1024">
        <v>77.424617548316263</v>
      </c>
      <c r="ET66" s="1016">
        <v>77.273860786379927</v>
      </c>
      <c r="EU66" s="1016">
        <v>77.611895242863142</v>
      </c>
      <c r="EV66" s="1016">
        <v>77.454985565657239</v>
      </c>
      <c r="EW66" s="1016">
        <v>77.516842096290588</v>
      </c>
      <c r="EX66" s="1016">
        <v>77.186368635093217</v>
      </c>
      <c r="EY66" s="815">
        <v>-0.23824891322304609</v>
      </c>
      <c r="EZ66" s="937"/>
      <c r="FA66" s="784"/>
      <c r="FB66" s="684"/>
      <c r="FC66" s="684"/>
      <c r="FD66" s="684"/>
      <c r="FE66" s="684"/>
      <c r="FH66" s="230"/>
      <c r="FI66" s="230"/>
      <c r="FJ66" s="230"/>
      <c r="FK66" s="230"/>
      <c r="FL66" s="230"/>
    </row>
    <row r="67" spans="1:168" ht="3" customHeight="1" x14ac:dyDescent="0.2">
      <c r="A67" s="170"/>
      <c r="B67" s="111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71"/>
      <c r="ER67" s="609"/>
      <c r="ES67" s="766"/>
      <c r="ET67" s="572"/>
      <c r="EU67" s="572"/>
      <c r="EV67" s="572"/>
      <c r="EW67" s="572"/>
      <c r="EX67" s="572"/>
      <c r="EY67" s="289"/>
      <c r="EZ67" s="937"/>
      <c r="FA67" s="784"/>
      <c r="FB67" s="684"/>
      <c r="FC67" s="685"/>
      <c r="FH67" s="230"/>
      <c r="FI67" s="230"/>
      <c r="FJ67" s="230"/>
      <c r="FK67" s="230"/>
      <c r="FL67" s="230"/>
    </row>
    <row r="68" spans="1:168" x14ac:dyDescent="0.2">
      <c r="A68" s="170"/>
      <c r="B68" s="1115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61">
        <v>8273.4308670364426</v>
      </c>
      <c r="ER68" s="393">
        <v>8340.2209493134087</v>
      </c>
      <c r="ES68" s="794">
        <v>9059.1478676867755</v>
      </c>
      <c r="ET68" s="362">
        <v>9015.7254529258425</v>
      </c>
      <c r="EU68" s="362">
        <v>8987.1776033456645</v>
      </c>
      <c r="EV68" s="362">
        <v>9025.1721392552863</v>
      </c>
      <c r="EW68" s="362">
        <v>9016.7968052217584</v>
      </c>
      <c r="EX68" s="362">
        <v>9139.1892740424591</v>
      </c>
      <c r="EY68" s="289">
        <v>80.041406355683648</v>
      </c>
      <c r="EZ68" s="937">
        <v>0.88354233228916235</v>
      </c>
      <c r="FA68" s="784"/>
      <c r="FB68" s="684"/>
      <c r="FC68" s="685"/>
      <c r="FH68" s="230"/>
      <c r="FI68" s="230"/>
      <c r="FJ68" s="230"/>
      <c r="FK68" s="230"/>
      <c r="FL68" s="230"/>
    </row>
    <row r="69" spans="1:168" x14ac:dyDescent="0.2">
      <c r="A69" s="170"/>
      <c r="B69" s="1115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8">
        <v>77.491851417869341</v>
      </c>
      <c r="EI69" s="1028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70">
        <v>77.692528893918606</v>
      </c>
      <c r="ER69" s="1086">
        <v>77.958199918134483</v>
      </c>
      <c r="ES69" s="1024">
        <v>79.397076424992349</v>
      </c>
      <c r="ET69" s="1016">
        <v>79.285642647982812</v>
      </c>
      <c r="EU69" s="1016">
        <v>79.191482144141048</v>
      </c>
      <c r="EV69" s="1016">
        <v>79.257428139299634</v>
      </c>
      <c r="EW69" s="1016">
        <v>79.241174490926497</v>
      </c>
      <c r="EX69" s="1016">
        <v>79.52506115472741</v>
      </c>
      <c r="EY69" s="815">
        <v>0.12798472973506136</v>
      </c>
      <c r="EZ69" s="937"/>
      <c r="FA69" s="784"/>
      <c r="FB69" s="684"/>
      <c r="FC69" s="685"/>
      <c r="FH69" s="230"/>
      <c r="FI69" s="230"/>
      <c r="FJ69" s="230"/>
      <c r="FK69" s="230"/>
      <c r="FL69" s="230"/>
    </row>
    <row r="70" spans="1:168" ht="3.75" customHeight="1" x14ac:dyDescent="0.2">
      <c r="A70" s="170"/>
      <c r="B70" s="111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72"/>
      <c r="ER70" s="607"/>
      <c r="ES70" s="770"/>
      <c r="ET70" s="765"/>
      <c r="EU70" s="765"/>
      <c r="EV70" s="765"/>
      <c r="EW70" s="765"/>
      <c r="EX70" s="765"/>
      <c r="EY70" s="289"/>
      <c r="EZ70" s="937"/>
      <c r="FA70" s="784"/>
      <c r="FB70" s="684"/>
      <c r="FC70" s="685"/>
      <c r="FH70" s="230"/>
      <c r="FI70" s="230"/>
      <c r="FJ70" s="230"/>
      <c r="FK70" s="230"/>
      <c r="FL70" s="230"/>
    </row>
    <row r="71" spans="1:168" x14ac:dyDescent="0.2">
      <c r="A71" s="170"/>
      <c r="B71" s="1115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61">
        <v>13698.988590819245</v>
      </c>
      <c r="ER71" s="393">
        <v>13859.493585760933</v>
      </c>
      <c r="ES71" s="794">
        <v>13905.195465868797</v>
      </c>
      <c r="ET71" s="362">
        <v>13899.583653838185</v>
      </c>
      <c r="EU71" s="362">
        <v>13906.506291836729</v>
      </c>
      <c r="EV71" s="362">
        <v>13904.203754447517</v>
      </c>
      <c r="EW71" s="362">
        <v>13901.917836908158</v>
      </c>
      <c r="EX71" s="362">
        <v>13918.708647699705</v>
      </c>
      <c r="EY71" s="289">
        <v>13.513181830907342</v>
      </c>
      <c r="EZ71" s="937">
        <v>9.7180811762598532E-2</v>
      </c>
      <c r="FA71" s="784"/>
      <c r="FB71" s="684"/>
      <c r="FC71" s="685"/>
      <c r="FH71" s="230"/>
      <c r="FI71" s="230"/>
      <c r="FJ71" s="230"/>
      <c r="FK71" s="230"/>
      <c r="FL71" s="230"/>
    </row>
    <row r="72" spans="1:168" x14ac:dyDescent="0.2">
      <c r="A72" s="170"/>
      <c r="B72" s="1115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8">
        <v>94.616219713256129</v>
      </c>
      <c r="EI72" s="1028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70">
        <v>94.356047653974173</v>
      </c>
      <c r="ER72" s="1086">
        <v>94.291367652447349</v>
      </c>
      <c r="ES72" s="1024">
        <v>94.201036609699571</v>
      </c>
      <c r="ET72" s="1016">
        <v>94.228686083669643</v>
      </c>
      <c r="EU72" s="1016">
        <v>94.224625133010179</v>
      </c>
      <c r="EV72" s="1016">
        <v>94.217836962424229</v>
      </c>
      <c r="EW72" s="1016">
        <v>94.22402062126325</v>
      </c>
      <c r="EX72" s="1016">
        <v>94.212441632140724</v>
      </c>
      <c r="EY72" s="155">
        <v>1.1405022441152823E-2</v>
      </c>
      <c r="EZ72" s="937"/>
      <c r="FA72" s="784"/>
      <c r="FB72" s="684"/>
      <c r="FC72" s="685"/>
      <c r="FH72" s="230"/>
      <c r="FI72" s="230"/>
      <c r="FJ72" s="230"/>
      <c r="FK72" s="230"/>
      <c r="FL72" s="230"/>
    </row>
    <row r="73" spans="1:168" ht="3" customHeight="1" x14ac:dyDescent="0.2">
      <c r="A73" s="170"/>
      <c r="B73" s="111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71"/>
      <c r="ER73" s="609"/>
      <c r="ES73" s="766"/>
      <c r="ET73" s="572"/>
      <c r="EU73" s="572"/>
      <c r="EV73" s="572"/>
      <c r="EW73" s="572"/>
      <c r="EX73" s="572"/>
      <c r="EY73" s="289"/>
      <c r="EZ73" s="937"/>
      <c r="FA73" s="784"/>
      <c r="FB73" s="684"/>
      <c r="FC73" s="685"/>
      <c r="FH73" s="230"/>
      <c r="FI73" s="230"/>
      <c r="FJ73" s="230"/>
      <c r="FK73" s="230"/>
      <c r="FL73" s="230"/>
    </row>
    <row r="74" spans="1:168" x14ac:dyDescent="0.2">
      <c r="A74" s="170"/>
      <c r="B74" s="1115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61">
        <v>971.5306788163266</v>
      </c>
      <c r="ER74" s="393">
        <v>970.76605741836738</v>
      </c>
      <c r="ES74" s="794">
        <v>979.41893405212625</v>
      </c>
      <c r="ET74" s="362">
        <v>976.77513151568348</v>
      </c>
      <c r="EU74" s="362">
        <v>975.77146414979404</v>
      </c>
      <c r="EV74" s="362">
        <v>975.16926091801565</v>
      </c>
      <c r="EW74" s="362">
        <v>974.07398660751983</v>
      </c>
      <c r="EX74" s="362">
        <v>974.06753918769471</v>
      </c>
      <c r="EY74" s="815">
        <v>-5.3513948644315406</v>
      </c>
      <c r="EZ74" s="937">
        <v>-0.54638466527202456</v>
      </c>
      <c r="FA74" s="784"/>
      <c r="FB74" s="684"/>
      <c r="FC74" s="685"/>
      <c r="FH74" s="230"/>
      <c r="FI74" s="230"/>
      <c r="FJ74" s="230"/>
      <c r="FK74" s="230"/>
      <c r="FL74" s="230"/>
    </row>
    <row r="75" spans="1:168" ht="12.75" customHeight="1" x14ac:dyDescent="0.2">
      <c r="A75" s="170"/>
      <c r="B75" s="1115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8">
        <v>78.762716115594458</v>
      </c>
      <c r="EI75" s="1028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70">
        <v>76.770438281914593</v>
      </c>
      <c r="ER75" s="1086">
        <v>77.020815786316845</v>
      </c>
      <c r="ES75" s="1024">
        <v>77.185666759904976</v>
      </c>
      <c r="ET75" s="1016">
        <v>77.190730009371237</v>
      </c>
      <c r="EU75" s="1016">
        <v>77.125422361960645</v>
      </c>
      <c r="EV75" s="1016">
        <v>77.123047486536493</v>
      </c>
      <c r="EW75" s="1016">
        <v>77.199193278136718</v>
      </c>
      <c r="EX75" s="1016">
        <v>77.054550380144178</v>
      </c>
      <c r="EY75" s="815">
        <v>-0.13111637976079749</v>
      </c>
      <c r="EZ75" s="937"/>
      <c r="FA75" s="784"/>
      <c r="FB75" s="684"/>
      <c r="FC75" s="685"/>
      <c r="FH75" s="230"/>
      <c r="FI75" s="230"/>
      <c r="FJ75" s="230"/>
      <c r="FK75" s="230"/>
      <c r="FL75" s="230"/>
    </row>
    <row r="76" spans="1:168" s="375" customFormat="1" ht="4.5" customHeight="1" x14ac:dyDescent="0.2">
      <c r="A76" s="170"/>
      <c r="B76" s="111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73"/>
      <c r="ER76" s="947"/>
      <c r="ES76" s="774"/>
      <c r="ET76" s="606"/>
      <c r="EU76" s="606"/>
      <c r="EV76" s="606"/>
      <c r="EW76" s="606"/>
      <c r="EX76" s="606"/>
      <c r="EY76" s="606"/>
      <c r="EZ76" s="947"/>
      <c r="FA76" s="784"/>
      <c r="FB76" s="684"/>
      <c r="FC76" s="685"/>
      <c r="FH76" s="230"/>
      <c r="FI76" s="230"/>
      <c r="FJ76" s="230"/>
      <c r="FK76" s="230"/>
      <c r="FL76" s="230"/>
    </row>
    <row r="77" spans="1:168" ht="13.9" customHeight="1" x14ac:dyDescent="0.2">
      <c r="A77" s="170"/>
      <c r="B77" s="1115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61">
        <v>3441.0840995876097</v>
      </c>
      <c r="ER77" s="393">
        <v>3386.4103201915336</v>
      </c>
      <c r="ES77" s="794">
        <v>4383.4361779416204</v>
      </c>
      <c r="ET77" s="362">
        <v>4277.7599439572896</v>
      </c>
      <c r="EU77" s="362">
        <v>4268.6496225741857</v>
      </c>
      <c r="EV77" s="362">
        <v>4333.6515748189677</v>
      </c>
      <c r="EW77" s="362">
        <v>4351.6876936758481</v>
      </c>
      <c r="EX77" s="362">
        <v>4375.5435944802502</v>
      </c>
      <c r="EY77" s="289">
        <v>-7.8925834613701227</v>
      </c>
      <c r="EZ77" s="937">
        <v>-0.18005471372178919</v>
      </c>
      <c r="FA77" s="784"/>
      <c r="FB77" s="682"/>
      <c r="FC77" s="685"/>
      <c r="FH77" s="230"/>
      <c r="FI77" s="230"/>
      <c r="FJ77" s="230"/>
      <c r="FK77" s="230"/>
      <c r="FL77" s="230"/>
    </row>
    <row r="78" spans="1:168" x14ac:dyDescent="0.2">
      <c r="A78" s="170"/>
      <c r="B78" s="1115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61">
        <v>1700.3278764064139</v>
      </c>
      <c r="ER78" s="393">
        <v>1690.3077056702625</v>
      </c>
      <c r="ES78" s="794">
        <v>2540.1781621813411</v>
      </c>
      <c r="ET78" s="362">
        <v>2451.4892114381933</v>
      </c>
      <c r="EU78" s="362">
        <v>2445.1619063717199</v>
      </c>
      <c r="EV78" s="362">
        <v>2521.3034441279883</v>
      </c>
      <c r="EW78" s="362">
        <v>2551.8488767571425</v>
      </c>
      <c r="EX78" s="362">
        <v>2588.7324348405245</v>
      </c>
      <c r="EY78" s="289">
        <v>48.554272659183425</v>
      </c>
      <c r="EZ78" s="937">
        <v>1.9114514636047477</v>
      </c>
      <c r="FA78" s="784"/>
      <c r="FB78" s="517"/>
      <c r="FC78" s="230"/>
      <c r="FH78" s="230"/>
      <c r="FI78" s="230"/>
      <c r="FJ78" s="230"/>
      <c r="FK78" s="230"/>
      <c r="FL78" s="230"/>
    </row>
    <row r="79" spans="1:168" ht="15" x14ac:dyDescent="0.25">
      <c r="A79" s="170"/>
      <c r="B79" s="1115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61">
        <v>490.405604212828</v>
      </c>
      <c r="ER79" s="393">
        <v>475.54743119241994</v>
      </c>
      <c r="ES79" s="794">
        <v>514.20965568804672</v>
      </c>
      <c r="ET79" s="362">
        <v>511.19124372448971</v>
      </c>
      <c r="EU79" s="362">
        <v>524.24984792128271</v>
      </c>
      <c r="EV79" s="362">
        <v>521.25480065597662</v>
      </c>
      <c r="EW79" s="362">
        <v>524.25370434985416</v>
      </c>
      <c r="EX79" s="362">
        <v>517.24437711224482</v>
      </c>
      <c r="EY79" s="289">
        <v>3.0347214241980964</v>
      </c>
      <c r="EZ79" s="937">
        <v>0.59017200292309513</v>
      </c>
      <c r="FA79" s="784"/>
      <c r="FB79" s="517"/>
      <c r="FC79" s="539"/>
      <c r="FH79" s="230"/>
      <c r="FI79" s="230"/>
      <c r="FJ79" s="230"/>
      <c r="FK79" s="230"/>
      <c r="FL79" s="230"/>
    </row>
    <row r="80" spans="1:168" ht="15" x14ac:dyDescent="0.25">
      <c r="A80" s="170"/>
      <c r="B80" s="1115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61">
        <v>831.93554089836744</v>
      </c>
      <c r="ER80" s="393">
        <v>801.15163088885117</v>
      </c>
      <c r="ES80" s="794">
        <v>905.92536241223308</v>
      </c>
      <c r="ET80" s="362">
        <v>892.4614383046063</v>
      </c>
      <c r="EU80" s="362">
        <v>871.18004481118373</v>
      </c>
      <c r="EV80" s="362">
        <v>865.37763374500275</v>
      </c>
      <c r="EW80" s="362">
        <v>847.52029214885147</v>
      </c>
      <c r="EX80" s="362">
        <v>845.59562743748108</v>
      </c>
      <c r="EY80" s="289">
        <v>-60.329734974752</v>
      </c>
      <c r="EZ80" s="937">
        <v>-6.6594597610238342</v>
      </c>
      <c r="FA80" s="784"/>
      <c r="FB80" s="517"/>
      <c r="FC80" s="539"/>
      <c r="FH80" s="230"/>
      <c r="FI80" s="230"/>
      <c r="FJ80" s="230"/>
      <c r="FK80" s="230"/>
      <c r="FL80" s="230"/>
    </row>
    <row r="81" spans="1:168" ht="15" x14ac:dyDescent="0.25">
      <c r="A81" s="170"/>
      <c r="B81" s="1115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61">
        <v>418.41507806999999</v>
      </c>
      <c r="ER81" s="393">
        <v>419.40355243999994</v>
      </c>
      <c r="ES81" s="794">
        <v>423.12299765999995</v>
      </c>
      <c r="ET81" s="362">
        <v>422.61805048999986</v>
      </c>
      <c r="EU81" s="362">
        <v>428.05782346999985</v>
      </c>
      <c r="EV81" s="362">
        <v>425.71569628999998</v>
      </c>
      <c r="EW81" s="362">
        <v>428.06482041999993</v>
      </c>
      <c r="EX81" s="362">
        <v>423.97115509000014</v>
      </c>
      <c r="EY81" s="289">
        <v>0.84815743000018529</v>
      </c>
      <c r="EZ81" s="937">
        <v>0.20045174445510078</v>
      </c>
      <c r="FA81" s="784"/>
      <c r="FB81" s="517"/>
      <c r="FC81" s="539"/>
      <c r="FH81" s="230"/>
      <c r="FI81" s="230"/>
      <c r="FJ81" s="230"/>
      <c r="FK81" s="230"/>
      <c r="FL81" s="230"/>
    </row>
    <row r="82" spans="1:168" ht="15" x14ac:dyDescent="0.25">
      <c r="A82" s="170"/>
      <c r="B82" s="1115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61">
        <v>1301.5225342606002</v>
      </c>
      <c r="ER82" s="393">
        <v>1273.750019865304</v>
      </c>
      <c r="ES82" s="794">
        <v>2177.484312703999</v>
      </c>
      <c r="ET82" s="362">
        <v>2077.8559133380918</v>
      </c>
      <c r="EU82" s="362">
        <v>2045.6041948596446</v>
      </c>
      <c r="EV82" s="362">
        <v>2056.4453128902674</v>
      </c>
      <c r="EW82" s="362">
        <v>2068.8772009633944</v>
      </c>
      <c r="EX82" s="362">
        <v>2103.8364490968711</v>
      </c>
      <c r="EY82" s="289">
        <v>-73.647863607127874</v>
      </c>
      <c r="EZ82" s="937">
        <v>-3.3822454277832197</v>
      </c>
      <c r="FA82" s="784"/>
      <c r="FB82" s="517"/>
      <c r="FC82" s="539"/>
      <c r="FH82" s="230"/>
      <c r="FI82" s="230"/>
      <c r="FJ82" s="230"/>
      <c r="FK82" s="230"/>
      <c r="FL82" s="230"/>
    </row>
    <row r="83" spans="1:168" x14ac:dyDescent="0.2">
      <c r="A83" s="170"/>
      <c r="B83" s="1115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61">
        <v>866.29291831223293</v>
      </c>
      <c r="ER83" s="393">
        <v>871.03631355645268</v>
      </c>
      <c r="ES83" s="794">
        <v>1672.9647172717659</v>
      </c>
      <c r="ET83" s="362">
        <v>1588.0265433534857</v>
      </c>
      <c r="EU83" s="362">
        <v>1578.3733376984608</v>
      </c>
      <c r="EV83" s="362">
        <v>1595.1467739452646</v>
      </c>
      <c r="EW83" s="362">
        <v>1623.9900944945432</v>
      </c>
      <c r="EX83" s="362">
        <v>1660.8740073393899</v>
      </c>
      <c r="EY83" s="289">
        <v>-12.090709932376058</v>
      </c>
      <c r="EZ83" s="937">
        <v>-0.72271159143710584</v>
      </c>
      <c r="FA83" s="784"/>
      <c r="FB83" s="517"/>
      <c r="FC83" s="230"/>
      <c r="FH83" s="230"/>
      <c r="FI83" s="230"/>
      <c r="FJ83" s="230"/>
      <c r="FK83" s="230"/>
      <c r="FL83" s="230"/>
    </row>
    <row r="84" spans="1:168" x14ac:dyDescent="0.2">
      <c r="A84" s="170"/>
      <c r="B84" s="1115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61">
        <v>435.22961594836733</v>
      </c>
      <c r="ER84" s="393">
        <v>402.71370630885133</v>
      </c>
      <c r="ES84" s="794">
        <v>504.51959543223307</v>
      </c>
      <c r="ET84" s="362">
        <v>489.82936998460622</v>
      </c>
      <c r="EU84" s="362">
        <v>467.23085716118379</v>
      </c>
      <c r="EV84" s="362">
        <v>461.2985389450028</v>
      </c>
      <c r="EW84" s="362">
        <v>444.88710646885136</v>
      </c>
      <c r="EX84" s="362">
        <v>442.96244175748103</v>
      </c>
      <c r="EY84" s="289">
        <v>-61.557153674752044</v>
      </c>
      <c r="EZ84" s="937">
        <v>-12.201142281106975</v>
      </c>
      <c r="FA84" s="784"/>
      <c r="FB84" s="517"/>
      <c r="FC84" s="230"/>
      <c r="FH84" s="230"/>
      <c r="FI84" s="230"/>
      <c r="FJ84" s="230"/>
      <c r="FK84" s="230"/>
      <c r="FL84" s="230"/>
    </row>
    <row r="85" spans="1:168" ht="12.75" hidden="1" customHeight="1" outlineLevel="1" x14ac:dyDescent="0.2">
      <c r="A85" s="170"/>
      <c r="B85" s="1115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29"/>
      <c r="EI85" s="1029"/>
      <c r="EJ85" s="700"/>
      <c r="EK85" s="1041"/>
      <c r="EL85" s="700"/>
      <c r="EM85" s="1017"/>
      <c r="EN85" s="700"/>
      <c r="EO85" s="1017"/>
      <c r="EP85" s="700"/>
      <c r="EQ85" s="1074"/>
      <c r="ER85" s="1087"/>
      <c r="ES85" s="700"/>
      <c r="ET85" s="1017"/>
      <c r="EU85" s="1017"/>
      <c r="EV85" s="1017"/>
      <c r="EW85" s="1017"/>
      <c r="EX85" s="1017"/>
      <c r="EY85" s="289">
        <v>0</v>
      </c>
      <c r="EZ85" s="937" t="e">
        <v>#DIV/0!</v>
      </c>
      <c r="FA85" s="784"/>
      <c r="FB85" s="224"/>
      <c r="FC85" s="230"/>
      <c r="FH85" s="230"/>
      <c r="FI85" s="230"/>
      <c r="FJ85" s="230"/>
      <c r="FK85" s="230"/>
      <c r="FL85" s="230"/>
    </row>
    <row r="86" spans="1:168" collapsed="1" x14ac:dyDescent="0.2">
      <c r="A86" s="170"/>
      <c r="B86" s="1115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61">
        <v>27673.634455525964</v>
      </c>
      <c r="ER86" s="393">
        <v>27877.540965660301</v>
      </c>
      <c r="ES86" s="794">
        <v>27974.031445409597</v>
      </c>
      <c r="ET86" s="362">
        <v>27931.375936135548</v>
      </c>
      <c r="EU86" s="362">
        <v>27903.75579605683</v>
      </c>
      <c r="EV86" s="362">
        <v>27889.404885389191</v>
      </c>
      <c r="EW86" s="362">
        <v>27875.483407380452</v>
      </c>
      <c r="EX86" s="362">
        <v>27841.556446717172</v>
      </c>
      <c r="EY86" s="289">
        <v>-84.626560020406032</v>
      </c>
      <c r="EZ86" s="937">
        <v>-0.30251828445089146</v>
      </c>
      <c r="FA86" s="1092"/>
      <c r="FB86" s="599"/>
      <c r="FC86" s="230"/>
      <c r="FH86" s="230"/>
      <c r="FI86" s="230"/>
      <c r="FJ86" s="230"/>
      <c r="FK86" s="230"/>
      <c r="FL86" s="230"/>
    </row>
    <row r="87" spans="1:168" ht="12.75" hidden="1" customHeight="1" x14ac:dyDescent="0.2">
      <c r="A87" s="170"/>
      <c r="B87" s="1115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2"/>
      <c r="EL87" s="780"/>
      <c r="EM87" s="602"/>
      <c r="EN87" s="780"/>
      <c r="EO87" s="602"/>
      <c r="EP87" s="780"/>
      <c r="EQ87" s="1075"/>
      <c r="ER87" s="1088"/>
      <c r="ES87" s="780"/>
      <c r="ET87" s="602"/>
      <c r="EU87" s="602"/>
      <c r="EV87" s="602"/>
      <c r="EW87" s="602"/>
      <c r="EX87" s="602"/>
      <c r="EY87" s="289">
        <v>0</v>
      </c>
      <c r="EZ87" s="928" t="e">
        <v>#REF!</v>
      </c>
      <c r="FA87" s="784"/>
      <c r="FB87" s="224"/>
      <c r="FC87" s="230"/>
      <c r="FH87" s="230"/>
      <c r="FI87" s="230"/>
      <c r="FJ87" s="230"/>
      <c r="FK87" s="230"/>
      <c r="FL87" s="230"/>
    </row>
    <row r="88" spans="1:168" ht="13.5" thickBot="1" x14ac:dyDescent="0.25">
      <c r="A88" s="170"/>
      <c r="B88" s="1115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0">
        <v>98.713736356955195</v>
      </c>
      <c r="EI88" s="1030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76">
        <v>98.809901414037995</v>
      </c>
      <c r="ER88" s="1043">
        <v>98.825279182144897</v>
      </c>
      <c r="ES88" s="1025">
        <v>98.867743081964235</v>
      </c>
      <c r="ET88" s="1019">
        <v>98.867289460942558</v>
      </c>
      <c r="EU88" s="1019">
        <v>98.866864994873424</v>
      </c>
      <c r="EV88" s="1019">
        <v>98.867257945372884</v>
      </c>
      <c r="EW88" s="1019">
        <v>98.866806337208786</v>
      </c>
      <c r="EX88" s="1019">
        <v>98.866264151150347</v>
      </c>
      <c r="EY88" s="1096"/>
      <c r="EZ88" s="954"/>
      <c r="FA88" s="784"/>
      <c r="FB88" s="683"/>
      <c r="FC88" s="230"/>
      <c r="FH88" s="230"/>
      <c r="FI88" s="230"/>
      <c r="FJ88" s="230"/>
      <c r="FK88" s="230"/>
      <c r="FL88" s="230"/>
    </row>
    <row r="89" spans="1:16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77"/>
      <c r="ER89" s="316"/>
      <c r="ES89" s="744"/>
      <c r="ET89" s="266"/>
      <c r="EU89" s="266"/>
      <c r="EV89" s="266"/>
      <c r="EW89" s="266"/>
      <c r="EX89" s="266"/>
      <c r="EY89" s="931"/>
      <c r="EZ89" s="932"/>
      <c r="FA89" s="784"/>
      <c r="FB89" s="684"/>
      <c r="FC89" s="230"/>
      <c r="FH89" s="230"/>
      <c r="FI89" s="230"/>
      <c r="FJ89" s="230"/>
      <c r="FK89" s="230"/>
      <c r="FL89" s="230"/>
    </row>
    <row r="90" spans="1:16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604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289"/>
      <c r="EZ90" s="937"/>
      <c r="FA90" s="784"/>
      <c r="FB90" s="224"/>
      <c r="FC90" s="230"/>
      <c r="FH90" s="230"/>
      <c r="FI90" s="230"/>
      <c r="FJ90" s="230"/>
      <c r="FK90" s="230"/>
      <c r="FL90" s="230"/>
    </row>
    <row r="91" spans="1:16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78">
        <v>6.86</v>
      </c>
      <c r="ER91" s="610">
        <v>6.86</v>
      </c>
      <c r="ES91" s="787">
        <v>6.86</v>
      </c>
      <c r="ET91" s="604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289"/>
      <c r="EZ91" s="937"/>
      <c r="FA91" s="784"/>
      <c r="FB91" s="224"/>
      <c r="FC91" s="230"/>
      <c r="FH91" s="230"/>
      <c r="FI91" s="230"/>
      <c r="FJ91" s="230"/>
      <c r="FK91" s="230"/>
      <c r="FL91" s="230"/>
    </row>
    <row r="92" spans="1:168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78">
        <v>6.9556205864483953</v>
      </c>
      <c r="ER92" s="610">
        <v>6.962548398944671</v>
      </c>
      <c r="ES92" s="787">
        <v>6.9652077082824846</v>
      </c>
      <c r="ET92" s="604">
        <v>6.9676790960764841</v>
      </c>
      <c r="EU92" s="604">
        <v>6.9701767229116527</v>
      </c>
      <c r="EV92" s="604">
        <v>6.9614802377043263</v>
      </c>
      <c r="EW92" s="604">
        <v>6.9582836702718076</v>
      </c>
      <c r="EX92" s="604">
        <v>6.9639153061077845</v>
      </c>
      <c r="EY92" s="973">
        <v>-1.292402174700058E-3</v>
      </c>
      <c r="EZ92" s="937">
        <v>-1.8555113197316911E-2</v>
      </c>
      <c r="FA92" s="784"/>
      <c r="FB92" s="224"/>
      <c r="FC92" s="230"/>
      <c r="FH92" s="230"/>
      <c r="FI92" s="230"/>
      <c r="FJ92" s="230"/>
      <c r="FK92" s="230"/>
      <c r="FL92" s="230"/>
    </row>
    <row r="93" spans="1:168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57.386047961298956</v>
      </c>
      <c r="EP93" s="788">
        <v>57.311419361328532</v>
      </c>
      <c r="EQ93" s="1078">
        <v>57.498908853318582</v>
      </c>
      <c r="ER93" s="610">
        <v>59.167006786443771</v>
      </c>
      <c r="ES93" s="610">
        <v>60.586096487210305</v>
      </c>
      <c r="ET93" s="1022"/>
      <c r="EU93" s="1022"/>
      <c r="EV93" s="1022"/>
      <c r="EW93" s="1022"/>
      <c r="EX93" s="1022"/>
      <c r="EY93" s="973"/>
      <c r="EZ93" s="937"/>
      <c r="FA93" s="784"/>
      <c r="FB93" s="224"/>
      <c r="FC93" s="230"/>
      <c r="FH93" s="230"/>
      <c r="FI93" s="230"/>
      <c r="FJ93" s="230"/>
      <c r="FK93" s="230"/>
      <c r="FL93" s="230"/>
    </row>
    <row r="94" spans="1:168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78">
        <v>2.3590499999999999</v>
      </c>
      <c r="ER94" s="610">
        <v>2.3597800000000002</v>
      </c>
      <c r="ES94" s="787">
        <v>2.3585099999999999</v>
      </c>
      <c r="ET94" s="604">
        <v>2.3582299999999998</v>
      </c>
      <c r="EU94" s="604">
        <v>2.3581599999999998</v>
      </c>
      <c r="EV94" s="604">
        <v>2.3580899999999998</v>
      </c>
      <c r="EW94" s="604">
        <v>2.3580199999999998</v>
      </c>
      <c r="EX94" s="604">
        <v>2.3579500000000002</v>
      </c>
      <c r="EY94" s="973">
        <v>-5.5999999999967187E-4</v>
      </c>
      <c r="EZ94" s="937">
        <v>-2.3743804351038237E-2</v>
      </c>
      <c r="FA94" s="784"/>
      <c r="FB94" s="517"/>
      <c r="FC94" s="230"/>
      <c r="FH94" s="230"/>
      <c r="FI94" s="230"/>
      <c r="FJ94" s="230"/>
      <c r="FK94" s="230"/>
      <c r="FL94" s="230"/>
    </row>
    <row r="95" spans="1:168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79">
        <v>2.3590800000000001</v>
      </c>
      <c r="ER95" s="1089">
        <v>2.3597800000000002</v>
      </c>
      <c r="ES95" s="667">
        <v>2.3585099999999999</v>
      </c>
      <c r="ET95" s="1059"/>
      <c r="EU95" s="1059"/>
      <c r="EV95" s="1059"/>
      <c r="EW95" s="1059"/>
      <c r="EX95" s="1059"/>
      <c r="EY95" s="831"/>
      <c r="EZ95" s="934"/>
      <c r="FA95" s="784"/>
      <c r="FB95" s="224"/>
      <c r="FC95" s="230"/>
      <c r="FH95" s="230"/>
      <c r="FI95" s="230"/>
      <c r="FJ95" s="230"/>
      <c r="FK95" s="230"/>
      <c r="FL95" s="230"/>
    </row>
    <row r="96" spans="1:168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80"/>
      <c r="ER96" s="1090"/>
      <c r="ES96" s="777"/>
      <c r="ET96" s="655"/>
      <c r="EU96" s="655"/>
      <c r="EV96" s="655"/>
      <c r="EW96" s="655"/>
      <c r="EX96" s="655"/>
      <c r="EY96" s="931"/>
      <c r="EZ96" s="932"/>
      <c r="FA96" s="784"/>
      <c r="FB96" s="224"/>
      <c r="FC96" s="230"/>
      <c r="FH96" s="230"/>
      <c r="FI96" s="230"/>
      <c r="FJ96" s="230"/>
      <c r="FK96" s="230"/>
      <c r="FL96" s="230"/>
    </row>
    <row r="97" spans="1:168" ht="12.75" customHeight="1" thickBot="1" x14ac:dyDescent="0.25">
      <c r="A97" s="170"/>
      <c r="B97" s="1114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4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81">
        <v>520.17161535567936</v>
      </c>
      <c r="ER97" s="1091">
        <v>502.60025596428949</v>
      </c>
      <c r="ES97" s="827">
        <v>540.66426494794166</v>
      </c>
      <c r="ET97" s="808">
        <v>540.66426494794166</v>
      </c>
      <c r="EU97" s="808">
        <v>540.66426494794166</v>
      </c>
      <c r="EV97" s="808">
        <v>540.66426494794166</v>
      </c>
      <c r="EW97" s="808">
        <v>540.66426494794166</v>
      </c>
      <c r="EX97" s="808">
        <v>542.96934464947014</v>
      </c>
      <c r="EY97" s="289">
        <v>2.3050797015284843</v>
      </c>
      <c r="EZ97" s="937">
        <v>0.42634215926041108</v>
      </c>
      <c r="FA97" s="784"/>
      <c r="FB97" s="517"/>
      <c r="FC97" s="230"/>
      <c r="FH97" s="230"/>
      <c r="FI97" s="230"/>
      <c r="FJ97" s="230"/>
      <c r="FK97" s="230"/>
      <c r="FL97" s="230"/>
    </row>
    <row r="98" spans="1:168" x14ac:dyDescent="0.2">
      <c r="A98" s="170"/>
      <c r="B98" s="1114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317"/>
      <c r="EU98" s="317"/>
      <c r="EV98" s="317"/>
      <c r="EW98" s="317"/>
      <c r="EX98" s="317"/>
      <c r="EY98" s="459"/>
      <c r="EZ98" s="319"/>
      <c r="FA98" s="415"/>
      <c r="FB98" s="224"/>
    </row>
    <row r="99" spans="1:168" ht="12.75" hidden="1" customHeight="1" x14ac:dyDescent="0.2">
      <c r="A99" s="170"/>
      <c r="B99" s="1114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318"/>
      <c r="EU99" s="318"/>
      <c r="EV99" s="318"/>
      <c r="EW99" s="318"/>
      <c r="EX99" s="318"/>
      <c r="EY99" s="460"/>
      <c r="EZ99" s="850"/>
      <c r="FA99" s="415"/>
      <c r="FB99" s="224"/>
    </row>
    <row r="100" spans="1:168" x14ac:dyDescent="0.2">
      <c r="A100" s="170"/>
      <c r="B100" s="1114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318"/>
      <c r="EU100" s="318"/>
      <c r="EV100" s="318"/>
      <c r="EW100" s="318"/>
      <c r="EX100" s="318"/>
      <c r="EY100" s="460"/>
      <c r="EZ100" s="850"/>
      <c r="FA100" s="415"/>
      <c r="FB100" s="224"/>
    </row>
    <row r="101" spans="1:168" x14ac:dyDescent="0.2">
      <c r="A101" s="170"/>
      <c r="B101" s="1114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318"/>
      <c r="EU101" s="318"/>
      <c r="EV101" s="318"/>
      <c r="EW101" s="318"/>
      <c r="EX101" s="318"/>
      <c r="EY101" s="460"/>
      <c r="EZ101" s="850"/>
      <c r="FA101" s="415"/>
      <c r="FB101" s="224"/>
    </row>
    <row r="102" spans="1:168" x14ac:dyDescent="0.2">
      <c r="A102" s="170"/>
      <c r="B102" s="1114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318"/>
      <c r="EU102" s="318"/>
      <c r="EV102" s="318"/>
      <c r="EW102" s="318"/>
      <c r="EX102" s="318"/>
      <c r="EY102" s="460"/>
      <c r="EZ102" s="850"/>
      <c r="FA102" s="415"/>
      <c r="FB102" s="224"/>
    </row>
    <row r="103" spans="1:168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519">
        <v>0.52224692640645132</v>
      </c>
      <c r="ET103" s="318"/>
      <c r="EU103" s="318"/>
      <c r="EV103" s="318"/>
      <c r="EW103" s="318"/>
      <c r="EX103" s="318"/>
      <c r="EY103" s="460"/>
      <c r="EZ103" s="850"/>
      <c r="FA103" s="415"/>
      <c r="FB103" s="224"/>
    </row>
    <row r="104" spans="1:168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519">
        <v>2.63474317518906</v>
      </c>
      <c r="ET104" s="318"/>
      <c r="EU104" s="318"/>
      <c r="EV104" s="318"/>
      <c r="EW104" s="318"/>
      <c r="EX104" s="318"/>
      <c r="EY104" s="460"/>
      <c r="EZ104" s="850"/>
      <c r="FA104" s="415"/>
      <c r="FB104" s="224"/>
    </row>
    <row r="105" spans="1:168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519">
        <v>4.1308764576262202</v>
      </c>
      <c r="ET105" s="318"/>
      <c r="EU105" s="318"/>
      <c r="EV105" s="318"/>
      <c r="EW105" s="318"/>
      <c r="EX105" s="318"/>
      <c r="EY105" s="460"/>
      <c r="EZ105" s="850"/>
      <c r="FA105" s="415"/>
      <c r="FB105" s="224"/>
    </row>
    <row r="106" spans="1:168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519">
        <v>-0.92203823058214496</v>
      </c>
      <c r="ET106" s="318"/>
      <c r="EU106" s="318"/>
      <c r="EV106" s="318"/>
      <c r="EW106" s="318"/>
      <c r="EX106" s="318"/>
      <c r="EY106" s="854"/>
      <c r="EZ106" s="855"/>
      <c r="FA106" s="415"/>
      <c r="FB106" s="224"/>
    </row>
    <row r="107" spans="1:168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317"/>
      <c r="EU107" s="317"/>
      <c r="EV107" s="317"/>
      <c r="EW107" s="317"/>
      <c r="EX107" s="317"/>
      <c r="EY107" s="461"/>
      <c r="EZ107" s="416"/>
      <c r="FA107" s="415"/>
      <c r="FB107" s="224"/>
    </row>
    <row r="108" spans="1:168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573">
        <v>2</v>
      </c>
      <c r="EU108" s="573">
        <v>2</v>
      </c>
      <c r="EV108" s="573">
        <v>2</v>
      </c>
      <c r="EW108" s="573">
        <v>2</v>
      </c>
      <c r="EX108" s="573">
        <v>2</v>
      </c>
      <c r="EY108" s="289"/>
      <c r="EZ108" s="833"/>
      <c r="FA108" s="415"/>
      <c r="FB108" s="224"/>
    </row>
    <row r="109" spans="1:168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5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883">
        <v>4</v>
      </c>
      <c r="EU109" s="883">
        <v>4</v>
      </c>
      <c r="EV109" s="883">
        <v>4</v>
      </c>
      <c r="EW109" s="883">
        <v>4</v>
      </c>
      <c r="EX109" s="883">
        <v>4</v>
      </c>
      <c r="EY109" s="832"/>
      <c r="EZ109" s="834"/>
      <c r="FA109" s="415"/>
      <c r="FB109" s="224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240"/>
      <c r="EZ110" s="240"/>
      <c r="FA110" s="304"/>
      <c r="FB110" s="224"/>
    </row>
    <row r="111" spans="1:168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1107"/>
      <c r="EZ111" s="1107"/>
      <c r="FA111" s="304"/>
      <c r="FB111" s="224"/>
    </row>
    <row r="112" spans="1:168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1"/>
      <c r="EZ112" s="242"/>
      <c r="FA112" s="304"/>
      <c r="FB112" s="224"/>
    </row>
    <row r="113" spans="3:158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1"/>
      <c r="EZ113" s="242"/>
      <c r="FA113" s="304"/>
      <c r="FB113" s="224"/>
    </row>
    <row r="114" spans="3:158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1"/>
      <c r="EZ114" s="242"/>
      <c r="FA114" s="304"/>
      <c r="FB114" s="224"/>
    </row>
    <row r="115" spans="3:158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1"/>
      <c r="EZ115" s="240"/>
      <c r="FA115" s="304"/>
      <c r="FB115" s="224"/>
    </row>
    <row r="116" spans="3:158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240"/>
      <c r="EZ116" s="240"/>
      <c r="FA116" s="304"/>
      <c r="FB116" s="224"/>
    </row>
    <row r="117" spans="3:158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240"/>
      <c r="EZ117" s="240"/>
      <c r="FA117" s="304"/>
      <c r="FB117" s="224"/>
    </row>
    <row r="118" spans="3:158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240"/>
      <c r="EZ118" s="240"/>
      <c r="FA118" s="304"/>
      <c r="FB118" s="224"/>
    </row>
    <row r="119" spans="3:158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240"/>
      <c r="EZ119" s="240"/>
      <c r="FA119" s="304"/>
      <c r="FB119" s="224"/>
    </row>
    <row r="120" spans="3:158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240"/>
      <c r="EZ120" s="240"/>
      <c r="FA120" s="304"/>
      <c r="FB120" s="224"/>
    </row>
    <row r="121" spans="3:158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304"/>
      <c r="FB121" s="224"/>
    </row>
    <row r="122" spans="3:158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304"/>
      <c r="FB122" s="224"/>
    </row>
    <row r="123" spans="3:158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304"/>
      <c r="FB123" s="224"/>
    </row>
    <row r="124" spans="3:158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304"/>
      <c r="FB124" s="224"/>
    </row>
    <row r="125" spans="3:158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304"/>
      <c r="FB125" s="224"/>
    </row>
    <row r="126" spans="3:158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304"/>
      <c r="FB126" s="224"/>
    </row>
    <row r="127" spans="3:158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304"/>
      <c r="FB127" s="224"/>
    </row>
    <row r="128" spans="3:158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304"/>
      <c r="FB128" s="224"/>
    </row>
    <row r="129" spans="3:158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304"/>
      <c r="FB129" s="224"/>
    </row>
    <row r="130" spans="3:158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</row>
    <row r="131" spans="3:158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</row>
    <row r="132" spans="3:158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</row>
    <row r="133" spans="3:158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</row>
    <row r="134" spans="3:158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8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E204" s="103"/>
      <c r="F204" s="103"/>
      <c r="G204" s="103"/>
      <c r="H204" s="103"/>
      <c r="I204" s="103"/>
      <c r="J204" s="103"/>
      <c r="K204" s="103"/>
    </row>
    <row r="205" spans="3:156" x14ac:dyDescent="0.2">
      <c r="E205" s="103"/>
      <c r="F205" s="103"/>
      <c r="G205" s="103"/>
      <c r="H205" s="103"/>
      <c r="I205" s="103"/>
      <c r="J205" s="103"/>
      <c r="K205" s="103"/>
    </row>
    <row r="206" spans="3:156" x14ac:dyDescent="0.2">
      <c r="E206" s="103"/>
      <c r="F206" s="103"/>
      <c r="G206" s="103"/>
      <c r="H206" s="103"/>
      <c r="I206" s="103"/>
      <c r="J206" s="103"/>
      <c r="K206" s="103"/>
    </row>
    <row r="207" spans="3:156" x14ac:dyDescent="0.2">
      <c r="E207" s="103"/>
      <c r="F207" s="103"/>
      <c r="G207" s="103"/>
      <c r="H207" s="103"/>
      <c r="I207" s="103"/>
      <c r="J207" s="103"/>
      <c r="K207" s="103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3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EY3:EZ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ET3:EX3"/>
    <mergeCell ref="EY111:EZ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P180"/>
  <sheetViews>
    <sheetView tabSelected="1"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46" width="8.85546875" style="803" customWidth="1"/>
    <col min="147" max="147" width="8.5703125" style="803" customWidth="1"/>
    <col min="148" max="148" width="8.85546875" style="803" customWidth="1"/>
    <col min="149" max="149" width="8.5703125" style="803" customWidth="1"/>
    <col min="150" max="154" width="8.85546875" style="803" customWidth="1"/>
    <col min="155" max="156" width="9.7109375" style="168" customWidth="1"/>
    <col min="157" max="172" width="11.42578125" style="168"/>
  </cols>
  <sheetData>
    <row r="2" spans="3:16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117" t="str">
        <f>+entero!D3</f>
        <v>V   A   R   I   A   B   L   E   S     b/</v>
      </c>
      <c r="E4" s="1119" t="str">
        <f>+entero!E3</f>
        <v>2008                          A  fines de Dic*</v>
      </c>
      <c r="F4" s="1119" t="str">
        <f>+entero!F3</f>
        <v>2009                          A  fines de Ene*</v>
      </c>
      <c r="G4" s="1119" t="str">
        <f>+entero!G3</f>
        <v>2009                          A  fines de Feb*</v>
      </c>
      <c r="H4" s="1119" t="str">
        <f>+entero!H3</f>
        <v>2009                          A  fines de Mar*</v>
      </c>
      <c r="I4" s="1119" t="str">
        <f>+entero!I3</f>
        <v>2009                          A  fines de adr*</v>
      </c>
      <c r="J4" s="1119" t="str">
        <f>+entero!J3</f>
        <v>2009                          A  fines de May*</v>
      </c>
      <c r="K4" s="1119" t="str">
        <f>+entero!K3</f>
        <v>2009                          A  fines de Jun*</v>
      </c>
      <c r="L4" s="1119" t="str">
        <f>+entero!L3</f>
        <v>2009                          A  fines de Jul*</v>
      </c>
      <c r="M4" s="1119" t="str">
        <f>+entero!M3</f>
        <v>2009                          A  fines de Ago*</v>
      </c>
      <c r="N4" s="1119" t="str">
        <f>+entero!N3</f>
        <v>2009                          A  fines de Sep*</v>
      </c>
      <c r="O4" s="1119" t="str">
        <f>+entero!O3</f>
        <v>2009                          A  fines de Oct*</v>
      </c>
      <c r="P4" s="1119" t="str">
        <f>+entero!P3</f>
        <v>2009                          A  fines de Nov*</v>
      </c>
      <c r="Q4" s="1119" t="str">
        <f>+entero!Q3</f>
        <v>2009                          A  fines de Dic*</v>
      </c>
      <c r="R4" s="1119" t="str">
        <f>+entero!R3</f>
        <v>2010                          A  fines de Ene*</v>
      </c>
      <c r="S4" s="1119" t="str">
        <f>+entero!S3</f>
        <v>2010                          A  fines de Feb*</v>
      </c>
      <c r="T4" s="1119" t="str">
        <f>+entero!T3</f>
        <v>2010                          A  fines de Mar*</v>
      </c>
      <c r="U4" s="1119" t="str">
        <f>+entero!U3</f>
        <v>2010                          A  fines de adr*</v>
      </c>
      <c r="V4" s="1119" t="str">
        <f>+entero!V3</f>
        <v>2010                          A  fines de May*</v>
      </c>
      <c r="W4" s="1119" t="str">
        <f>+entero!W3</f>
        <v>2010                          A  fines de Jun*</v>
      </c>
      <c r="X4" s="1119" t="str">
        <f>+entero!X3</f>
        <v>2010                          A  fines de Jul*</v>
      </c>
      <c r="Y4" s="1119" t="str">
        <f>+entero!Y3</f>
        <v>2010                          A  fines de Ago*</v>
      </c>
      <c r="Z4" s="1119" t="str">
        <f>+entero!Z3</f>
        <v>2010                          A  fines de Sep*</v>
      </c>
      <c r="AA4" s="1119" t="str">
        <f>+entero!AA3</f>
        <v>2010                          A  fines de Oct*</v>
      </c>
      <c r="AB4" s="1119" t="str">
        <f>+entero!AB3</f>
        <v>2010                          A  fines de Nov*</v>
      </c>
      <c r="AC4" s="1119" t="str">
        <f>+entero!AC3</f>
        <v>2010                          A  fines de Dic*</v>
      </c>
      <c r="AD4" s="1119" t="str">
        <f>+entero!AD3</f>
        <v>2011                          A  fines de Ene*</v>
      </c>
      <c r="AE4" s="1119" t="str">
        <f>+entero!AE3</f>
        <v>2011                          A  fines de Feb*</v>
      </c>
      <c r="AF4" s="1119" t="str">
        <f>+entero!AF3</f>
        <v>2011                          A  fines de Mar*</v>
      </c>
      <c r="AG4" s="1119" t="str">
        <f>+entero!AG3</f>
        <v>2011                          A  fines de adr*</v>
      </c>
      <c r="AH4" s="1119" t="str">
        <f>+entero!AH3</f>
        <v>2011                          A  fines de May*</v>
      </c>
      <c r="AI4" s="1119" t="str">
        <f>+entero!AI3</f>
        <v>2011                          A  fines de Jun*</v>
      </c>
      <c r="AJ4" s="1119" t="str">
        <f>+entero!AJ3</f>
        <v>2011                          A  fines de Jul*</v>
      </c>
      <c r="AK4" s="1119" t="str">
        <f>+entero!AK3</f>
        <v>2011                          A  fines de Ago*</v>
      </c>
      <c r="AL4" s="1119" t="str">
        <f>+entero!AL3</f>
        <v>2011                          A  fines de Sep*</v>
      </c>
      <c r="AM4" s="1119" t="str">
        <f>+entero!AM3</f>
        <v>2011                          A  fines de Oct*</v>
      </c>
      <c r="AN4" s="1119" t="str">
        <f>+entero!AN3</f>
        <v>2011                          A  fines de Nov*</v>
      </c>
      <c r="AO4" s="1119" t="str">
        <f>+entero!AO3</f>
        <v>2011                          A  fines de Dic*</v>
      </c>
      <c r="AP4" s="1119" t="str">
        <f>+entero!AP3</f>
        <v>2012                          A  fines de Ene*</v>
      </c>
      <c r="AQ4" s="1119" t="str">
        <f>+entero!AQ3</f>
        <v>2012                          A  fines de Feb*</v>
      </c>
      <c r="AR4" s="1119" t="str">
        <f>+entero!AR3</f>
        <v>2012                          A  fines de Mar*</v>
      </c>
      <c r="AS4" s="1119" t="str">
        <f>+entero!AS3</f>
        <v>2012                          A  fines de adr*</v>
      </c>
      <c r="AT4" s="1119" t="str">
        <f>+entero!AT3</f>
        <v>2012                          A  fines de May*</v>
      </c>
      <c r="AU4" s="1119" t="str">
        <f>+entero!AU3</f>
        <v>2012                          A  fines de Jun*</v>
      </c>
      <c r="AV4" s="1119" t="str">
        <f>+entero!AV3</f>
        <v>2012                          A  fines de Jul*</v>
      </c>
      <c r="AW4" s="1119" t="str">
        <f>+entero!AW3</f>
        <v>2012                          A  fines de Ago*</v>
      </c>
      <c r="AX4" s="1119" t="str">
        <f>+entero!AX3</f>
        <v>2012                          A  fines de Sep*</v>
      </c>
      <c r="AY4" s="1119" t="str">
        <f>+entero!AY3</f>
        <v>2012                          A  fines de Oct*</v>
      </c>
      <c r="AZ4" s="1119" t="str">
        <f>+entero!AZ3</f>
        <v>2012                          A  fines de Nov*</v>
      </c>
      <c r="BA4" s="1119" t="str">
        <f>+entero!BA3</f>
        <v>2012                          A  fines de Dic*</v>
      </c>
      <c r="BB4" s="1119" t="str">
        <f>+entero!BB3</f>
        <v>2013                          A  fines de Ene*</v>
      </c>
      <c r="BC4" s="1119" t="str">
        <f>+entero!BC3</f>
        <v>2013                          A  fines de Feb*</v>
      </c>
      <c r="BD4" s="1119" t="str">
        <f>+entero!BD3</f>
        <v>2013                          A  fines de Mar*</v>
      </c>
      <c r="BE4" s="1119" t="str">
        <f>+entero!BE3</f>
        <v>2013                          A  fines de adr*</v>
      </c>
      <c r="BF4" s="1119" t="str">
        <f>+entero!BF3</f>
        <v>2013                          A  fines de May*</v>
      </c>
      <c r="BG4" s="1119" t="str">
        <f>+entero!BG3</f>
        <v>2013                          A  fines de Jun*</v>
      </c>
      <c r="BH4" s="1119" t="str">
        <f>+entero!BH3</f>
        <v>2013                          A  fines de Jul*</v>
      </c>
      <c r="BI4" s="1119" t="str">
        <f>+entero!BI3</f>
        <v>2013                          A  fines de Ago*</v>
      </c>
      <c r="BJ4" s="1119" t="str">
        <f>+entero!BJ3</f>
        <v>2013                          A  fines de Sep*</v>
      </c>
      <c r="BK4" s="1119" t="str">
        <f>+entero!BK3</f>
        <v>2013                          A  fines de Oct*</v>
      </c>
      <c r="BL4" s="1119" t="str">
        <f>+entero!BL3</f>
        <v>2013                          A  fines de Nov*</v>
      </c>
      <c r="BM4" s="1119" t="str">
        <f>+entero!BM3</f>
        <v>2013                          A  fines de Dic*</v>
      </c>
      <c r="BN4" s="1119" t="str">
        <f>+entero!BN3</f>
        <v>2014                          A  fines de Ene*</v>
      </c>
      <c r="BO4" s="1119" t="str">
        <f>+entero!BO3</f>
        <v>2014                          A  fines de Feb*</v>
      </c>
      <c r="BP4" s="1119" t="str">
        <f>+entero!BP3</f>
        <v>2014                          A  fines de Mar*</v>
      </c>
      <c r="BQ4" s="1119" t="str">
        <f>+entero!BQ3</f>
        <v>2014                          A  fines de adr*</v>
      </c>
      <c r="BR4" s="1119" t="str">
        <f>+entero!BR3</f>
        <v>2014                          A  fines de May*</v>
      </c>
      <c r="BS4" s="1119" t="str">
        <f>+entero!BS3</f>
        <v>2014                          A  fines de Jun*</v>
      </c>
      <c r="BT4" s="1119" t="str">
        <f>+entero!BT3</f>
        <v>2014                          A  fines de Jul*</v>
      </c>
      <c r="BU4" s="1119" t="str">
        <f>+entero!BU3</f>
        <v>2014                          A  fines de Ago*</v>
      </c>
      <c r="BV4" s="1119" t="str">
        <f>+entero!BV3</f>
        <v>2014                          A  fines de Sep*</v>
      </c>
      <c r="BW4" s="1119" t="str">
        <f>+entero!BW3</f>
        <v>2014                          A  fines de Oct*</v>
      </c>
      <c r="BX4" s="1119" t="str">
        <f>+entero!BX3</f>
        <v>2014                          A  fines de Nov*</v>
      </c>
      <c r="BY4" s="1119" t="str">
        <f>+entero!BY3</f>
        <v>2014                          A  fines de Dic*</v>
      </c>
      <c r="BZ4" s="1119" t="str">
        <f>+entero!BZ3</f>
        <v>2015                         A  fines de Ene*</v>
      </c>
      <c r="CA4" s="1119" t="str">
        <f>+entero!CA3</f>
        <v>2015                         A  fines de Feb*</v>
      </c>
      <c r="CB4" s="1119" t="str">
        <f>+entero!CB3</f>
        <v>2015                         A  fines de Mar*</v>
      </c>
      <c r="CC4" s="1119" t="str">
        <f>+entero!CC3</f>
        <v xml:space="preserve">2015                         A  fines de adr* </v>
      </c>
      <c r="CD4" s="1119" t="str">
        <f>+entero!CD3</f>
        <v xml:space="preserve">2015                         A  fines de May* </v>
      </c>
      <c r="CE4" s="1119" t="str">
        <f>+entero!CE3</f>
        <v xml:space="preserve">2015                         A  fines de Jun* </v>
      </c>
      <c r="CF4" s="1119" t="str">
        <f>+entero!CF3</f>
        <v xml:space="preserve">2015                         A  fines de Jul* </v>
      </c>
      <c r="CG4" s="1119" t="str">
        <f>+entero!CG3</f>
        <v xml:space="preserve">2015                         A  fines de Ago* </v>
      </c>
      <c r="CH4" s="1119" t="str">
        <f>+entero!CH3</f>
        <v xml:space="preserve">2015                         A  fines de Sep* </v>
      </c>
      <c r="CI4" s="1119" t="str">
        <f>+entero!CI3</f>
        <v xml:space="preserve">2015                         A  fines de Oct* </v>
      </c>
      <c r="CJ4" s="1119" t="str">
        <f>+entero!CJ3</f>
        <v xml:space="preserve">2015                         A  fines de Nov* </v>
      </c>
      <c r="CK4" s="1119" t="str">
        <f>+entero!CK3</f>
        <v xml:space="preserve">2015                         A  fines de Dic* </v>
      </c>
      <c r="CL4" s="1119" t="str">
        <f>+entero!CL3</f>
        <v xml:space="preserve">2016                         A  fines de Ene* </v>
      </c>
      <c r="CM4" s="1119" t="str">
        <f>+entero!CM3</f>
        <v xml:space="preserve">2016                         A  fines de Feb* </v>
      </c>
      <c r="CN4" s="1119" t="str">
        <f>+entero!CN3</f>
        <v xml:space="preserve">2016                         A  fines de Mar* </v>
      </c>
      <c r="CO4" s="1119" t="str">
        <f>+entero!CO3</f>
        <v xml:space="preserve">2016                         A  fines de adr* </v>
      </c>
      <c r="CP4" s="1119" t="str">
        <f>+entero!CP3</f>
        <v xml:space="preserve">2016                         A  fines de May* </v>
      </c>
      <c r="CQ4" s="1119" t="str">
        <f>+entero!CQ3</f>
        <v xml:space="preserve">2016                         A  fines de Jun* </v>
      </c>
      <c r="CR4" s="1119" t="str">
        <f>+entero!CR3</f>
        <v xml:space="preserve">2016                         A  fines de Jul* </v>
      </c>
      <c r="CS4" s="1119" t="str">
        <f>+entero!CS3</f>
        <v xml:space="preserve">2016                         A  fines de Ago* </v>
      </c>
      <c r="CT4" s="1119" t="str">
        <f>+entero!CT3</f>
        <v xml:space="preserve">2016                         A  fines de Sep* </v>
      </c>
      <c r="CU4" s="1119" t="str">
        <f>+entero!CU3</f>
        <v xml:space="preserve">2016                         A  fines de Oct* </v>
      </c>
      <c r="CV4" s="1119" t="str">
        <f>+entero!CV3</f>
        <v xml:space="preserve">2016                         A  fines de Nov* </v>
      </c>
      <c r="CW4" s="1119" t="str">
        <f>+entero!CW3</f>
        <v>2016                         A  fines de Dic* 15</v>
      </c>
      <c r="CX4" s="1119" t="str">
        <f>+entero!CX3</f>
        <v xml:space="preserve">2017                         A  fines de Ene* </v>
      </c>
      <c r="CY4" s="1119" t="str">
        <f>+entero!CY3</f>
        <v xml:space="preserve">2017                         A  fines de Feb* </v>
      </c>
      <c r="CZ4" s="1119" t="str">
        <f>+entero!CZ3</f>
        <v xml:space="preserve">2017                         A  fines de Mar* </v>
      </c>
      <c r="DA4" s="1119" t="str">
        <f>+entero!DA3</f>
        <v xml:space="preserve">2017                         A  fines de Abr* </v>
      </c>
      <c r="DB4" s="1119" t="str">
        <f>+entero!DB3</f>
        <v xml:space="preserve">2017                         A  fines de May* </v>
      </c>
      <c r="DC4" s="1119" t="str">
        <f>+entero!DC3</f>
        <v xml:space="preserve">2017                         A  fines de Jun* </v>
      </c>
      <c r="DD4" s="1119" t="str">
        <f>+entero!DD3</f>
        <v xml:space="preserve">2017                         A  fines de Jul* </v>
      </c>
      <c r="DE4" s="1119" t="str">
        <f>+entero!DE3</f>
        <v xml:space="preserve">2017                         A  fines de Ago* </v>
      </c>
      <c r="DF4" s="1119" t="str">
        <f>+entero!DF3</f>
        <v xml:space="preserve">2017                         A  fines de Sep* </v>
      </c>
      <c r="DG4" s="1119" t="str">
        <f>+entero!DG3</f>
        <v xml:space="preserve">2017                         A  fines de Oct* </v>
      </c>
      <c r="DH4" s="1108" t="s">
        <v>234</v>
      </c>
      <c r="DI4" s="1108" t="str">
        <f>+entero!DI3</f>
        <v>2017
A fines de Dic</v>
      </c>
      <c r="DJ4" s="1108" t="str">
        <f>+entero!DJ3</f>
        <v>2018
A fines de Ene</v>
      </c>
      <c r="DK4" s="1108" t="str">
        <f>+entero!DK3</f>
        <v>2018
A fines de Feb</v>
      </c>
      <c r="DL4" s="1108" t="str">
        <f>+entero!DL3</f>
        <v>2018
A fines de Mar</v>
      </c>
      <c r="DM4" s="1108" t="str">
        <f>+entero!DM3</f>
        <v>2018
A fines de Abr</v>
      </c>
      <c r="DN4" s="1108" t="str">
        <f>+entero!DN3</f>
        <v>2018
A fines de May</v>
      </c>
      <c r="DO4" s="1108" t="str">
        <f>+entero!DO3</f>
        <v>2018
A fines de Jun</v>
      </c>
      <c r="DP4" s="1108" t="str">
        <f>+entero!DP3</f>
        <v>2018
A fines de Jul</v>
      </c>
      <c r="DQ4" s="1108" t="str">
        <f>+entero!DQ3</f>
        <v>2018
A fines de Ago</v>
      </c>
      <c r="DR4" s="1108" t="str">
        <f>+entero!DR3</f>
        <v>2018
A fines de Sep</v>
      </c>
      <c r="DS4" s="1108" t="str">
        <f>+entero!DS3</f>
        <v>2018
A fines de Oct</v>
      </c>
      <c r="DT4" s="1108" t="str">
        <f>+entero!DT3</f>
        <v>2018
A fines de Nov</v>
      </c>
      <c r="DU4" s="1108" t="str">
        <f>+entero!DU3</f>
        <v>2018
A fines de Dic</v>
      </c>
      <c r="DV4" s="1108" t="str">
        <f>+entero!DV3</f>
        <v>2019
A fines de Ene</v>
      </c>
      <c r="DW4" s="1108" t="str">
        <f>+entero!DW3</f>
        <v>2019
A fines de Feb</v>
      </c>
      <c r="DX4" s="1108" t="str">
        <f>+entero!DX3</f>
        <v>2019
A fines de Mar</v>
      </c>
      <c r="DY4" s="1108" t="str">
        <f>+entero!DY3</f>
        <v>2019
A fines de Abr</v>
      </c>
      <c r="DZ4" s="1108" t="str">
        <f>+entero!DZ3</f>
        <v>2019
A fines de May</v>
      </c>
      <c r="EA4" s="1108" t="str">
        <f>+entero!EA3</f>
        <v>2019
A fines de Jun</v>
      </c>
      <c r="EB4" s="1108" t="str">
        <f>+entero!EB3</f>
        <v>2019
A fines de  Jul</v>
      </c>
      <c r="EC4" s="1108" t="str">
        <f>+entero!EC3</f>
        <v>2019
A fines de  Ago</v>
      </c>
      <c r="ED4" s="1108" t="str">
        <f>+entero!ED3</f>
        <v>2019
A fines de Sep</v>
      </c>
      <c r="EE4" s="1108" t="str">
        <f>+entero!EE3</f>
        <v>2019
A fines de Oct</v>
      </c>
      <c r="EF4" s="1108" t="str">
        <f>+entero!EF3</f>
        <v>2019
A fines de Nov</v>
      </c>
      <c r="EG4" s="1108" t="str">
        <f>+entero!EG3</f>
        <v>2019
A fines de Dic</v>
      </c>
      <c r="EH4" s="1108" t="str">
        <f>+entero!EH3</f>
        <v>2020
A fines de Ene</v>
      </c>
      <c r="EI4" s="1108" t="str">
        <f>+entero!EI3</f>
        <v>2020
A fines de Feb</v>
      </c>
      <c r="EJ4" s="1108" t="str">
        <f>+entero!EJ3</f>
        <v>2020
A fines de Mar</v>
      </c>
      <c r="EK4" s="1108" t="str">
        <f>+entero!EK3</f>
        <v>2020
A fines de Abr</v>
      </c>
      <c r="EL4" s="1108" t="str">
        <f>+entero!EL3</f>
        <v>2020
A fines de May</v>
      </c>
      <c r="EM4" s="1108" t="str">
        <f>+entero!EM3</f>
        <v>2020
A fines de Jun</v>
      </c>
      <c r="EN4" s="1108" t="str">
        <f>+entero!EN3</f>
        <v>2020
 A fines de Jul</v>
      </c>
      <c r="EO4" s="1108" t="str">
        <f>+entero!EO3</f>
        <v>2020
 A fines de Ago</v>
      </c>
      <c r="EP4" s="1108" t="str">
        <f>+entero!EP3</f>
        <v>2020
 A fines de Sep</v>
      </c>
      <c r="EQ4" s="1108" t="str">
        <f>+entero!EQ3</f>
        <v>2020
 A fines de Oct</v>
      </c>
      <c r="ER4" s="1108" t="str">
        <f>+entero!ER3</f>
        <v>2020
 A fines de Nov</v>
      </c>
      <c r="ES4" s="1108" t="str">
        <f>+entero!ES3</f>
        <v>2020
 A fines de Dic</v>
      </c>
      <c r="ET4" s="1104" t="str">
        <f>+entero!ET3</f>
        <v>Semana 1°</v>
      </c>
      <c r="EU4" s="1105"/>
      <c r="EV4" s="1105"/>
      <c r="EW4" s="1105"/>
      <c r="EX4" s="1106"/>
      <c r="EY4" s="1127" t="s">
        <v>250</v>
      </c>
      <c r="EZ4" s="1128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29"/>
      <c r="E5" s="1125"/>
      <c r="F5" s="1125"/>
      <c r="G5" s="1125"/>
      <c r="H5" s="1125"/>
      <c r="I5" s="1125"/>
      <c r="J5" s="1125"/>
      <c r="K5" s="1125"/>
      <c r="L5" s="1125"/>
      <c r="M5" s="1125"/>
      <c r="N5" s="1125"/>
      <c r="O5" s="1125"/>
      <c r="P5" s="1125"/>
      <c r="Q5" s="1125"/>
      <c r="R5" s="1125"/>
      <c r="S5" s="1125"/>
      <c r="T5" s="1125"/>
      <c r="U5" s="1125"/>
      <c r="V5" s="1125"/>
      <c r="W5" s="1125"/>
      <c r="X5" s="1125"/>
      <c r="Y5" s="1125"/>
      <c r="Z5" s="1125"/>
      <c r="AA5" s="1125"/>
      <c r="AB5" s="1125"/>
      <c r="AC5" s="1125"/>
      <c r="AD5" s="1125"/>
      <c r="AE5" s="1125"/>
      <c r="AF5" s="1125"/>
      <c r="AG5" s="1125"/>
      <c r="AH5" s="1125"/>
      <c r="AI5" s="1125"/>
      <c r="AJ5" s="1125"/>
      <c r="AK5" s="1125"/>
      <c r="AL5" s="1125"/>
      <c r="AM5" s="1125"/>
      <c r="AN5" s="1125"/>
      <c r="AO5" s="1125"/>
      <c r="AP5" s="1125"/>
      <c r="AQ5" s="1125"/>
      <c r="AR5" s="1125"/>
      <c r="AS5" s="1125"/>
      <c r="AT5" s="1125"/>
      <c r="AU5" s="1125"/>
      <c r="AV5" s="1125"/>
      <c r="AW5" s="1125"/>
      <c r="AX5" s="1125"/>
      <c r="AY5" s="1125"/>
      <c r="AZ5" s="1125"/>
      <c r="BA5" s="1125"/>
      <c r="BB5" s="1125"/>
      <c r="BC5" s="1125"/>
      <c r="BD5" s="1125"/>
      <c r="BE5" s="1125"/>
      <c r="BF5" s="1125"/>
      <c r="BG5" s="1125"/>
      <c r="BH5" s="1125"/>
      <c r="BI5" s="1125"/>
      <c r="BJ5" s="1125"/>
      <c r="BK5" s="1125"/>
      <c r="BL5" s="1125"/>
      <c r="BM5" s="1125"/>
      <c r="BN5" s="1125"/>
      <c r="BO5" s="1125"/>
      <c r="BP5" s="1125"/>
      <c r="BQ5" s="1125"/>
      <c r="BR5" s="1125"/>
      <c r="BS5" s="1125"/>
      <c r="BT5" s="1125"/>
      <c r="BU5" s="1125"/>
      <c r="BV5" s="1125"/>
      <c r="BW5" s="1125"/>
      <c r="BX5" s="1125"/>
      <c r="BY5" s="1125"/>
      <c r="BZ5" s="1125"/>
      <c r="CA5" s="1125"/>
      <c r="CB5" s="1125"/>
      <c r="CC5" s="1125"/>
      <c r="CD5" s="1125"/>
      <c r="CE5" s="1125"/>
      <c r="CF5" s="1125"/>
      <c r="CG5" s="1125"/>
      <c r="CH5" s="1125"/>
      <c r="CI5" s="1125"/>
      <c r="CJ5" s="1125"/>
      <c r="CK5" s="1125"/>
      <c r="CL5" s="1125"/>
      <c r="CM5" s="1125"/>
      <c r="CN5" s="1125"/>
      <c r="CO5" s="1125"/>
      <c r="CP5" s="1125"/>
      <c r="CQ5" s="1125"/>
      <c r="CR5" s="1125"/>
      <c r="CS5" s="1125"/>
      <c r="CT5" s="1125"/>
      <c r="CU5" s="1125"/>
      <c r="CV5" s="1125"/>
      <c r="CW5" s="1125"/>
      <c r="CX5" s="1125"/>
      <c r="CY5" s="1125"/>
      <c r="CZ5" s="1125"/>
      <c r="DA5" s="1125"/>
      <c r="DB5" s="1125"/>
      <c r="DC5" s="1125"/>
      <c r="DD5" s="1125"/>
      <c r="DE5" s="1125"/>
      <c r="DF5" s="1125"/>
      <c r="DG5" s="1125"/>
      <c r="DH5" s="1126"/>
      <c r="DI5" s="1126">
        <f>+entero!DI4</f>
        <v>0</v>
      </c>
      <c r="DJ5" s="1126">
        <f>+entero!DJ4</f>
        <v>0</v>
      </c>
      <c r="DK5" s="1126">
        <f>+entero!DK4</f>
        <v>0</v>
      </c>
      <c r="DL5" s="1126">
        <f>+entero!DL4</f>
        <v>0</v>
      </c>
      <c r="DM5" s="1126">
        <f>+entero!DM4</f>
        <v>0</v>
      </c>
      <c r="DN5" s="1126">
        <f>+entero!DN4</f>
        <v>0</v>
      </c>
      <c r="DO5" s="1126">
        <f>+entero!DO4</f>
        <v>0</v>
      </c>
      <c r="DP5" s="1126">
        <f>+entero!DP4</f>
        <v>0</v>
      </c>
      <c r="DQ5" s="1126">
        <f>+entero!DQ4</f>
        <v>0</v>
      </c>
      <c r="DR5" s="1126">
        <f>+entero!DR4</f>
        <v>0</v>
      </c>
      <c r="DS5" s="1126">
        <f>+entero!DS4</f>
        <v>0</v>
      </c>
      <c r="DT5" s="1126">
        <f>+entero!DT4</f>
        <v>0</v>
      </c>
      <c r="DU5" s="1126">
        <f>+entero!DU4</f>
        <v>0</v>
      </c>
      <c r="DV5" s="1126">
        <f>+entero!DV4</f>
        <v>0</v>
      </c>
      <c r="DW5" s="1126">
        <f>+entero!DW4</f>
        <v>0</v>
      </c>
      <c r="DX5" s="1126">
        <f>+entero!DX4</f>
        <v>0</v>
      </c>
      <c r="DY5" s="1126">
        <f>+entero!DY4</f>
        <v>0</v>
      </c>
      <c r="DZ5" s="1126">
        <f>+entero!DZ4</f>
        <v>0</v>
      </c>
      <c r="EA5" s="1126">
        <f>+entero!EA4</f>
        <v>0</v>
      </c>
      <c r="EB5" s="1126">
        <f>+entero!EB4</f>
        <v>0</v>
      </c>
      <c r="EC5" s="1126">
        <f>+entero!EC4</f>
        <v>0</v>
      </c>
      <c r="ED5" s="1126">
        <f>+entero!ED4</f>
        <v>0</v>
      </c>
      <c r="EE5" s="1126">
        <f>+entero!EE4</f>
        <v>0</v>
      </c>
      <c r="EF5" s="1126">
        <f>+entero!EF4</f>
        <v>0</v>
      </c>
      <c r="EG5" s="1126">
        <f>+entero!EG4</f>
        <v>0</v>
      </c>
      <c r="EH5" s="1126">
        <f>+entero!EH4</f>
        <v>0</v>
      </c>
      <c r="EI5" s="1126">
        <f>+entero!EI4</f>
        <v>0</v>
      </c>
      <c r="EJ5" s="1126">
        <f>+entero!EJ4</f>
        <v>0</v>
      </c>
      <c r="EK5" s="1126">
        <f>+entero!EK4</f>
        <v>0</v>
      </c>
      <c r="EL5" s="1126">
        <f>+entero!EL4</f>
        <v>0</v>
      </c>
      <c r="EM5" s="1126">
        <f>+entero!EM4</f>
        <v>0</v>
      </c>
      <c r="EN5" s="1126">
        <f>+entero!EN4</f>
        <v>0</v>
      </c>
      <c r="EO5" s="1126">
        <f>+entero!EO4</f>
        <v>0</v>
      </c>
      <c r="EP5" s="1126">
        <f>+entero!EP4</f>
        <v>0</v>
      </c>
      <c r="EQ5" s="1126">
        <f>+entero!EQ4</f>
        <v>0</v>
      </c>
      <c r="ER5" s="1126">
        <f>+entero!ER4</f>
        <v>0</v>
      </c>
      <c r="ES5" s="1126">
        <f>+entero!ES4</f>
        <v>0</v>
      </c>
      <c r="ET5" s="924">
        <f>+entero!ET4</f>
        <v>44200</v>
      </c>
      <c r="EU5" s="924">
        <f>+entero!EU4</f>
        <v>44201</v>
      </c>
      <c r="EV5" s="924">
        <f>+entero!EV4</f>
        <v>44202</v>
      </c>
      <c r="EW5" s="924">
        <f>+entero!EW4</f>
        <v>44203</v>
      </c>
      <c r="EX5" s="924">
        <f>+entero!EX4</f>
        <v>44204</v>
      </c>
      <c r="EY5" s="962" t="s">
        <v>244</v>
      </c>
      <c r="EZ5" s="963" t="s">
        <v>181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713"/>
      <c r="EU6" s="713"/>
      <c r="EV6" s="713"/>
      <c r="EW6" s="713"/>
      <c r="EX6" s="713"/>
      <c r="EY6" s="961"/>
      <c r="EZ6" s="859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5275.9436803200006</v>
      </c>
      <c r="ET7" s="465">
        <f>+entero!ET7</f>
        <v>5279.738357109999</v>
      </c>
      <c r="EU7" s="465">
        <f>+entero!EU7</f>
        <v>5307.7852155199989</v>
      </c>
      <c r="EV7" s="465">
        <f>+entero!EV7</f>
        <v>5313.0319013600001</v>
      </c>
      <c r="EW7" s="465">
        <f>+entero!EW7</f>
        <v>5258.0279018299998</v>
      </c>
      <c r="EX7" s="465">
        <f>+entero!EX7</f>
        <v>5238.7242172600008</v>
      </c>
      <c r="EY7" s="759">
        <f>+entero!EY7</f>
        <v>-37.219463059999725</v>
      </c>
      <c r="EZ7" s="938">
        <f>+entero!EZ7</f>
        <v>-0.70545603431730075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2386.1188822099998</v>
      </c>
      <c r="ET8" s="465">
        <f>+entero!ET8</f>
        <v>2379.36244721</v>
      </c>
      <c r="EU8" s="465">
        <f>+entero!EU8</f>
        <v>2348.4402778599997</v>
      </c>
      <c r="EV8" s="465">
        <f>+entero!EV8</f>
        <v>2339.2039563000003</v>
      </c>
      <c r="EW8" s="465">
        <f>+entero!EW8</f>
        <v>2328.8780008899998</v>
      </c>
      <c r="EX8" s="465">
        <f>+entero!EX8</f>
        <v>2316.3210571600002</v>
      </c>
      <c r="EY8" s="759">
        <f>+entero!EY8</f>
        <v>-69.797825049999574</v>
      </c>
      <c r="EZ8" s="938">
        <f>+entero!EZ8</f>
        <v>-2.9251612553919992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238.87565247000001</v>
      </c>
      <c r="ET9" s="465">
        <f>+entero!ET9</f>
        <v>238.87565247000001</v>
      </c>
      <c r="EU9" s="465">
        <f>+entero!EU9</f>
        <v>240.28707657999999</v>
      </c>
      <c r="EV9" s="465">
        <f>+entero!EV9</f>
        <v>240.15107566999998</v>
      </c>
      <c r="EW9" s="465">
        <f>+entero!EW9</f>
        <v>240.60220065000001</v>
      </c>
      <c r="EX9" s="465">
        <f>+entero!EX9</f>
        <v>239.70326778</v>
      </c>
      <c r="EY9" s="759">
        <f>+entero!EY9</f>
        <v>0.82761530999999877</v>
      </c>
      <c r="EZ9" s="938">
        <f>+entero!EZ9</f>
        <v>0.34646281504304322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2613.4619305799997</v>
      </c>
      <c r="ET10" s="465">
        <f>+entero!ET10</f>
        <v>2624.0130423699998</v>
      </c>
      <c r="EU10" s="465">
        <f>+entero!EU10</f>
        <v>2681.3491485300001</v>
      </c>
      <c r="EV10" s="465">
        <f>+entero!EV10</f>
        <v>2695.9894997200004</v>
      </c>
      <c r="EW10" s="465">
        <f>+entero!EW10</f>
        <v>2650.7895347099998</v>
      </c>
      <c r="EX10" s="465">
        <f>+entero!EX10</f>
        <v>2645.0827979999999</v>
      </c>
      <c r="EY10" s="759">
        <f>+entero!EY10</f>
        <v>31.620867420000195</v>
      </c>
      <c r="EZ10" s="938">
        <f>+entero!EZ10</f>
        <v>1.2099226336533109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37.487215060000004</v>
      </c>
      <c r="ET11" s="465">
        <f>+entero!ET11</f>
        <v>37.487215060000004</v>
      </c>
      <c r="EU11" s="465">
        <f>+entero!EU11</f>
        <v>37.708712549999994</v>
      </c>
      <c r="EV11" s="465">
        <f>+entero!EV11</f>
        <v>37.687369670000002</v>
      </c>
      <c r="EW11" s="465">
        <f>+entero!EW11</f>
        <v>37.758165580000004</v>
      </c>
      <c r="EX11" s="465">
        <f>+entero!EX11</f>
        <v>37.61709432</v>
      </c>
      <c r="EY11" s="1033">
        <f>+entero!EY11</f>
        <v>0.12987925999999561</v>
      </c>
      <c r="EZ11" s="938">
        <f>+entero!EZ11</f>
        <v>0.34646281350086394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5275.9435974500002</v>
      </c>
      <c r="ET12" s="465">
        <f>+entero!ET12</f>
        <v>5279.7382742399996</v>
      </c>
      <c r="EU12" s="465">
        <f>+entero!EU12</f>
        <v>5307.7851326499995</v>
      </c>
      <c r="EV12" s="465">
        <f>+entero!EV12</f>
        <v>5313.0306364999997</v>
      </c>
      <c r="EW12" s="465">
        <f>+entero!EW12</f>
        <v>5258.0266369699993</v>
      </c>
      <c r="EX12" s="465">
        <f>+entero!EX12</f>
        <v>5238.7230352700008</v>
      </c>
      <c r="EY12" s="759">
        <f>+entero!EY12</f>
        <v>-37.220562179999433</v>
      </c>
      <c r="EZ12" s="938">
        <f>+entero!EZ12</f>
        <v>-0.70547687806952852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1283.7177937623908</v>
      </c>
      <c r="ET13" s="465">
        <f>+entero!ET13</f>
        <v>1297.274628669096</v>
      </c>
      <c r="EU13" s="465">
        <f>+entero!EU13</f>
        <v>1303.3412388192417</v>
      </c>
      <c r="EV13" s="465">
        <f>+entero!EV13</f>
        <v>1317.0073335903789</v>
      </c>
      <c r="EW13" s="465">
        <f>+entero!EW13</f>
        <v>1309.8850859446063</v>
      </c>
      <c r="EX13" s="465">
        <f>+entero!EX13</f>
        <v>1308.6363547580177</v>
      </c>
      <c r="EY13" s="759">
        <f>+entero!EY13</f>
        <v>24.918560995626876</v>
      </c>
      <c r="EZ13" s="938">
        <f>+entero!EZ13</f>
        <v>1.9411245303840641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423.12299765999995</v>
      </c>
      <c r="ET14" s="465">
        <f>+entero!ET14</f>
        <v>422.61805048999986</v>
      </c>
      <c r="EU14" s="465">
        <f>+entero!EU14</f>
        <v>428.05782346999985</v>
      </c>
      <c r="EV14" s="465">
        <f>+entero!EV14</f>
        <v>425.71569628999998</v>
      </c>
      <c r="EW14" s="465">
        <f>+entero!EW14</f>
        <v>428.06482041999993</v>
      </c>
      <c r="EX14" s="465">
        <f>+entero!EX14</f>
        <v>423.97115509000014</v>
      </c>
      <c r="EY14" s="759">
        <f>+entero!EY14</f>
        <v>0.84815743000018529</v>
      </c>
      <c r="EZ14" s="938">
        <f>+entero!EZ14</f>
        <v>0.20045174445510078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465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966"/>
      <c r="EZ15" s="938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184.03339032</v>
      </c>
      <c r="ET16" s="465">
        <f>+entero!ET16</f>
        <v>184.03845183999999</v>
      </c>
      <c r="EU16" s="465">
        <f>+entero!EU16</f>
        <v>184.04360650999999</v>
      </c>
      <c r="EV16" s="465">
        <f>+entero!EV16</f>
        <v>184.04470712999998</v>
      </c>
      <c r="EW16" s="465">
        <f>+entero!EW16</f>
        <v>184.04526176999997</v>
      </c>
      <c r="EX16" s="465">
        <f>+entero!EX16</f>
        <v>184.04401618</v>
      </c>
      <c r="EY16" s="1058">
        <f>+entero!EY16</f>
        <v>1.062586000000465E-2</v>
      </c>
      <c r="EZ16" s="938">
        <f>+entero!EZ16</f>
        <v>5.7738761327649542E-3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465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759"/>
      <c r="EZ17" s="938"/>
      <c r="FA17" s="792"/>
      <c r="FB17" s="792"/>
      <c r="FC17" s="792"/>
      <c r="FD17" s="792"/>
      <c r="FE17" s="792"/>
      <c r="FF17" s="792"/>
      <c r="FG17" s="792"/>
      <c r="FH17" s="792"/>
      <c r="FI17" s="793"/>
      <c r="FJ17" s="793"/>
      <c r="FK17" s="793"/>
      <c r="FL17" s="793"/>
      <c r="FM17" s="793"/>
      <c r="FN17" s="793"/>
      <c r="FO17" s="793"/>
      <c r="FP17" s="793"/>
    </row>
    <row r="18" spans="2:172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6743.6947815323911</v>
      </c>
      <c r="ET18" s="465">
        <f>+entero!ET18</f>
        <v>6761.0513547490955</v>
      </c>
      <c r="EU18" s="465">
        <f>+entero!EU18</f>
        <v>6795.1699779792416</v>
      </c>
      <c r="EV18" s="465">
        <f>+entero!EV18</f>
        <v>6814.0826772203782</v>
      </c>
      <c r="EW18" s="465">
        <f>+entero!EW18</f>
        <v>6751.9569846846061</v>
      </c>
      <c r="EX18" s="465">
        <f>+entero!EX18</f>
        <v>6731.4034062080182</v>
      </c>
      <c r="EY18" s="759">
        <f>+entero!EY18</f>
        <v>-12.291375324372893</v>
      </c>
      <c r="EZ18" s="938">
        <f>+entero!EZ18</f>
        <v>-0.18226470388358659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9.1999999999999993</v>
      </c>
      <c r="ET19" s="465">
        <f>+entero!ET19</f>
        <v>0</v>
      </c>
      <c r="EU19" s="465">
        <f>+entero!EU19</f>
        <v>0</v>
      </c>
      <c r="EV19" s="465">
        <f>+entero!EV19</f>
        <v>0</v>
      </c>
      <c r="EW19" s="465">
        <f>+entero!EW19</f>
        <v>0</v>
      </c>
      <c r="EX19" s="465">
        <f>+entero!EX19</f>
        <v>0.7</v>
      </c>
      <c r="EY19" s="759">
        <f>+entero!EY19</f>
        <v>-8.5</v>
      </c>
      <c r="EZ19" s="938">
        <f>+entero!EZ19</f>
        <v>-92.391304347826093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465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1033"/>
      <c r="EZ20" s="938"/>
      <c r="FA20" s="165"/>
      <c r="FB20" s="165"/>
      <c r="FC20" s="165"/>
      <c r="FD20" s="165"/>
      <c r="FE20" s="165"/>
      <c r="FF20" s="165"/>
      <c r="FG20" s="165"/>
      <c r="FH20" s="165"/>
    </row>
    <row r="21" spans="2:172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446.7</v>
      </c>
      <c r="ET21" s="1050">
        <f>+entero!ET21</f>
        <v>0</v>
      </c>
      <c r="EU21" s="1050">
        <f>+entero!EU21</f>
        <v>25</v>
      </c>
      <c r="EV21" s="1050">
        <f>+entero!EV21</f>
        <v>6</v>
      </c>
      <c r="EW21" s="465">
        <f>+entero!EW21</f>
        <v>2</v>
      </c>
      <c r="EX21" s="465">
        <f>+entero!EX21</f>
        <v>5</v>
      </c>
      <c r="EY21" s="759">
        <f>+entero!EY21</f>
        <v>-408.7</v>
      </c>
      <c r="EZ21" s="938">
        <f>+entero!EZ21</f>
        <v>-91.49317215133199</v>
      </c>
      <c r="FA21" s="792"/>
      <c r="FB21" s="792"/>
      <c r="FC21" s="792"/>
      <c r="FD21" s="792"/>
      <c r="FE21" s="792"/>
      <c r="FF21" s="792"/>
      <c r="FG21" s="792"/>
      <c r="FH21" s="792"/>
      <c r="FI21" s="793"/>
      <c r="FJ21" s="793"/>
      <c r="FK21" s="793"/>
      <c r="FL21" s="793"/>
      <c r="FM21" s="793"/>
      <c r="FN21" s="793"/>
      <c r="FO21" s="793"/>
      <c r="FP21" s="793"/>
    </row>
    <row r="22" spans="2:172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6.6</v>
      </c>
      <c r="ET22" s="1050">
        <f>+entero!ET22</f>
        <v>0</v>
      </c>
      <c r="EU22" s="1050">
        <f>+entero!EU22</f>
        <v>0.4</v>
      </c>
      <c r="EV22" s="1050">
        <f>+entero!EV22</f>
        <v>0</v>
      </c>
      <c r="EW22" s="465">
        <f>+entero!EW22</f>
        <v>0</v>
      </c>
      <c r="EX22" s="465">
        <f>+entero!EX22</f>
        <v>1.6</v>
      </c>
      <c r="EY22" s="759">
        <f>+entero!EY22</f>
        <v>-4.5999999999999996</v>
      </c>
      <c r="EZ22" s="938">
        <f>+entero!EZ22</f>
        <v>-69.696969696969703</v>
      </c>
      <c r="FA22" s="792"/>
      <c r="FB22" s="792"/>
      <c r="FC22" s="792"/>
      <c r="FD22" s="792"/>
      <c r="FE22" s="792"/>
      <c r="FF22" s="792"/>
      <c r="FG22" s="792"/>
      <c r="FH22" s="792"/>
      <c r="FI22" s="793"/>
      <c r="FJ22" s="793"/>
      <c r="FK22" s="793"/>
      <c r="FL22" s="793"/>
      <c r="FM22" s="793"/>
      <c r="FN22" s="793"/>
      <c r="FO22" s="793"/>
      <c r="FP22" s="793"/>
    </row>
    <row r="23" spans="2:172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465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1033"/>
      <c r="EZ23" s="938"/>
      <c r="FA23" s="792"/>
      <c r="FB23" s="792"/>
      <c r="FC23" s="792"/>
      <c r="FD23" s="792"/>
      <c r="FE23" s="792"/>
      <c r="FF23" s="792"/>
      <c r="FG23" s="792"/>
      <c r="FH23" s="792"/>
      <c r="FI23" s="793"/>
      <c r="FJ23" s="793"/>
      <c r="FK23" s="793"/>
      <c r="FL23" s="793"/>
      <c r="FM23" s="793"/>
      <c r="FN23" s="793"/>
      <c r="FO23" s="793"/>
      <c r="FP23" s="793"/>
    </row>
    <row r="24" spans="2:172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465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955"/>
      <c r="EZ24" s="938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199.18697500000002</v>
      </c>
      <c r="ET25" s="465">
        <f>+entero!ET25</f>
        <v>0</v>
      </c>
      <c r="EU25" s="465">
        <f>+entero!EU25</f>
        <v>3</v>
      </c>
      <c r="EV25" s="465">
        <f>+entero!EV25</f>
        <v>0</v>
      </c>
      <c r="EW25" s="465">
        <f>+entero!EW25</f>
        <v>17</v>
      </c>
      <c r="EX25" s="465">
        <f>+entero!EX25</f>
        <v>0</v>
      </c>
      <c r="EY25" s="759">
        <f>+entero!EY25</f>
        <v>-179.18697500000002</v>
      </c>
      <c r="EZ25" s="938">
        <f>+entero!EZ25</f>
        <v>-89.959182823073647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138.01499999999999</v>
      </c>
      <c r="ET26" s="465">
        <f>+entero!ET26</f>
        <v>0</v>
      </c>
      <c r="EU26" s="465">
        <f>+entero!EU26</f>
        <v>0</v>
      </c>
      <c r="EV26" s="465">
        <f>+entero!EV26</f>
        <v>0</v>
      </c>
      <c r="EW26" s="465">
        <f>+entero!EW26</f>
        <v>0</v>
      </c>
      <c r="EX26" s="465">
        <f>+entero!EX26</f>
        <v>0</v>
      </c>
      <c r="EY26" s="759">
        <f>+entero!EY26</f>
        <v>-138.01499999999999</v>
      </c>
      <c r="EZ26" s="938"/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67"/>
      <c r="EU27" s="967"/>
      <c r="EV27" s="967"/>
      <c r="EW27" s="967"/>
      <c r="EX27" s="967"/>
      <c r="EY27" s="860"/>
      <c r="EZ27" s="861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>
        <v>0</v>
      </c>
      <c r="EU52" s="746"/>
      <c r="EV52" s="746">
        <v>0</v>
      </c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>
        <v>907.35968514000001</v>
      </c>
      <c r="EU55" s="746"/>
      <c r="EV55" s="746">
        <v>907.35968514000001</v>
      </c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</row>
  </sheetData>
  <mergeCells count="148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T4:EX4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EE4:EE5"/>
    <mergeCell ref="DY4:DY5"/>
    <mergeCell ref="DR4:DR5"/>
    <mergeCell ref="CR4:CR5"/>
    <mergeCell ref="DT4:DT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scale="48" orientation="landscape" r:id="rId1"/>
  <headerFooter alignWithMargins="0"/>
  <ignoredErrors>
    <ignoredError sqref="I7:AT7 BA24:CO26 AO24:AO25 AO17:AO21 BA7:CO16 AO8:AZ16 E8:AN20 AP17:DT20 AP21:AQ21 CP8:DT16 DO7:DT7 EY7:EZ8 EY18:EZ18 DU17:DU20 DU8:DU16 DU7 EY12:EZ12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J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49" width="9.85546875" style="803" customWidth="1"/>
    <col min="150" max="154" width="9.28515625" style="803" customWidth="1"/>
    <col min="155" max="166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5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322"/>
      <c r="EU5" s="322"/>
      <c r="EV5" s="322"/>
      <c r="EW5" s="322"/>
      <c r="EX5" s="322"/>
      <c r="EY5" s="840"/>
      <c r="EZ5" s="869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114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93670.190917458822</v>
      </c>
      <c r="ET6" s="862">
        <f>+entero!ET28</f>
        <v>93110.273115475095</v>
      </c>
      <c r="EU6" s="862">
        <f>+entero!EU28</f>
        <v>93277.138876942496</v>
      </c>
      <c r="EV6" s="862">
        <f>+entero!EV28</f>
        <v>93623.573619447794</v>
      </c>
      <c r="EW6" s="862">
        <f>+entero!EW28</f>
        <v>93680.688125343804</v>
      </c>
      <c r="EX6" s="862">
        <f>+entero!EX28</f>
        <v>93774.263182395574</v>
      </c>
      <c r="EY6" s="841">
        <f>+entero!EY28</f>
        <v>104.07226493675262</v>
      </c>
      <c r="EZ6" s="939">
        <f>+entero!EZ28</f>
        <v>0.11110499927181741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114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53616.431275300005</v>
      </c>
      <c r="ET7" s="862">
        <f>+entero!ET29</f>
        <v>53742.093027699993</v>
      </c>
      <c r="EU7" s="862">
        <f>+entero!EU29</f>
        <v>54043.208377800001</v>
      </c>
      <c r="EV7" s="862">
        <f>+entero!EV29</f>
        <v>54142.053873099998</v>
      </c>
      <c r="EW7" s="862">
        <f>+entero!EW29</f>
        <v>54037.253775099998</v>
      </c>
      <c r="EX7" s="862">
        <f>+entero!EX29</f>
        <v>53935.734406099997</v>
      </c>
      <c r="EY7" s="841">
        <f>+entero!EY29</f>
        <v>319.30313079999178</v>
      </c>
      <c r="EZ7" s="939">
        <f>+entero!EZ29</f>
        <v>0.59553223369248787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114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17423.458196651794</v>
      </c>
      <c r="ET8" s="862">
        <f>+entero!ET30</f>
        <v>17523.088466320849</v>
      </c>
      <c r="EU8" s="862">
        <f>+entero!EU30</f>
        <v>17631.802367694931</v>
      </c>
      <c r="EV8" s="862">
        <f>+entero!EV30</f>
        <v>17694.663706565356</v>
      </c>
      <c r="EW8" s="862">
        <f>+entero!EW30</f>
        <v>17967.191045371077</v>
      </c>
      <c r="EX8" s="862">
        <f>+entero!EX30</f>
        <v>17998.094383988831</v>
      </c>
      <c r="EY8" s="841">
        <f>+entero!EY30</f>
        <v>574.63618733703697</v>
      </c>
      <c r="EZ8" s="939">
        <f>+entero!EZ30</f>
        <v>3.2980604702656722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114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52638.865967619771</v>
      </c>
      <c r="ET9" s="862">
        <f>+entero!ET31</f>
        <v>52459.630111301667</v>
      </c>
      <c r="EU9" s="862">
        <f>+entero!EU31</f>
        <v>53101.502072702227</v>
      </c>
      <c r="EV9" s="862">
        <f>+entero!EV31</f>
        <v>53421.535898248199</v>
      </c>
      <c r="EW9" s="862">
        <f>+entero!EW31</f>
        <v>53856.75888008035</v>
      </c>
      <c r="EX9" s="862">
        <f>+entero!EX31</f>
        <v>54478.809095367928</v>
      </c>
      <c r="EY9" s="841">
        <f>+entero!EY31</f>
        <v>1839.9431277481563</v>
      </c>
      <c r="EZ9" s="939">
        <f>+entero!EZ31</f>
        <v>3.4954079916538801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114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22770.945502338996</v>
      </c>
      <c r="ET10" s="862">
        <f>+entero!ET34</f>
        <v>22436.530108872998</v>
      </c>
      <c r="EU10" s="862">
        <f>+entero!EU34</f>
        <v>22184.278336507996</v>
      </c>
      <c r="EV10" s="862">
        <f>+entero!EV34</f>
        <v>22274.870174325999</v>
      </c>
      <c r="EW10" s="862">
        <f>+entero!EW34</f>
        <v>21983.894836431198</v>
      </c>
      <c r="EX10" s="862">
        <f>+entero!EX34</f>
        <v>21511.997513537997</v>
      </c>
      <c r="EY10" s="841">
        <f>+entero!EY34</f>
        <v>-1258.9479888009992</v>
      </c>
      <c r="EZ10" s="939">
        <f>+entero!EZ34</f>
        <v>-5.5287470986730956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114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863"/>
      <c r="EU11" s="863"/>
      <c r="EV11" s="863"/>
      <c r="EW11" s="863"/>
      <c r="EX11" s="863"/>
      <c r="EY11" s="842"/>
      <c r="EZ11" s="940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114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82135.745862854121</v>
      </c>
      <c r="ET12" s="862">
        <f>+entero!ET36</f>
        <v>81755.722492794099</v>
      </c>
      <c r="EU12" s="862">
        <f>+entero!EU36</f>
        <v>82662.231024034103</v>
      </c>
      <c r="EV12" s="862">
        <f>+entero!EV36</f>
        <v>82402.618040674104</v>
      </c>
      <c r="EW12" s="862">
        <f>+entero!EW36</f>
        <v>82462.297810514108</v>
      </c>
      <c r="EX12" s="862">
        <f>+entero!EX36</f>
        <v>81796.826579514105</v>
      </c>
      <c r="EY12" s="841">
        <f>+entero!EY36</f>
        <v>-338.91928334001568</v>
      </c>
      <c r="EZ12" s="939">
        <f>+entero!EZ36</f>
        <v>-0.41263311093068417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114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144281.41412916541</v>
      </c>
      <c r="ET13" s="862">
        <f>+entero!ET37</f>
        <v>143603.51299384536</v>
      </c>
      <c r="EU13" s="862">
        <f>+entero!EU37</f>
        <v>144314.18337696535</v>
      </c>
      <c r="EV13" s="862">
        <f>+entero!EV37</f>
        <v>144315.22310994536</v>
      </c>
      <c r="EW13" s="862">
        <f>+entero!EW37</f>
        <v>144317.44838831539</v>
      </c>
      <c r="EX13" s="862">
        <f>+entero!EX37</f>
        <v>144491.58947342535</v>
      </c>
      <c r="EY13" s="841">
        <f>+entero!EY37</f>
        <v>210.17534425994381</v>
      </c>
      <c r="EZ13" s="939">
        <f>+entero!EZ37</f>
        <v>0.14567042160523047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114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246389.86891262294</v>
      </c>
      <c r="ET14" s="862">
        <f>+entero!ET38</f>
        <v>245655.33426137289</v>
      </c>
      <c r="EU14" s="862">
        <f>+entero!EU38</f>
        <v>246406.60878303289</v>
      </c>
      <c r="EV14" s="862">
        <f>+entero!EV38</f>
        <v>246387.72199535294</v>
      </c>
      <c r="EW14" s="862">
        <f>+entero!EW38</f>
        <v>246366.75229763295</v>
      </c>
      <c r="EX14" s="862">
        <f>+entero!EX38</f>
        <v>246656.03411547295</v>
      </c>
      <c r="EY14" s="841">
        <f>+entero!EY38</f>
        <v>266.16520285001025</v>
      </c>
      <c r="EZ14" s="939">
        <f>+entero!EZ38</f>
        <v>0.1080260337101767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11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864"/>
      <c r="EU15" s="864"/>
      <c r="EV15" s="864"/>
      <c r="EW15" s="864"/>
      <c r="EX15" s="864"/>
      <c r="EY15" s="843"/>
      <c r="EZ15" s="865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114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90.289312207831955</v>
      </c>
      <c r="ET16" s="866">
        <f>+entero!ET40</f>
        <v>90.268904034477146</v>
      </c>
      <c r="EU16" s="866">
        <f>+entero!EU40</f>
        <v>90.332014611852486</v>
      </c>
      <c r="EV16" s="866">
        <f>+entero!EV40</f>
        <v>90.305702451156009</v>
      </c>
      <c r="EW16" s="866">
        <f>+entero!EW40</f>
        <v>90.297960821836</v>
      </c>
      <c r="EX16" s="866">
        <f>+entero!EX40</f>
        <v>90.22048045518703</v>
      </c>
      <c r="EY16" s="1102">
        <f>+entero!EY40</f>
        <v>-6.8831752644925359E-2</v>
      </c>
      <c r="EZ16" s="867">
        <f>+entero!EZ40</f>
        <v>-7.6234662732268213E-2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114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85.597742171662517</v>
      </c>
      <c r="ET17" s="866">
        <f>+entero!ET41</f>
        <v>85.538577231537673</v>
      </c>
      <c r="EU17" s="866">
        <f>+entero!EU41</f>
        <v>85.572699455840876</v>
      </c>
      <c r="EV17" s="866">
        <f>+entero!EV41</f>
        <v>85.565881415868319</v>
      </c>
      <c r="EW17" s="866">
        <f>+entero!EW41</f>
        <v>85.558963063151609</v>
      </c>
      <c r="EX17" s="866">
        <f>+entero!EX41</f>
        <v>85.579742267188607</v>
      </c>
      <c r="EY17" s="1100">
        <f>+entero!EY41</f>
        <v>-1.7999904473910533E-2</v>
      </c>
      <c r="EZ17" s="867">
        <f>+entero!EZ41</f>
        <v>-2.1028480444977758E-2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114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88.699111563342555</v>
      </c>
      <c r="ET18" s="1011">
        <f>+entero!ET42</f>
        <v>88.683941815008652</v>
      </c>
      <c r="EU18" s="1011">
        <f>+entero!EU42</f>
        <v>88.692898097118544</v>
      </c>
      <c r="EV18" s="1011">
        <f>+entero!EV42</f>
        <v>88.686038410608063</v>
      </c>
      <c r="EW18" s="1011">
        <f>+entero!EW42</f>
        <v>88.686417058731593</v>
      </c>
      <c r="EX18" s="1011">
        <f>+entero!EX42</f>
        <v>88.690568795534659</v>
      </c>
      <c r="EY18" s="1095">
        <f>+entero!EY42</f>
        <v>-8.542767807895757E-3</v>
      </c>
      <c r="EZ18" s="868">
        <f>+entero!EZ42</f>
        <v>-9.6311762962756654E-3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</row>
  </sheetData>
  <mergeCells count="149">
    <mergeCell ref="AW3:AW4"/>
    <mergeCell ref="AT3:AT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O3:BO4"/>
    <mergeCell ref="BU3:BU4"/>
    <mergeCell ref="BN3:BN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CN3:CN4"/>
    <mergeCell ref="CZ3:CZ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Z3:Z4"/>
    <mergeCell ref="V3:V4"/>
    <mergeCell ref="BG3:BG4"/>
    <mergeCell ref="BJ3:BJ4"/>
    <mergeCell ref="BI3:BI4"/>
    <mergeCell ref="AS3:AS4"/>
    <mergeCell ref="AP3:AP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H3:AH4"/>
    <mergeCell ref="CF3:CF4"/>
    <mergeCell ref="AR3:AR4"/>
    <mergeCell ref="BD3:BD4"/>
    <mergeCell ref="DF3:DF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EN3:EN4"/>
    <mergeCell ref="EM3:EM4"/>
    <mergeCell ref="EE3:EE4"/>
    <mergeCell ref="DY3:DY4"/>
    <mergeCell ref="ER3:ER4"/>
    <mergeCell ref="EQ3:EQ4"/>
    <mergeCell ref="EY3:EZ3"/>
    <mergeCell ref="EC3:EC4"/>
    <mergeCell ref="ES3:ES4"/>
    <mergeCell ref="ET3:EX3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H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Y10" sqref="EY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9" width="8.5703125" style="803" customWidth="1"/>
    <col min="150" max="154" width="8.28515625" style="803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5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4" t="s">
        <v>244</v>
      </c>
      <c r="EZ4" s="965" t="s">
        <v>181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877"/>
      <c r="EU5" s="877"/>
      <c r="EV5" s="877"/>
      <c r="EW5" s="877"/>
      <c r="EX5" s="877"/>
      <c r="EY5" s="750"/>
      <c r="EZ5" s="869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3758.2999999999988</v>
      </c>
      <c r="ET6" s="870">
        <f>+entero!ET44</f>
        <v>3758.2999999999988</v>
      </c>
      <c r="EU6" s="870">
        <f>+entero!EU44</f>
        <v>3758.2999999999988</v>
      </c>
      <c r="EV6" s="870">
        <f>+entero!EV44</f>
        <v>3758.2999999999988</v>
      </c>
      <c r="EW6" s="870">
        <f>+entero!EW44</f>
        <v>3758.2999999999988</v>
      </c>
      <c r="EX6" s="870">
        <f>+entero!EX44</f>
        <v>3801.1389212827976</v>
      </c>
      <c r="EY6" s="1003">
        <f>+entero!EY44</f>
        <v>42.838921282798765</v>
      </c>
      <c r="EZ6" s="941">
        <f>+entero!EZ44</f>
        <v>1.1398483698161079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465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3782.5893586005827</v>
      </c>
      <c r="EY7" s="1003">
        <f>+entero!EY45</f>
        <v>43.731778425656103</v>
      </c>
      <c r="EZ7" s="938">
        <f>+entero!EZ45</f>
        <v>1.1696561713808329</v>
      </c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465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25948.562999999998</v>
      </c>
      <c r="EY8" s="1003">
        <f>+entero!EY46</f>
        <v>300</v>
      </c>
      <c r="EZ8" s="938">
        <f>+entero!EZ46</f>
        <v>1.1696561713808296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465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759"/>
      <c r="EZ9" s="971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19.442419825072111</v>
      </c>
      <c r="ET10" s="465">
        <f>+entero!ET48</f>
        <v>19.442419825072111</v>
      </c>
      <c r="EU10" s="465">
        <f>+entero!EU48</f>
        <v>19.442419825072111</v>
      </c>
      <c r="EV10" s="465">
        <f>+entero!EV48</f>
        <v>19.442419825072111</v>
      </c>
      <c r="EW10" s="465">
        <f>+entero!EW48</f>
        <v>19.442419825072111</v>
      </c>
      <c r="EX10" s="465">
        <f>+entero!EX48</f>
        <v>18.549562682214969</v>
      </c>
      <c r="EY10" s="759">
        <f>+entero!EY48</f>
        <v>-0.89285714285714235</v>
      </c>
      <c r="EZ10" s="938">
        <f>+entero!EZ48</f>
        <v>-4.5923149015934328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133.37499999999469</v>
      </c>
      <c r="ET11" s="465">
        <f>+entero!ET49</f>
        <v>133.37499999999469</v>
      </c>
      <c r="EU11" s="465">
        <f>+entero!EU49</f>
        <v>133.37499999999469</v>
      </c>
      <c r="EV11" s="465">
        <f>+entero!EV49</f>
        <v>133.37499999999469</v>
      </c>
      <c r="EW11" s="465">
        <f>+entero!EW49</f>
        <v>133.37499999999469</v>
      </c>
      <c r="EX11" s="465">
        <f>+entero!EX49</f>
        <v>127.24999999999469</v>
      </c>
      <c r="EY11" s="759">
        <f>+entero!EY49</f>
        <v>-6.125</v>
      </c>
      <c r="EZ11" s="938">
        <f>+entero!EZ49</f>
        <v>-4.5923149015934355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123.375</v>
      </c>
      <c r="ET12" s="465">
        <f>+entero!ET50</f>
        <v>123.375</v>
      </c>
      <c r="EU12" s="465">
        <f>+entero!EU50</f>
        <v>123.375</v>
      </c>
      <c r="EV12" s="465">
        <f>+entero!EV50</f>
        <v>123.375</v>
      </c>
      <c r="EW12" s="465">
        <f>+entero!EW50</f>
        <v>123.375</v>
      </c>
      <c r="EX12" s="465">
        <f>+entero!EX50</f>
        <v>120.55</v>
      </c>
      <c r="EY12" s="759">
        <f>+entero!EY50</f>
        <v>-2.8250000000000028</v>
      </c>
      <c r="EZ12" s="960">
        <f>+entero!EZ50</f>
        <v>-2.2897669706180368</v>
      </c>
      <c r="FA12" s="792"/>
      <c r="FB12" s="792"/>
      <c r="FC12" s="792"/>
      <c r="FD12" s="792"/>
      <c r="FE12" s="792"/>
      <c r="FF12" s="792"/>
      <c r="FG12" s="792"/>
      <c r="FH12" s="792"/>
    </row>
    <row r="13" spans="1:164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465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1009"/>
      <c r="EZ13" s="972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352.2940509446064</v>
      </c>
      <c r="ET14" s="871">
        <f>+entero!ET52</f>
        <v>363.50947456997085</v>
      </c>
      <c r="EU14" s="871">
        <f>+entero!EU52</f>
        <v>316.46060552915446</v>
      </c>
      <c r="EV14" s="871">
        <f>+entero!EV52</f>
        <v>315.51306958600583</v>
      </c>
      <c r="EW14" s="871">
        <f>+entero!EW52</f>
        <v>256.12334218367346</v>
      </c>
      <c r="EX14" s="871">
        <f>+entero!EX52</f>
        <v>238.18727100145773</v>
      </c>
      <c r="EY14" s="759">
        <f>+entero!EY52</f>
        <v>-114.10677994314867</v>
      </c>
      <c r="EZ14" s="938">
        <f>+entero!EZ52</f>
        <v>-32.389641447874027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49.81069888921283</v>
      </c>
      <c r="ET15" s="871">
        <f>+entero!ET53</f>
        <v>61.022530937317782</v>
      </c>
      <c r="EU15" s="871">
        <f>+entero!EU53</f>
        <v>28.821255344023321</v>
      </c>
      <c r="EV15" s="871">
        <f>+entero!EV53</f>
        <v>28.821255344023321</v>
      </c>
      <c r="EW15" s="871">
        <f>+entero!EW53</f>
        <v>28.821255344023321</v>
      </c>
      <c r="EX15" s="871">
        <f>+entero!EX53</f>
        <v>28.821255344023321</v>
      </c>
      <c r="EY15" s="759">
        <f>+entero!EY53</f>
        <v>-20.989443545189509</v>
      </c>
      <c r="EZ15" s="938">
        <f>+entero!EZ53</f>
        <v>-42.13842410015863</v>
      </c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200.15745030000002</v>
      </c>
      <c r="ET16" s="871">
        <f>+entero!ET54</f>
        <v>277.07657262999999</v>
      </c>
      <c r="EU16" s="871">
        <f>+entero!EU54</f>
        <v>116.76457000000001</v>
      </c>
      <c r="EV16" s="871">
        <f>+entero!EV54</f>
        <v>116.76457000000001</v>
      </c>
      <c r="EW16" s="871">
        <f>+entero!EW54</f>
        <v>116.76457000000001</v>
      </c>
      <c r="EX16" s="871">
        <f>+entero!EX54</f>
        <v>116.76457000000001</v>
      </c>
      <c r="EY16" s="759">
        <f>+entero!EY54</f>
        <v>-83.392880300000016</v>
      </c>
      <c r="EZ16" s="938">
        <f>+entero!EZ54</f>
        <v>-41.663640386610183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20.633227999999999</v>
      </c>
      <c r="ET17" s="871">
        <f>+entero!ET55</f>
        <v>20.632359999999998</v>
      </c>
      <c r="EU17" s="871">
        <f>+entero!EU55</f>
        <v>11.800180999999998</v>
      </c>
      <c r="EV17" s="871">
        <f>+entero!EV55</f>
        <v>11.800180999999998</v>
      </c>
      <c r="EW17" s="871">
        <f>+entero!EW55</f>
        <v>11.800180999999998</v>
      </c>
      <c r="EX17" s="871">
        <f>+entero!EX55</f>
        <v>11.800180999999998</v>
      </c>
      <c r="EY17" s="759">
        <f>+entero!EY55</f>
        <v>-8.8330470000000005</v>
      </c>
      <c r="EZ17" s="938">
        <f>+entero!EZ55</f>
        <v>-42.809816282745487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302.4833520553936</v>
      </c>
      <c r="ET18" s="871">
        <f>+entero!ET56</f>
        <v>302.48694363265304</v>
      </c>
      <c r="EU18" s="871">
        <f>+entero!EU56</f>
        <v>287.63935018513115</v>
      </c>
      <c r="EV18" s="871">
        <f>+entero!EV56</f>
        <v>286.69181424198251</v>
      </c>
      <c r="EW18" s="871">
        <f>+entero!EW56</f>
        <v>227.30208683965014</v>
      </c>
      <c r="EX18" s="871">
        <f>+entero!EX56</f>
        <v>209.36601565743442</v>
      </c>
      <c r="EY18" s="759">
        <f>+entero!EY56</f>
        <v>-93.117336397959178</v>
      </c>
      <c r="EZ18" s="938">
        <f>+entero!EZ56</f>
        <v>-30.784284743348998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2075.0357951000001</v>
      </c>
      <c r="ET19" s="871">
        <f>+entero!ET57</f>
        <v>2075.0604333199999</v>
      </c>
      <c r="EU19" s="871">
        <f>+entero!EU57</f>
        <v>1973.2059422699999</v>
      </c>
      <c r="EV19" s="871">
        <f>+entero!EV57</f>
        <v>1966.7058457000001</v>
      </c>
      <c r="EW19" s="871">
        <f>+entero!EW57</f>
        <v>1559.29231572</v>
      </c>
      <c r="EX19" s="871">
        <f>+entero!EX57</f>
        <v>1436.2508674100002</v>
      </c>
      <c r="EY19" s="759">
        <f>+entero!EY57</f>
        <v>-638.7849276899999</v>
      </c>
      <c r="EZ19" s="938">
        <f>+entero!EZ57</f>
        <v>-30.784284743348998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1012">
        <f>+entero!ET58</f>
        <v>0</v>
      </c>
      <c r="EU20" s="1012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975"/>
      <c r="EZ20" s="976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</row>
  </sheetData>
  <mergeCells count="148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X3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H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21" sqref="EY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4" width="9" style="803" customWidth="1"/>
    <col min="155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10" t="s">
        <v>245</v>
      </c>
      <c r="DJ3" s="1110" t="str">
        <f>+entero!DJ3</f>
        <v>2018
A fines de Ene</v>
      </c>
      <c r="DK3" s="1110" t="str">
        <f>+entero!DK3</f>
        <v>2018
A fines de Feb</v>
      </c>
      <c r="DL3" s="1110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5"/>
      <c r="DH4" s="1109"/>
      <c r="DI4" s="1133"/>
      <c r="DJ4" s="1133"/>
      <c r="DK4" s="1133"/>
      <c r="DL4" s="1133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877"/>
      <c r="EU5" s="877"/>
      <c r="EV5" s="877"/>
      <c r="EW5" s="877"/>
      <c r="EX5" s="877"/>
      <c r="EY5" s="750"/>
      <c r="EZ5" s="847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29204.049503576865</v>
      </c>
      <c r="ET6" s="872">
        <f>+entero!ET60</f>
        <v>29104.879968057918</v>
      </c>
      <c r="EU6" s="872">
        <f>+entero!EU60</f>
        <v>29182.78626234801</v>
      </c>
      <c r="EV6" s="872">
        <f>+entero!EV60</f>
        <v>29179.435786165788</v>
      </c>
      <c r="EW6" s="872">
        <f>+entero!EW60</f>
        <v>29189.780046869877</v>
      </c>
      <c r="EX6" s="872">
        <f>+entero!EX60</f>
        <v>29253.056524149757</v>
      </c>
      <c r="EY6" s="470">
        <f>+entero!EY60</f>
        <v>49.007020572891633</v>
      </c>
      <c r="EZ6" s="944">
        <f>+entero!EZ60</f>
        <v>0.167808990211749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85.466251837812564</v>
      </c>
      <c r="ET7" s="875">
        <f>+entero!ET61</f>
        <v>85.464427472132513</v>
      </c>
      <c r="EU7" s="875">
        <f>+entero!EU61</f>
        <v>85.48027761846312</v>
      </c>
      <c r="EV7" s="875">
        <f>+entero!EV61</f>
        <v>85.475628499543689</v>
      </c>
      <c r="EW7" s="875">
        <f>+entero!EW61</f>
        <v>85.479393233387441</v>
      </c>
      <c r="EX7" s="875">
        <f>+entero!EX61</f>
        <v>85.518721542196886</v>
      </c>
      <c r="EY7" s="942">
        <f>+entero!EY61</f>
        <v>5.2469704384321858E-2</v>
      </c>
      <c r="EZ7" s="844">
        <f>+entero!EZ61</f>
        <v>0</v>
      </c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29093.948866382347</v>
      </c>
      <c r="ET8" s="872">
        <f>+entero!ET62</f>
        <v>28995.137931446487</v>
      </c>
      <c r="EU8" s="872">
        <f>+entero!EU62</f>
        <v>29073.028482296344</v>
      </c>
      <c r="EV8" s="872">
        <f>+entero!EV62</f>
        <v>29069.692583373602</v>
      </c>
      <c r="EW8" s="872">
        <f>+entero!EW62</f>
        <v>29080.036844077687</v>
      </c>
      <c r="EX8" s="872">
        <f>+entero!EX62</f>
        <v>29143.313321357567</v>
      </c>
      <c r="EY8" s="470">
        <f>+entero!EY62</f>
        <v>49.364454975220724</v>
      </c>
      <c r="EZ8" s="944">
        <f>+entero!EZ62</f>
        <v>0.16967258450179193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85.362157398317336</v>
      </c>
      <c r="ET9" s="875">
        <f>+entero!ET63</f>
        <v>85.367057020592114</v>
      </c>
      <c r="EU9" s="875">
        <f>+entero!EU63</f>
        <v>85.381737400739084</v>
      </c>
      <c r="EV9" s="875">
        <f>+entero!EV63</f>
        <v>85.376440424679586</v>
      </c>
      <c r="EW9" s="875">
        <f>+entero!EW63</f>
        <v>85.380751557436213</v>
      </c>
      <c r="EX9" s="875">
        <f>+entero!EX63</f>
        <v>85.418632411184163</v>
      </c>
      <c r="EY9" s="942">
        <f>+entero!EY63</f>
        <v>5.6475012866826546E-2</v>
      </c>
      <c r="EZ9" s="844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873"/>
      <c r="EU10" s="873"/>
      <c r="EV10" s="873"/>
      <c r="EW10" s="873"/>
      <c r="EX10" s="873"/>
      <c r="EY10" s="263"/>
      <c r="EZ10" s="945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5150.1865987746514</v>
      </c>
      <c r="ET11" s="874">
        <f>+entero!ET65</f>
        <v>5103.0536931667793</v>
      </c>
      <c r="EU11" s="874">
        <f>+entero!EU65</f>
        <v>5203.5731229641551</v>
      </c>
      <c r="EV11" s="874">
        <f>+entero!EV65</f>
        <v>5165.1474287527863</v>
      </c>
      <c r="EW11" s="874">
        <f>+entero!EW65</f>
        <v>5187.248215340248</v>
      </c>
      <c r="EX11" s="874">
        <f>+entero!EX65</f>
        <v>5111.3478604277107</v>
      </c>
      <c r="EY11" s="943">
        <f>+entero!EY65</f>
        <v>-38.838738346940772</v>
      </c>
      <c r="EZ11" s="844">
        <f>+entero!EZ65</f>
        <v>-0.75412293519969564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77.424617548316263</v>
      </c>
      <c r="ET12" s="875">
        <f>+entero!ET66</f>
        <v>77.273860786379927</v>
      </c>
      <c r="EU12" s="875">
        <f>+entero!EU66</f>
        <v>77.611895242863142</v>
      </c>
      <c r="EV12" s="875">
        <f>+entero!EV66</f>
        <v>77.454985565657239</v>
      </c>
      <c r="EW12" s="875">
        <f>+entero!EW66</f>
        <v>77.516842096290588</v>
      </c>
      <c r="EX12" s="875">
        <f>+entero!EX66</f>
        <v>77.186368635093217</v>
      </c>
      <c r="EY12" s="942">
        <f>+entero!EY66</f>
        <v>-0.23824891322304609</v>
      </c>
      <c r="EZ12" s="844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874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493">
        <f>+entero!EY67</f>
        <v>0</v>
      </c>
      <c r="EZ13" s="844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9059.1478676867755</v>
      </c>
      <c r="ET14" s="874">
        <f>+entero!ET68</f>
        <v>9015.7254529258425</v>
      </c>
      <c r="EU14" s="874">
        <f>+entero!EU68</f>
        <v>8987.1776033456645</v>
      </c>
      <c r="EV14" s="874">
        <f>+entero!EV68</f>
        <v>9025.1721392552863</v>
      </c>
      <c r="EW14" s="874">
        <f>+entero!EW68</f>
        <v>9016.7968052217584</v>
      </c>
      <c r="EX14" s="874">
        <f>+entero!EX68</f>
        <v>9139.1892740424591</v>
      </c>
      <c r="EY14" s="943">
        <f>+entero!EY68</f>
        <v>80.041406355683648</v>
      </c>
      <c r="EZ14" s="844">
        <f>+entero!EZ68</f>
        <v>0.88354233228916235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79.397076424992349</v>
      </c>
      <c r="ET15" s="875">
        <f>+entero!ET69</f>
        <v>79.285642647982812</v>
      </c>
      <c r="EU15" s="875">
        <f>+entero!EU69</f>
        <v>79.191482144141048</v>
      </c>
      <c r="EV15" s="875">
        <f>+entero!EV69</f>
        <v>79.257428139299634</v>
      </c>
      <c r="EW15" s="875">
        <f>+entero!EW69</f>
        <v>79.241174490926497</v>
      </c>
      <c r="EX15" s="875">
        <f>+entero!EX69</f>
        <v>79.52506115472741</v>
      </c>
      <c r="EY15" s="942">
        <f>+entero!EY69</f>
        <v>0.12798472973506136</v>
      </c>
      <c r="EZ15" s="844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874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493">
        <f>+entero!EY70</f>
        <v>0</v>
      </c>
      <c r="EZ16" s="844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13905.195465868797</v>
      </c>
      <c r="ET17" s="874">
        <f>+entero!ET71</f>
        <v>13899.583653838185</v>
      </c>
      <c r="EU17" s="874">
        <f>+entero!EU71</f>
        <v>13906.506291836729</v>
      </c>
      <c r="EV17" s="874">
        <f>+entero!EV71</f>
        <v>13904.203754447517</v>
      </c>
      <c r="EW17" s="874">
        <f>+entero!EW71</f>
        <v>13901.917836908158</v>
      </c>
      <c r="EX17" s="874">
        <f>+entero!EX71</f>
        <v>13918.708647699705</v>
      </c>
      <c r="EY17" s="943">
        <f>+entero!EY71</f>
        <v>13.513181830907342</v>
      </c>
      <c r="EZ17" s="844">
        <f>+entero!EZ71</f>
        <v>9.7180811762598532E-2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94.201036609699571</v>
      </c>
      <c r="ET18" s="875">
        <f>+entero!ET72</f>
        <v>94.228686083669643</v>
      </c>
      <c r="EU18" s="875">
        <f>+entero!EU72</f>
        <v>94.224625133010179</v>
      </c>
      <c r="EV18" s="875">
        <f>+entero!EV72</f>
        <v>94.217836962424229</v>
      </c>
      <c r="EW18" s="875">
        <f>+entero!EW72</f>
        <v>94.22402062126325</v>
      </c>
      <c r="EX18" s="875">
        <f>+entero!EX72</f>
        <v>94.212441632140724</v>
      </c>
      <c r="EY18" s="493">
        <f>+entero!EY72</f>
        <v>1.1405022441152823E-2</v>
      </c>
      <c r="EZ18" s="844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874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493">
        <f>+entero!EY73</f>
        <v>0</v>
      </c>
      <c r="EZ19" s="844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979.41893405212625</v>
      </c>
      <c r="ET20" s="874">
        <f>+entero!ET74</f>
        <v>976.77513151568348</v>
      </c>
      <c r="EU20" s="874">
        <f>+entero!EU74</f>
        <v>975.77146414979404</v>
      </c>
      <c r="EV20" s="874">
        <f>+entero!EV74</f>
        <v>975.16926091801565</v>
      </c>
      <c r="EW20" s="874">
        <f>+entero!EW74</f>
        <v>974.07398660751983</v>
      </c>
      <c r="EX20" s="874">
        <f>+entero!EX74</f>
        <v>974.06753918769471</v>
      </c>
      <c r="EY20" s="942">
        <f>+entero!EY74</f>
        <v>-5.3513948644315406</v>
      </c>
      <c r="EZ20" s="844">
        <f>+entero!EZ74</f>
        <v>-0.54638466527202456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77.185666759904976</v>
      </c>
      <c r="ET21" s="875">
        <f>+entero!ET75</f>
        <v>77.190730009371237</v>
      </c>
      <c r="EU21" s="875">
        <f>+entero!EU75</f>
        <v>77.125422361960645</v>
      </c>
      <c r="EV21" s="875">
        <f>+entero!EV75</f>
        <v>77.123047486536493</v>
      </c>
      <c r="EW21" s="875">
        <f>+entero!EW75</f>
        <v>77.199193278136718</v>
      </c>
      <c r="EX21" s="875">
        <f>+entero!EX75</f>
        <v>77.054550380144178</v>
      </c>
      <c r="EY21" s="942">
        <f>+entero!EY75</f>
        <v>-0.13111637976079749</v>
      </c>
      <c r="EZ21" s="844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873"/>
      <c r="EU22" s="873"/>
      <c r="EV22" s="873"/>
      <c r="EW22" s="873"/>
      <c r="EX22" s="873"/>
      <c r="EY22" s="263"/>
      <c r="EZ22" s="945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4383.4361779416204</v>
      </c>
      <c r="ET23" s="872">
        <f>+entero!ET77</f>
        <v>4277.7599439572896</v>
      </c>
      <c r="EU23" s="872">
        <f>+entero!EU77</f>
        <v>4268.6496225741857</v>
      </c>
      <c r="EV23" s="872">
        <f>+entero!EV77</f>
        <v>4333.6515748189677</v>
      </c>
      <c r="EW23" s="872">
        <f>+entero!EW77</f>
        <v>4351.6876936758481</v>
      </c>
      <c r="EX23" s="872">
        <f>+entero!EX77</f>
        <v>4375.5435944802502</v>
      </c>
      <c r="EY23" s="470">
        <f>+entero!EY77</f>
        <v>-7.8925834613701227</v>
      </c>
      <c r="EZ23" s="944">
        <f>+entero!EZ77</f>
        <v>-0.18005471372178919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2540.1781621813411</v>
      </c>
      <c r="ET24" s="872">
        <f>+entero!ET78</f>
        <v>2451.4892114381933</v>
      </c>
      <c r="EU24" s="872">
        <f>+entero!EU78</f>
        <v>2445.1619063717199</v>
      </c>
      <c r="EV24" s="872">
        <f>+entero!EV78</f>
        <v>2521.3034441279883</v>
      </c>
      <c r="EW24" s="872">
        <f>+entero!EW78</f>
        <v>2551.8488767571425</v>
      </c>
      <c r="EX24" s="872">
        <f>+entero!EX78</f>
        <v>2588.7324348405245</v>
      </c>
      <c r="EY24" s="470">
        <f>+entero!EY78</f>
        <v>48.554272659183425</v>
      </c>
      <c r="EZ24" s="944">
        <f>+entero!EZ78</f>
        <v>1.9114514636047477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514.20965568804672</v>
      </c>
      <c r="ET25" s="872">
        <f>+entero!ET79</f>
        <v>511.19124372448971</v>
      </c>
      <c r="EU25" s="872">
        <f>+entero!EU79</f>
        <v>524.24984792128271</v>
      </c>
      <c r="EV25" s="872">
        <f>+entero!EV79</f>
        <v>521.25480065597662</v>
      </c>
      <c r="EW25" s="872">
        <f>+entero!EW79</f>
        <v>524.25370434985416</v>
      </c>
      <c r="EX25" s="872">
        <f>+entero!EX79</f>
        <v>517.24437711224482</v>
      </c>
      <c r="EY25" s="470">
        <f>+entero!EY79</f>
        <v>3.0347214241980964</v>
      </c>
      <c r="EZ25" s="944">
        <f>+entero!EZ79</f>
        <v>0.59017200292309513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905.92536241223308</v>
      </c>
      <c r="ET26" s="872">
        <f>+entero!ET80</f>
        <v>892.4614383046063</v>
      </c>
      <c r="EU26" s="872">
        <f>+entero!EU80</f>
        <v>871.18004481118373</v>
      </c>
      <c r="EV26" s="872">
        <f>+entero!EV80</f>
        <v>865.37763374500275</v>
      </c>
      <c r="EW26" s="872">
        <f>+entero!EW80</f>
        <v>847.52029214885147</v>
      </c>
      <c r="EX26" s="872">
        <f>+entero!EX80</f>
        <v>845.59562743748108</v>
      </c>
      <c r="EY26" s="470">
        <f>+entero!EY80</f>
        <v>-60.329734974752</v>
      </c>
      <c r="EZ26" s="944">
        <f>+entero!EZ80</f>
        <v>-6.6594597610238342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423.12299765999995</v>
      </c>
      <c r="ET27" s="872">
        <f>+entero!ET81</f>
        <v>422.61805048999986</v>
      </c>
      <c r="EU27" s="872">
        <f>+entero!EU81</f>
        <v>428.05782346999985</v>
      </c>
      <c r="EV27" s="872">
        <f>+entero!EV81</f>
        <v>425.71569628999998</v>
      </c>
      <c r="EW27" s="872">
        <f>+entero!EW81</f>
        <v>428.06482041999993</v>
      </c>
      <c r="EX27" s="872">
        <f>+entero!EX81</f>
        <v>423.97115509000014</v>
      </c>
      <c r="EY27" s="470">
        <f>+entero!EY81</f>
        <v>0.84815743000018529</v>
      </c>
      <c r="EZ27" s="944">
        <f>+entero!EZ81</f>
        <v>0.20045174445510078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2177.484312703999</v>
      </c>
      <c r="ET28" s="872">
        <f>+entero!ET82</f>
        <v>2077.8559133380918</v>
      </c>
      <c r="EU28" s="872">
        <f>+entero!EU82</f>
        <v>2045.6041948596446</v>
      </c>
      <c r="EV28" s="872">
        <f>+entero!EV82</f>
        <v>2056.4453128902674</v>
      </c>
      <c r="EW28" s="872">
        <f>+entero!EW82</f>
        <v>2068.8772009633944</v>
      </c>
      <c r="EX28" s="872">
        <f>+entero!EX82</f>
        <v>2103.8364490968711</v>
      </c>
      <c r="EY28" s="470">
        <f>+entero!EY82</f>
        <v>-73.647863607127874</v>
      </c>
      <c r="EZ28" s="944">
        <f>+entero!EZ82</f>
        <v>-3.3822454277832197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1672.9647172717659</v>
      </c>
      <c r="ET29" s="872">
        <f>+entero!ET83</f>
        <v>1588.0265433534857</v>
      </c>
      <c r="EU29" s="872">
        <f>+entero!EU83</f>
        <v>1578.3733376984608</v>
      </c>
      <c r="EV29" s="872">
        <f>+entero!EV83</f>
        <v>1595.1467739452646</v>
      </c>
      <c r="EW29" s="872">
        <f>+entero!EW83</f>
        <v>1623.9900944945432</v>
      </c>
      <c r="EX29" s="872">
        <f>+entero!EX83</f>
        <v>1660.8740073393899</v>
      </c>
      <c r="EY29" s="470">
        <f>+entero!EY83</f>
        <v>-12.090709932376058</v>
      </c>
      <c r="EZ29" s="944">
        <f>+entero!EZ83</f>
        <v>-0.72271159143710584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504.51959543223307</v>
      </c>
      <c r="ET30" s="872">
        <f>+entero!ET84</f>
        <v>489.82936998460622</v>
      </c>
      <c r="EU30" s="872">
        <f>+entero!EU84</f>
        <v>467.23085716118379</v>
      </c>
      <c r="EV30" s="872">
        <f>+entero!EV84</f>
        <v>461.2985389450028</v>
      </c>
      <c r="EW30" s="872">
        <f>+entero!EW84</f>
        <v>444.88710646885136</v>
      </c>
      <c r="EX30" s="872">
        <f>+entero!EX84</f>
        <v>442.96244175748103</v>
      </c>
      <c r="EY30" s="470">
        <f>+entero!EY84</f>
        <v>-61.557153674752044</v>
      </c>
      <c r="EZ30" s="944">
        <f>+entero!EZ84</f>
        <v>-12.201142281106975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872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470">
        <f>+entero!EY85</f>
        <v>0</v>
      </c>
      <c r="EZ31" s="944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27877.540965660301</v>
      </c>
      <c r="ES32" s="755">
        <f>+entero!ES86</f>
        <v>27974.031445409597</v>
      </c>
      <c r="ET32" s="872">
        <f>+entero!ET86</f>
        <v>27931.375936135548</v>
      </c>
      <c r="EU32" s="872">
        <f>+entero!EU86</f>
        <v>27903.75579605683</v>
      </c>
      <c r="EV32" s="872">
        <f>+entero!EV86</f>
        <v>27889.404885389191</v>
      </c>
      <c r="EW32" s="872">
        <f>+entero!EW86</f>
        <v>27875.483407380452</v>
      </c>
      <c r="EX32" s="872">
        <f>+entero!EX86</f>
        <v>27841.556446717172</v>
      </c>
      <c r="EY32" s="470">
        <f>+entero!EY86</f>
        <v>-84.626560020406032</v>
      </c>
      <c r="EZ32" s="944">
        <f>+entero!EZ86</f>
        <v>-0.30251828445089146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873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263">
        <f>+entero!EY87</f>
        <v>0</v>
      </c>
      <c r="EZ33" s="945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98.825279182144897</v>
      </c>
      <c r="ES34" s="782">
        <f>+entero!ES88</f>
        <v>98.867743081964235</v>
      </c>
      <c r="ET34" s="876">
        <f>+entero!ET88</f>
        <v>98.867289460942558</v>
      </c>
      <c r="EU34" s="876">
        <f>+entero!EU88</f>
        <v>98.866864994873424</v>
      </c>
      <c r="EV34" s="876">
        <f>+entero!EV88</f>
        <v>98.867257945372884</v>
      </c>
      <c r="EW34" s="876">
        <f>+entero!EW88</f>
        <v>98.866806337208786</v>
      </c>
      <c r="EX34" s="876">
        <f>+entero!EX88</f>
        <v>98.866264151150347</v>
      </c>
      <c r="EY34" s="1004"/>
      <c r="EZ34" s="944"/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846"/>
      <c r="EZ35" s="845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</row>
  </sheetData>
  <mergeCells count="148"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DA3:DA4"/>
    <mergeCell ref="DB3:DB4"/>
    <mergeCell ref="DD3:DD4"/>
    <mergeCell ref="DC3:DC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T3:EX3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H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Y10" sqref="EY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9" width="8.7109375" style="803" customWidth="1"/>
    <col min="150" max="154" width="8.42578125" style="803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36" t="str">
        <f>+entero!D3</f>
        <v>V   A   R   I   A   B   L   E   S     b/</v>
      </c>
      <c r="E3" s="1134" t="str">
        <f>+entero!E3</f>
        <v>2008                          A  fines de Dic*</v>
      </c>
      <c r="F3" s="1134" t="str">
        <f>+entero!F3</f>
        <v>2009                          A  fines de Ene*</v>
      </c>
      <c r="G3" s="1134" t="str">
        <f>+entero!G3</f>
        <v>2009                          A  fines de Feb*</v>
      </c>
      <c r="H3" s="1134" t="str">
        <f>+entero!H3</f>
        <v>2009                          A  fines de Mar*</v>
      </c>
      <c r="I3" s="1134" t="str">
        <f>+entero!I3</f>
        <v>2009                          A  fines de adr*</v>
      </c>
      <c r="J3" s="1134" t="str">
        <f>+entero!J3</f>
        <v>2009                          A  fines de May*</v>
      </c>
      <c r="K3" s="1134" t="str">
        <f>+entero!K3</f>
        <v>2009                          A  fines de Jun*</v>
      </c>
      <c r="L3" s="1134" t="str">
        <f>+entero!L3</f>
        <v>2009                          A  fines de Jul*</v>
      </c>
      <c r="M3" s="1134" t="str">
        <f>+entero!M3</f>
        <v>2009                          A  fines de Ago*</v>
      </c>
      <c r="N3" s="1134" t="str">
        <f>+entero!N3</f>
        <v>2009                          A  fines de Sep*</v>
      </c>
      <c r="O3" s="1134" t="str">
        <f>+entero!O3</f>
        <v>2009                          A  fines de Oct*</v>
      </c>
      <c r="P3" s="1134" t="str">
        <f>+entero!P3</f>
        <v>2009                          A  fines de Nov*</v>
      </c>
      <c r="Q3" s="1134" t="str">
        <f>+entero!Q3</f>
        <v>2009                          A  fines de Dic*</v>
      </c>
      <c r="R3" s="1134" t="str">
        <f>+entero!R3</f>
        <v>2010                          A  fines de Ene*</v>
      </c>
      <c r="S3" s="1134" t="str">
        <f>+entero!S3</f>
        <v>2010                          A  fines de Feb*</v>
      </c>
      <c r="T3" s="1134" t="str">
        <f>+entero!T3</f>
        <v>2010                          A  fines de Mar*</v>
      </c>
      <c r="U3" s="1134" t="str">
        <f>+entero!U3</f>
        <v>2010                          A  fines de adr*</v>
      </c>
      <c r="V3" s="1134" t="str">
        <f>+entero!V3</f>
        <v>2010                          A  fines de May*</v>
      </c>
      <c r="W3" s="1134" t="str">
        <f>+entero!W3</f>
        <v>2010                          A  fines de Jun*</v>
      </c>
      <c r="X3" s="1134" t="str">
        <f>+entero!X3</f>
        <v>2010                          A  fines de Jul*</v>
      </c>
      <c r="Y3" s="1134" t="str">
        <f>+entero!Y3</f>
        <v>2010                          A  fines de Ago*</v>
      </c>
      <c r="Z3" s="1134" t="str">
        <f>+entero!Z3</f>
        <v>2010                          A  fines de Sep*</v>
      </c>
      <c r="AA3" s="1134" t="str">
        <f>+entero!AA3</f>
        <v>2010                          A  fines de Oct*</v>
      </c>
      <c r="AB3" s="1134" t="str">
        <f>+entero!AB3</f>
        <v>2010                          A  fines de Nov*</v>
      </c>
      <c r="AC3" s="1134" t="str">
        <f>+entero!AC3</f>
        <v>2010                          A  fines de Dic*</v>
      </c>
      <c r="AD3" s="1134" t="str">
        <f>+entero!AD3</f>
        <v>2011                          A  fines de Ene*</v>
      </c>
      <c r="AE3" s="1134" t="str">
        <f>+entero!AE3</f>
        <v>2011                          A  fines de Feb*</v>
      </c>
      <c r="AF3" s="1134" t="str">
        <f>+entero!AF3</f>
        <v>2011                          A  fines de Mar*</v>
      </c>
      <c r="AG3" s="1134" t="str">
        <f>+entero!AG3</f>
        <v>2011                          A  fines de adr*</v>
      </c>
      <c r="AH3" s="1134" t="str">
        <f>+entero!AH3</f>
        <v>2011                          A  fines de May*</v>
      </c>
      <c r="AI3" s="1134" t="str">
        <f>+entero!AI3</f>
        <v>2011                          A  fines de Jun*</v>
      </c>
      <c r="AJ3" s="1134" t="str">
        <f>+entero!AJ3</f>
        <v>2011                          A  fines de Jul*</v>
      </c>
      <c r="AK3" s="1134" t="str">
        <f>+entero!AK3</f>
        <v>2011                          A  fines de Ago*</v>
      </c>
      <c r="AL3" s="1134" t="str">
        <f>+entero!AL3</f>
        <v>2011                          A  fines de Sep*</v>
      </c>
      <c r="AM3" s="1134" t="str">
        <f>+entero!AM3</f>
        <v>2011                          A  fines de Oct*</v>
      </c>
      <c r="AN3" s="1134" t="str">
        <f>+entero!AN3</f>
        <v>2011                          A  fines de Nov*</v>
      </c>
      <c r="AO3" s="1134" t="str">
        <f>+entero!AO3</f>
        <v>2011                          A  fines de Dic*</v>
      </c>
      <c r="AP3" s="1134" t="str">
        <f>+entero!AP3</f>
        <v>2012                          A  fines de Ene*</v>
      </c>
      <c r="AQ3" s="1134" t="str">
        <f>+entero!AQ3</f>
        <v>2012                          A  fines de Feb*</v>
      </c>
      <c r="AR3" s="1134" t="str">
        <f>+entero!AR3</f>
        <v>2012                          A  fines de Mar*</v>
      </c>
      <c r="AS3" s="1134" t="str">
        <f>+entero!AS3</f>
        <v>2012                          A  fines de adr*</v>
      </c>
      <c r="AT3" s="1134" t="str">
        <f>+entero!AT3</f>
        <v>2012                          A  fines de May*</v>
      </c>
      <c r="AU3" s="1134" t="str">
        <f>+entero!AU3</f>
        <v>2012                          A  fines de Jun*</v>
      </c>
      <c r="AV3" s="1134" t="str">
        <f>+entero!AV3</f>
        <v>2012                          A  fines de Jul*</v>
      </c>
      <c r="AW3" s="1134" t="str">
        <f>+entero!AW3</f>
        <v>2012                          A  fines de Ago*</v>
      </c>
      <c r="AX3" s="1134" t="str">
        <f>+entero!AX3</f>
        <v>2012                          A  fines de Sep*</v>
      </c>
      <c r="AY3" s="1134" t="str">
        <f>+entero!AY3</f>
        <v>2012                          A  fines de Oct*</v>
      </c>
      <c r="AZ3" s="1134" t="str">
        <f>+entero!AZ3</f>
        <v>2012                          A  fines de Nov*</v>
      </c>
      <c r="BA3" s="1134" t="str">
        <f>+entero!BA3</f>
        <v>2012                          A  fines de Dic*</v>
      </c>
      <c r="BB3" s="1134" t="str">
        <f>+entero!BB3</f>
        <v>2013                          A  fines de Ene*</v>
      </c>
      <c r="BC3" s="1134" t="str">
        <f>+entero!BC3</f>
        <v>2013                          A  fines de Feb*</v>
      </c>
      <c r="BD3" s="1134" t="str">
        <f>+entero!BD3</f>
        <v>2013                          A  fines de Mar*</v>
      </c>
      <c r="BE3" s="1134" t="str">
        <f>+entero!BE3</f>
        <v>2013                          A  fines de adr*</v>
      </c>
      <c r="BF3" s="1134" t="str">
        <f>+entero!BF3</f>
        <v>2013                          A  fines de May*</v>
      </c>
      <c r="BG3" s="1134" t="str">
        <f>+entero!BG3</f>
        <v>2013                          A  fines de Jun*</v>
      </c>
      <c r="BH3" s="1134" t="str">
        <f>+entero!BH3</f>
        <v>2013                          A  fines de Jul*</v>
      </c>
      <c r="BI3" s="1134" t="str">
        <f>+entero!BI3</f>
        <v>2013                          A  fines de Ago*</v>
      </c>
      <c r="BJ3" s="1134" t="str">
        <f>+entero!BJ3</f>
        <v>2013                          A  fines de Sep*</v>
      </c>
      <c r="BK3" s="1134" t="str">
        <f>+entero!BK3</f>
        <v>2013                          A  fines de Oct*</v>
      </c>
      <c r="BL3" s="1134" t="str">
        <f>+entero!BL3</f>
        <v>2013                          A  fines de Nov*</v>
      </c>
      <c r="BM3" s="1134" t="str">
        <f>+entero!BM3</f>
        <v>2013                          A  fines de Dic*</v>
      </c>
      <c r="BN3" s="1134" t="str">
        <f>+entero!BN3</f>
        <v>2014                          A  fines de Ene*</v>
      </c>
      <c r="BO3" s="1134" t="str">
        <f>+entero!BO3</f>
        <v>2014                          A  fines de Feb*</v>
      </c>
      <c r="BP3" s="1134" t="str">
        <f>+entero!BP3</f>
        <v>2014                          A  fines de Mar*</v>
      </c>
      <c r="BQ3" s="1134" t="str">
        <f>+entero!BQ3</f>
        <v>2014                          A  fines de adr*</v>
      </c>
      <c r="BR3" s="1134" t="str">
        <f>+entero!BR3</f>
        <v>2014                          A  fines de May*</v>
      </c>
      <c r="BS3" s="1134" t="str">
        <f>+entero!BS3</f>
        <v>2014                          A  fines de Jun*</v>
      </c>
      <c r="BT3" s="1134" t="str">
        <f>+entero!BT3</f>
        <v>2014                          A  fines de Jul*</v>
      </c>
      <c r="BU3" s="1134" t="str">
        <f>+entero!BU3</f>
        <v>2014                          A  fines de Ago*</v>
      </c>
      <c r="BV3" s="1134" t="str">
        <f>+entero!BV3</f>
        <v>2014                          A  fines de Sep*</v>
      </c>
      <c r="BW3" s="1134" t="str">
        <f>+entero!BW3</f>
        <v>2014                          A  fines de Oct*</v>
      </c>
      <c r="BX3" s="1134" t="str">
        <f>+entero!BX3</f>
        <v>2014                          A  fines de Nov*</v>
      </c>
      <c r="BY3" s="1134" t="str">
        <f>+entero!BY3</f>
        <v>2014                          A  fines de Dic*</v>
      </c>
      <c r="BZ3" s="1134" t="str">
        <f>+entero!BZ3</f>
        <v>2015                         A  fines de Ene*</v>
      </c>
      <c r="CA3" s="1134" t="str">
        <f>+entero!CA3</f>
        <v>2015                         A  fines de Feb*</v>
      </c>
      <c r="CB3" s="1134" t="str">
        <f>+entero!CB3</f>
        <v>2015                         A  fines de Mar*</v>
      </c>
      <c r="CC3" s="1134" t="str">
        <f>+entero!CC3</f>
        <v xml:space="preserve">2015                         A  fines de adr* </v>
      </c>
      <c r="CD3" s="1134" t="str">
        <f>+entero!CD3</f>
        <v xml:space="preserve">2015                         A  fines de May* </v>
      </c>
      <c r="CE3" s="1134" t="str">
        <f>+entero!CE3</f>
        <v xml:space="preserve">2015                         A  fines de Jun* </v>
      </c>
      <c r="CF3" s="1134" t="str">
        <f>+entero!CF3</f>
        <v xml:space="preserve">2015                         A  fines de Jul* </v>
      </c>
      <c r="CG3" s="1134" t="str">
        <f>+entero!CG3</f>
        <v xml:space="preserve">2015                         A  fines de Ago* </v>
      </c>
      <c r="CH3" s="1134" t="str">
        <f>+entero!CH3</f>
        <v xml:space="preserve">2015                         A  fines de Sep* </v>
      </c>
      <c r="CI3" s="1134" t="str">
        <f>+entero!CI3</f>
        <v xml:space="preserve">2015                         A  fines de Oct* </v>
      </c>
      <c r="CJ3" s="1134" t="str">
        <f>+entero!CJ3</f>
        <v xml:space="preserve">2015                         A  fines de Nov* </v>
      </c>
      <c r="CK3" s="1134" t="str">
        <f>+entero!CK3</f>
        <v xml:space="preserve">2015                         A  fines de Dic* </v>
      </c>
      <c r="CL3" s="1134" t="str">
        <f>+entero!CL3</f>
        <v xml:space="preserve">2016                         A  fines de Ene* </v>
      </c>
      <c r="CM3" s="1134" t="str">
        <f>+entero!CM3</f>
        <v xml:space="preserve">2016                         A  fines de Feb* </v>
      </c>
      <c r="CN3" s="1134" t="str">
        <f>+entero!CN3</f>
        <v xml:space="preserve">2016                         A  fines de Mar* </v>
      </c>
      <c r="CO3" s="1134" t="str">
        <f>+entero!CO3</f>
        <v xml:space="preserve">2016                         A  fines de adr* </v>
      </c>
      <c r="CP3" s="1134" t="str">
        <f>+entero!CP3</f>
        <v xml:space="preserve">2016                         A  fines de May* </v>
      </c>
      <c r="CQ3" s="1134" t="str">
        <f>+entero!CQ3</f>
        <v xml:space="preserve">2016                         A  fines de Jun* </v>
      </c>
      <c r="CR3" s="1134" t="str">
        <f>+entero!CR3</f>
        <v xml:space="preserve">2016                         A  fines de Jul* </v>
      </c>
      <c r="CS3" s="1134" t="str">
        <f>+entero!CS3</f>
        <v xml:space="preserve">2016                         A  fines de Ago* </v>
      </c>
      <c r="CT3" s="1134" t="str">
        <f>+entero!CT3</f>
        <v xml:space="preserve">2016                         A  fines de Sep* </v>
      </c>
      <c r="CU3" s="1134" t="str">
        <f>+entero!CU3</f>
        <v xml:space="preserve">2016                         A  fines de Oct* </v>
      </c>
      <c r="CV3" s="1134" t="str">
        <f>+entero!CV3</f>
        <v xml:space="preserve">2016                         A  fines de Nov* </v>
      </c>
      <c r="CW3" s="1134" t="str">
        <f>+entero!CW3</f>
        <v>2016                         A  fines de Dic* 15</v>
      </c>
      <c r="CX3" s="1134" t="str">
        <f>+entero!CX3</f>
        <v xml:space="preserve">2017                         A  fines de Ene* </v>
      </c>
      <c r="CY3" s="1134" t="str">
        <f>+entero!CY3</f>
        <v xml:space="preserve">2017                         A  fines de Feb* </v>
      </c>
      <c r="CZ3" s="1134" t="str">
        <f>+entero!CZ3</f>
        <v xml:space="preserve">2017                         A  fines de Mar* </v>
      </c>
      <c r="DA3" s="1134" t="str">
        <f>+entero!DA3</f>
        <v xml:space="preserve">2017                         A  fines de Abr* </v>
      </c>
      <c r="DB3" s="1134" t="str">
        <f>+entero!DB3</f>
        <v xml:space="preserve">2017                         A  fines de May* </v>
      </c>
      <c r="DC3" s="1134" t="str">
        <f>+entero!DC3</f>
        <v xml:space="preserve">2017                         A  fines de Jun* </v>
      </c>
      <c r="DD3" s="1134" t="str">
        <f>+entero!DD3</f>
        <v xml:space="preserve">2017                         A  fines de Jul* </v>
      </c>
      <c r="DE3" s="1134" t="str">
        <f>+entero!DE3</f>
        <v xml:space="preserve">2017                         A  fines de Ago* </v>
      </c>
      <c r="DF3" s="1134" t="str">
        <f>+entero!DF3</f>
        <v xml:space="preserve">2017                         A  fines de Sep* </v>
      </c>
      <c r="DG3" s="1134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37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09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78">
        <v>7.5</v>
      </c>
      <c r="EU5" s="878">
        <v>7.5</v>
      </c>
      <c r="EV5" s="878">
        <v>7.5</v>
      </c>
      <c r="EW5" s="878">
        <v>7.5</v>
      </c>
      <c r="EX5" s="878"/>
      <c r="EY5" s="848">
        <v>7.5</v>
      </c>
      <c r="EZ5" s="847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879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958"/>
      <c r="EZ6" s="880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879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958"/>
      <c r="EZ7" s="880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6.9652077082824846</v>
      </c>
      <c r="ET8" s="452">
        <f>+entero!ET92</f>
        <v>6.9676790960764841</v>
      </c>
      <c r="EU8" s="452">
        <f>+entero!EU92</f>
        <v>6.9701767229116527</v>
      </c>
      <c r="EV8" s="452">
        <f>+entero!EV92</f>
        <v>6.9614802377043263</v>
      </c>
      <c r="EW8" s="452">
        <f>+entero!EW92</f>
        <v>6.9582836702718076</v>
      </c>
      <c r="EX8" s="452">
        <f>+entero!EX92</f>
        <v>6.9639153061077845</v>
      </c>
      <c r="EY8" s="1103">
        <f>+entero!EY92</f>
        <v>-1.292402174700058E-3</v>
      </c>
      <c r="EZ8" s="880">
        <f>+entero!EZ92</f>
        <v>-1.8555113197316911E-2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57.386047961298956</v>
      </c>
      <c r="EP9" s="741">
        <f>+entero!EP93</f>
        <v>57.311419361328532</v>
      </c>
      <c r="EQ9" s="741">
        <f>+entero!EQ93</f>
        <v>57.498908853318582</v>
      </c>
      <c r="ER9" s="741">
        <f>+entero!ER93</f>
        <v>59.167006786443771</v>
      </c>
      <c r="ES9" s="741">
        <f>+entero!ES93</f>
        <v>60.586096487210305</v>
      </c>
      <c r="ET9" s="269"/>
      <c r="EU9" s="269"/>
      <c r="EV9" s="269"/>
      <c r="EW9" s="269"/>
      <c r="EX9" s="269"/>
      <c r="EY9" s="822"/>
      <c r="EZ9" s="881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2.3585099999999999</v>
      </c>
      <c r="ET10" s="879">
        <f>+entero!ET94</f>
        <v>2.3582299999999998</v>
      </c>
      <c r="EU10" s="879">
        <f>+entero!EU94</f>
        <v>2.3581599999999998</v>
      </c>
      <c r="EV10" s="879">
        <f>+entero!EV94</f>
        <v>2.3580899999999998</v>
      </c>
      <c r="EW10" s="879">
        <f>+entero!EW94</f>
        <v>2.3580199999999998</v>
      </c>
      <c r="EX10" s="879">
        <f>+entero!EX94</f>
        <v>2.3579500000000002</v>
      </c>
      <c r="EY10" s="1103">
        <f>+entero!EY94</f>
        <v>-5.5999999999967187E-4</v>
      </c>
      <c r="EZ10" s="880">
        <f>+entero!EZ94</f>
        <v>-2.3743804351038237E-2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269"/>
      <c r="EU11" s="269"/>
      <c r="EV11" s="269"/>
      <c r="EW11" s="269"/>
      <c r="EX11" s="269"/>
      <c r="EY11" s="926"/>
      <c r="EZ11" s="912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</row>
  </sheetData>
  <mergeCells count="148">
    <mergeCell ref="BR3:BR4"/>
    <mergeCell ref="BP3:BP4"/>
    <mergeCell ref="BK3:BK4"/>
    <mergeCell ref="AU3:AU4"/>
    <mergeCell ref="BJ3:BJ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G3:BG4"/>
    <mergeCell ref="BS3:BS4"/>
    <mergeCell ref="DG3:DG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V3:BV4"/>
    <mergeCell ref="CV3:CV4"/>
    <mergeCell ref="EL3:EL4"/>
    <mergeCell ref="CS3:CS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ES3:ES4"/>
    <mergeCell ref="ET3:EX3"/>
    <mergeCell ref="BX3:BX4"/>
    <mergeCell ref="BT3:BT4"/>
    <mergeCell ref="BU3:BU4"/>
    <mergeCell ref="BE3:BE4"/>
    <mergeCell ref="BD3:BD4"/>
    <mergeCell ref="BF3:BF4"/>
    <mergeCell ref="BI3:BI4"/>
    <mergeCell ref="BM3:BM4"/>
    <mergeCell ref="CR3:CR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EK3:EK4"/>
    <mergeCell ref="DS3:DS4"/>
    <mergeCell ref="DK3:DK4"/>
    <mergeCell ref="DJ3:DJ4"/>
    <mergeCell ref="CM3:CM4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CA3:CA4"/>
    <mergeCell ref="EO3:EO4"/>
    <mergeCell ref="EN3:EN4"/>
    <mergeCell ref="DQ3:DQ4"/>
    <mergeCell ref="EM3:EM4"/>
    <mergeCell ref="BZ3:BZ4"/>
    <mergeCell ref="CH3:CH4"/>
    <mergeCell ref="CQ3:CQ4"/>
    <mergeCell ref="EP3:EP4"/>
    <mergeCell ref="EH3:EH4"/>
    <mergeCell ref="EI3:EI4"/>
    <mergeCell ref="CZ3:CZ4"/>
    <mergeCell ref="DR3:DR4"/>
    <mergeCell ref="DV3:DV4"/>
    <mergeCell ref="DP3:DP4"/>
    <mergeCell ref="DM3:DM4"/>
    <mergeCell ref="CK3:CK4"/>
    <mergeCell ref="CN3:CN4"/>
    <mergeCell ref="EJ3:EJ4"/>
    <mergeCell ref="DC3:DC4"/>
    <mergeCell ref="DX3:DX4"/>
    <mergeCell ref="CT3:CT4"/>
    <mergeCell ref="CY3:CY4"/>
    <mergeCell ref="DB3:DB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M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4" width="8.140625" style="803" customWidth="1"/>
    <col min="155" max="155" width="9.28515625" style="168" customWidth="1"/>
    <col min="156" max="169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entero!CT3</f>
        <v xml:space="preserve">2016                         A  fines de Sep* </v>
      </c>
      <c r="CU3" s="1119" t="str">
        <f>entero!CU3</f>
        <v xml:space="preserve">2016                         A  fines de Oct* </v>
      </c>
      <c r="CV3" s="1119" t="str">
        <f>entero!CV3</f>
        <v xml:space="preserve">2016                         A  fines de Nov* </v>
      </c>
      <c r="CW3" s="1119" t="str">
        <f>entero!CW3</f>
        <v>2016                         A  fines de Dic* 15</v>
      </c>
      <c r="CX3" s="1119" t="str">
        <f>entero!CX3</f>
        <v xml:space="preserve">2017                         A  fines de Ene* </v>
      </c>
      <c r="CY3" s="1119" t="str">
        <f>entero!CY3</f>
        <v xml:space="preserve">2017                         A  fines de Feb* </v>
      </c>
      <c r="CZ3" s="1119" t="str">
        <f>entero!CZ3</f>
        <v xml:space="preserve">2017                         A  fines de Mar* </v>
      </c>
      <c r="DA3" s="1119" t="str">
        <f>entero!DA3</f>
        <v xml:space="preserve">2017                         A  fines de Abr* </v>
      </c>
      <c r="DB3" s="1119" t="str">
        <f>entero!DB3</f>
        <v xml:space="preserve">2017                         A  fines de May* </v>
      </c>
      <c r="DC3" s="1119" t="str">
        <f>entero!DC3</f>
        <v xml:space="preserve">2017                         A  fines de Jun* </v>
      </c>
      <c r="DD3" s="1119" t="str">
        <f>entero!DD3</f>
        <v xml:space="preserve">2017                         A  fines de Jul* </v>
      </c>
      <c r="DE3" s="1119" t="str">
        <f>entero!DE3</f>
        <v xml:space="preserve">2017                         A  fines de Ago* </v>
      </c>
      <c r="DF3" s="1119" t="str">
        <f>entero!DF3</f>
        <v xml:space="preserve">2017                         A  fines de Sep* </v>
      </c>
      <c r="DG3" s="1119" t="str">
        <f>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 t="str">
        <f>entero!CT3</f>
        <v xml:space="preserve">2016                         A  fines de Sep* </v>
      </c>
      <c r="CU4" s="1125" t="str">
        <f>entero!CU3</f>
        <v xml:space="preserve">2016                         A  fines de Oct* </v>
      </c>
      <c r="CV4" s="1125" t="str">
        <f>entero!CV3</f>
        <v xml:space="preserve">2016                         A  fines de Nov* </v>
      </c>
      <c r="CW4" s="1125" t="str">
        <f>entero!CW3</f>
        <v>2016                         A  fines de Dic* 15</v>
      </c>
      <c r="CX4" s="1125" t="str">
        <f>entero!CX3</f>
        <v xml:space="preserve">2017                         A  fines de Ene* </v>
      </c>
      <c r="CY4" s="1125" t="str">
        <f>entero!CY3</f>
        <v xml:space="preserve">2017                         A  fines de Feb* </v>
      </c>
      <c r="CZ4" s="1125" t="str">
        <f>entero!CZ3</f>
        <v xml:space="preserve">2017                         A  fines de Mar* </v>
      </c>
      <c r="DA4" s="1125" t="str">
        <f>entero!DA3</f>
        <v xml:space="preserve">2017                         A  fines de Abr* </v>
      </c>
      <c r="DB4" s="1125" t="str">
        <f>entero!DB3</f>
        <v xml:space="preserve">2017                         A  fines de May* </v>
      </c>
      <c r="DC4" s="1125" t="str">
        <f>entero!DC3</f>
        <v xml:space="preserve">2017                         A  fines de Jun* </v>
      </c>
      <c r="DD4" s="1125" t="str">
        <f>entero!DD3</f>
        <v xml:space="preserve">2017                         A  fines de Jul* </v>
      </c>
      <c r="DE4" s="1125" t="str">
        <f>entero!DE3</f>
        <v xml:space="preserve">2017                         A  fines de Ago* </v>
      </c>
      <c r="DF4" s="1125" t="str">
        <f>entero!DF3</f>
        <v xml:space="preserve">2017                         A  fines de Sep* </v>
      </c>
      <c r="DG4" s="1125" t="str">
        <f>entero!DG3</f>
        <v xml:space="preserve">2017                         A  fines de Oct* </v>
      </c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869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/>
      <c r="EY6" s="738" t="e">
        <f>+entero!#REF!</f>
        <v>#REF!</v>
      </c>
      <c r="EZ6" s="869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/>
      <c r="EY7" s="738" t="e">
        <f>+entero!#REF!</f>
        <v>#REF!</v>
      </c>
      <c r="EZ7" s="869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/>
      <c r="EY8" s="738" t="e">
        <f>+entero!#REF!</f>
        <v>#REF!</v>
      </c>
      <c r="EZ8" s="869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/>
      <c r="EY9" s="738" t="e">
        <f>+entero!#REF!</f>
        <v>#REF!</v>
      </c>
      <c r="EZ9" s="869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540.66426494794166</v>
      </c>
      <c r="ET10" s="1013">
        <f>+entero!ET97</f>
        <v>540.66426494794166</v>
      </c>
      <c r="EU10" s="1013">
        <f>+entero!EU97</f>
        <v>540.66426494794166</v>
      </c>
      <c r="EV10" s="1013">
        <f>+entero!EV97</f>
        <v>540.66426494794166</v>
      </c>
      <c r="EW10" s="1013">
        <f>+entero!EW97</f>
        <v>540.66426494794166</v>
      </c>
      <c r="EX10" s="1013">
        <f>+entero!EX97</f>
        <v>542.96934464947014</v>
      </c>
      <c r="EY10" s="1057">
        <f>+entero!EY97</f>
        <v>2.3050797015284843</v>
      </c>
      <c r="EZ10" s="946">
        <f>+entero!EZ97</f>
        <v>0.42634215926041108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</sheetData>
  <mergeCells count="148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S3:ES4"/>
    <mergeCell ref="ET3:EX3"/>
    <mergeCell ref="DX3:DX4"/>
    <mergeCell ref="EY3:EZ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</mergeCells>
  <phoneticPr fontId="0" type="noConversion"/>
  <pageMargins left="0.25" right="0.25" top="0.75" bottom="0.75" header="0.3" footer="0.3"/>
  <pageSetup paperSize="129" scale="5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A170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X19" sqref="EX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9" width="8.5703125" style="803" customWidth="1"/>
    <col min="150" max="154" width="8" style="803" customWidth="1"/>
    <col min="155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Y2" s="165"/>
      <c r="EZ2" s="165"/>
    </row>
    <row r="3" spans="1:156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65"/>
      <c r="EZ3" s="165"/>
    </row>
    <row r="4" spans="1:156" ht="24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26"/>
      <c r="ER4" s="1126"/>
      <c r="ES4" s="1126"/>
      <c r="ET4" s="1097">
        <f>+entero!ET4</f>
        <v>44200</v>
      </c>
      <c r="EU4" s="925">
        <f>+entero!EU4</f>
        <v>44201</v>
      </c>
      <c r="EV4" s="925">
        <f>+entero!EV4</f>
        <v>44202</v>
      </c>
      <c r="EW4" s="925">
        <f>+entero!EW4</f>
        <v>44203</v>
      </c>
      <c r="EX4" s="948">
        <f>+entero!EX4</f>
        <v>44204</v>
      </c>
      <c r="EY4" s="165"/>
      <c r="EZ4" s="165"/>
    </row>
    <row r="5" spans="1:156" x14ac:dyDescent="0.2">
      <c r="A5" s="3"/>
      <c r="B5" s="111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51"/>
      <c r="ET5" s="19"/>
      <c r="EU5" s="30"/>
      <c r="EV5" s="30"/>
      <c r="EW5" s="30"/>
      <c r="EX5" s="1046"/>
      <c r="EY5" s="165"/>
      <c r="EZ5" s="165"/>
    </row>
    <row r="6" spans="1:156" ht="12.75" hidden="1" customHeight="1" x14ac:dyDescent="0.2">
      <c r="A6" s="3"/>
      <c r="B6" s="1114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1098"/>
      <c r="EU6" s="882"/>
      <c r="EV6" s="882"/>
      <c r="EW6" s="882"/>
      <c r="EX6" s="1047"/>
      <c r="EY6" s="165"/>
      <c r="EZ6" s="165"/>
    </row>
    <row r="7" spans="1:156" x14ac:dyDescent="0.2">
      <c r="A7" s="3"/>
      <c r="B7" s="1114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-0.26847866490608002</v>
      </c>
      <c r="ES7" s="741">
        <f>+entero!ES100</f>
        <v>0.21910273044134509</v>
      </c>
      <c r="ET7" s="1098"/>
      <c r="EU7" s="882"/>
      <c r="EV7" s="882"/>
      <c r="EW7" s="882"/>
      <c r="EX7" s="1047"/>
      <c r="EY7" s="165"/>
      <c r="EZ7" s="165"/>
    </row>
    <row r="8" spans="1:156" x14ac:dyDescent="0.2">
      <c r="A8" s="3"/>
      <c r="B8" s="1114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0.45038247755153638</v>
      </c>
      <c r="ES8" s="741">
        <f>+entero!ES101</f>
        <v>0.67047200829863929</v>
      </c>
      <c r="ET8" s="1098"/>
      <c r="EU8" s="882"/>
      <c r="EV8" s="882"/>
      <c r="EW8" s="882"/>
      <c r="EX8" s="1047"/>
      <c r="EY8" s="165"/>
      <c r="EZ8" s="165"/>
    </row>
    <row r="9" spans="1:156" x14ac:dyDescent="0.2">
      <c r="A9" s="3"/>
      <c r="B9" s="1114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-1.09614957437643</v>
      </c>
      <c r="ES9" s="741">
        <f>+entero!ES102</f>
        <v>0.67047200829863929</v>
      </c>
      <c r="ET9" s="1098"/>
      <c r="EU9" s="882"/>
      <c r="EV9" s="882"/>
      <c r="EW9" s="882"/>
      <c r="EX9" s="1047"/>
      <c r="EY9" s="165"/>
      <c r="EZ9" s="165"/>
    </row>
    <row r="10" spans="1:156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741">
        <f>+entero!ES103</f>
        <v>0.52224692640645132</v>
      </c>
      <c r="ET10" s="1098"/>
      <c r="EU10" s="882"/>
      <c r="EV10" s="882"/>
      <c r="EW10" s="882"/>
      <c r="EX10" s="1047"/>
      <c r="EY10" s="165"/>
      <c r="EZ10" s="165"/>
    </row>
    <row r="11" spans="1:156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741">
        <f>+entero!ES104</f>
        <v>2.63474317518906</v>
      </c>
      <c r="ET11" s="1098"/>
      <c r="EU11" s="882"/>
      <c r="EV11" s="882"/>
      <c r="EW11" s="882"/>
      <c r="EX11" s="1047"/>
      <c r="EY11" s="165"/>
      <c r="EZ11" s="165"/>
    </row>
    <row r="12" spans="1:156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741">
        <f>+entero!ES105</f>
        <v>4.1308764576262202</v>
      </c>
      <c r="ET12" s="1098"/>
      <c r="EU12" s="882"/>
      <c r="EV12" s="882"/>
      <c r="EW12" s="882"/>
      <c r="EX12" s="1047"/>
      <c r="EY12" s="165"/>
      <c r="EZ12" s="165"/>
    </row>
    <row r="13" spans="1:156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756">
        <f>+entero!ES106</f>
        <v>-0.92203823058214496</v>
      </c>
      <c r="ET13" s="1099"/>
      <c r="EU13" s="1002"/>
      <c r="EV13" s="1002"/>
      <c r="EW13" s="1002"/>
      <c r="EX13" s="911"/>
      <c r="EY13" s="165"/>
      <c r="EZ13" s="165"/>
    </row>
    <row r="14" spans="1:156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822"/>
      <c r="EU14" s="452"/>
      <c r="EV14" s="452"/>
      <c r="EW14" s="452"/>
      <c r="EX14" s="1048"/>
      <c r="EY14" s="165"/>
      <c r="EZ14" s="165"/>
    </row>
    <row r="15" spans="1:156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822">
        <f>+entero!ET108</f>
        <v>2</v>
      </c>
      <c r="EU15" s="452">
        <f>+entero!EU108</f>
        <v>2</v>
      </c>
      <c r="EV15" s="452">
        <f>+entero!EV108</f>
        <v>2</v>
      </c>
      <c r="EW15" s="452">
        <f>+entero!EW108</f>
        <v>2</v>
      </c>
      <c r="EX15" s="1048">
        <f>+entero!EX108</f>
        <v>2</v>
      </c>
      <c r="EY15" s="165"/>
      <c r="EZ15" s="165"/>
    </row>
    <row r="16" spans="1:156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926">
        <f>+entero!ET109</f>
        <v>4</v>
      </c>
      <c r="EU16" s="623">
        <f>+entero!EU109</f>
        <v>4</v>
      </c>
      <c r="EV16" s="623">
        <f>+entero!EV109</f>
        <v>4</v>
      </c>
      <c r="EW16" s="623">
        <f>+entero!EW109</f>
        <v>4</v>
      </c>
      <c r="EX16" s="912">
        <f>+entero!EX109</f>
        <v>4</v>
      </c>
      <c r="EY16" s="165"/>
      <c r="EZ16" s="165"/>
    </row>
    <row r="17" spans="1:15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Y17" s="165"/>
      <c r="EZ17" s="165"/>
    </row>
    <row r="18" spans="1:156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Y18" s="165"/>
      <c r="EZ18" s="165"/>
    </row>
    <row r="19" spans="1:156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Y19" s="165"/>
      <c r="EZ19" s="165"/>
    </row>
    <row r="20" spans="1:156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Y20" s="165"/>
      <c r="EZ20" s="165"/>
    </row>
    <row r="21" spans="1:156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Y22" s="165"/>
      <c r="EZ22" s="165"/>
    </row>
    <row r="23" spans="1:156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Y23" s="165"/>
      <c r="EZ23" s="165"/>
    </row>
    <row r="24" spans="1:156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Y24" s="165"/>
      <c r="EZ24" s="165"/>
    </row>
    <row r="25" spans="1:156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Y25" s="165"/>
      <c r="EZ25" s="165"/>
    </row>
    <row r="26" spans="1:156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165"/>
      <c r="EZ83" s="165"/>
    </row>
    <row r="84" spans="1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</row>
    <row r="85" spans="1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48">
    <mergeCell ref="ER3:ER4"/>
    <mergeCell ref="EQ3:EQ4"/>
    <mergeCell ref="ES3:ES4"/>
    <mergeCell ref="ET3:EX3"/>
    <mergeCell ref="EM3:EM4"/>
    <mergeCell ref="EN3:EN4"/>
    <mergeCell ref="EI3:EI4"/>
    <mergeCell ref="EJ3:EJ4"/>
    <mergeCell ref="DX3:DX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DN3:DN4"/>
    <mergeCell ref="DL3:DL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4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2021-01-14T20:53:17Z</cp:lastPrinted>
  <dcterms:created xsi:type="dcterms:W3CDTF">2002-08-27T17:11:09Z</dcterms:created>
  <dcterms:modified xsi:type="dcterms:W3CDTF">2021-01-14T20:54:40Z</dcterms:modified>
</cp:coreProperties>
</file>