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603\0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entero!$C$1:$FS$132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L16" i="4" l="1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Q16" i="4" l="1"/>
  <c r="FQ15" i="4"/>
  <c r="FI16" i="4"/>
  <c r="FI15" i="4"/>
  <c r="FI13" i="4"/>
  <c r="FI12" i="4"/>
  <c r="FI11" i="4"/>
  <c r="FI10" i="4"/>
  <c r="FI9" i="4"/>
  <c r="FI8" i="4"/>
  <c r="FI7" i="4"/>
  <c r="FI3" i="4"/>
  <c r="FQ10" i="10"/>
  <c r="FI10" i="10"/>
  <c r="FI9" i="10"/>
  <c r="FI8" i="10"/>
  <c r="FI7" i="10"/>
  <c r="FI6" i="10"/>
  <c r="FI3" i="10"/>
  <c r="FQ10" i="5"/>
  <c r="FQ8" i="5"/>
  <c r="FQ7" i="5"/>
  <c r="FI11" i="5"/>
  <c r="FI10" i="5"/>
  <c r="FI9" i="5"/>
  <c r="FI8" i="5"/>
  <c r="FI7" i="5"/>
  <c r="FI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6" i="5"/>
  <c r="FQ18" i="7"/>
  <c r="FI6" i="5"/>
  <c r="FI28" i="6"/>
  <c r="FI23" i="6"/>
  <c r="FI18" i="7"/>
  <c r="FI18" i="9"/>
  <c r="FI14" i="9"/>
  <c r="FQ14" i="9" l="1"/>
  <c r="FQ18" i="9"/>
  <c r="FQ23" i="6"/>
  <c r="FQ28" i="6"/>
  <c r="FQ14" i="7"/>
  <c r="FI14" i="7"/>
  <c r="FQ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P16" i="4" l="1"/>
  <c r="FP15" i="4"/>
  <c r="FG16" i="4"/>
  <c r="FG15" i="4"/>
  <c r="FG13" i="4"/>
  <c r="FG12" i="4"/>
  <c r="FG11" i="4"/>
  <c r="FG10" i="4"/>
  <c r="FG9" i="4"/>
  <c r="FG8" i="4"/>
  <c r="FG7" i="4"/>
  <c r="FG3" i="4"/>
  <c r="FP10" i="10"/>
  <c r="FG10" i="10"/>
  <c r="FG9" i="10"/>
  <c r="FG8" i="10"/>
  <c r="FG7" i="10"/>
  <c r="FG6" i="10"/>
  <c r="FG3" i="10"/>
  <c r="FP10" i="5"/>
  <c r="FP8" i="5"/>
  <c r="FP7" i="5"/>
  <c r="FG11" i="5"/>
  <c r="FG10" i="5"/>
  <c r="FG9" i="5"/>
  <c r="FG8" i="5"/>
  <c r="FG7" i="5"/>
  <c r="FG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P6" i="5" l="1"/>
  <c r="FP28" i="6"/>
  <c r="FP23" i="6"/>
  <c r="FP18" i="7"/>
  <c r="FP18" i="9"/>
  <c r="FP14" i="9"/>
  <c r="FG6" i="5"/>
  <c r="FG28" i="6"/>
  <c r="FG23" i="6"/>
  <c r="FG18" i="7"/>
  <c r="FG18" i="9"/>
  <c r="FG14" i="9"/>
  <c r="FP14" i="7" l="1"/>
  <c r="FP15" i="7"/>
  <c r="FG14" i="7"/>
  <c r="FG15" i="7"/>
  <c r="FR25" i="9"/>
  <c r="FR26" i="9"/>
  <c r="FR13" i="9" l="1"/>
  <c r="FR9" i="9"/>
  <c r="FR8" i="9"/>
  <c r="FR12" i="9"/>
  <c r="FR11" i="9"/>
  <c r="FR10" i="9"/>
  <c r="FR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S13" i="6"/>
  <c r="FS16" i="6"/>
  <c r="FS19" i="6"/>
  <c r="FS22" i="6"/>
  <c r="FS32" i="6"/>
  <c r="FS20" i="6"/>
  <c r="FS17" i="6"/>
  <c r="FS14" i="6"/>
  <c r="FS11" i="6"/>
  <c r="FS8" i="6"/>
  <c r="FS30" i="6" l="1"/>
  <c r="FS29" i="6"/>
  <c r="FS27" i="6"/>
  <c r="FS26" i="6"/>
  <c r="FS25" i="6"/>
  <c r="FS24" i="6"/>
  <c r="FR9" i="6" l="1"/>
  <c r="FS31" i="6"/>
  <c r="FR27" i="6" l="1"/>
  <c r="FA9" i="5" l="1"/>
  <c r="FM3" i="4" l="1"/>
  <c r="FO16" i="4"/>
  <c r="FN16" i="4"/>
  <c r="FM16" i="4"/>
  <c r="FO15" i="4"/>
  <c r="FN15" i="4"/>
  <c r="FM15" i="4"/>
  <c r="FJ3" i="4"/>
  <c r="FM3" i="10"/>
  <c r="FO10" i="10"/>
  <c r="FN10" i="10"/>
  <c r="FM10" i="10"/>
  <c r="FJ3" i="10"/>
  <c r="FM3" i="5"/>
  <c r="FO10" i="5"/>
  <c r="FN10" i="5"/>
  <c r="FM10" i="5"/>
  <c r="FO8" i="5"/>
  <c r="FN8" i="5"/>
  <c r="FM8" i="5"/>
  <c r="FO7" i="5"/>
  <c r="FN7" i="5"/>
  <c r="FM7" i="5"/>
  <c r="FJ3" i="5"/>
  <c r="FM3" i="6"/>
  <c r="FO34" i="6"/>
  <c r="FN34" i="6"/>
  <c r="FM34" i="6"/>
  <c r="FO33" i="6"/>
  <c r="FN33" i="6"/>
  <c r="FM33" i="6"/>
  <c r="FO32" i="6"/>
  <c r="FN32" i="6"/>
  <c r="FM32" i="6"/>
  <c r="FO31" i="6"/>
  <c r="FN31" i="6"/>
  <c r="FM31" i="6"/>
  <c r="FO30" i="6"/>
  <c r="FN30" i="6"/>
  <c r="FM30" i="6"/>
  <c r="FO29" i="6"/>
  <c r="FN29" i="6"/>
  <c r="FM29" i="6"/>
  <c r="FO27" i="6"/>
  <c r="FN27" i="6"/>
  <c r="FM27" i="6"/>
  <c r="FO26" i="6"/>
  <c r="FN26" i="6"/>
  <c r="FM26" i="6"/>
  <c r="FO25" i="6"/>
  <c r="FN25" i="6"/>
  <c r="FM25" i="6"/>
  <c r="FO24" i="6"/>
  <c r="FN24" i="6"/>
  <c r="FM24" i="6"/>
  <c r="FO21" i="6"/>
  <c r="FN21" i="6"/>
  <c r="FM21" i="6"/>
  <c r="FO20" i="6"/>
  <c r="FN20" i="6"/>
  <c r="FM20" i="6"/>
  <c r="FO19" i="6"/>
  <c r="FN19" i="6"/>
  <c r="FM19" i="6"/>
  <c r="FO18" i="6"/>
  <c r="FN18" i="6"/>
  <c r="FM18" i="6"/>
  <c r="FO17" i="6"/>
  <c r="FN17" i="6"/>
  <c r="FM17" i="6"/>
  <c r="FO16" i="6"/>
  <c r="FN16" i="6"/>
  <c r="FM16" i="6"/>
  <c r="FO15" i="6"/>
  <c r="FN15" i="6"/>
  <c r="FM15" i="6"/>
  <c r="FO14" i="6"/>
  <c r="FN14" i="6"/>
  <c r="FM14" i="6"/>
  <c r="FO13" i="6"/>
  <c r="FN13" i="6"/>
  <c r="FM13" i="6"/>
  <c r="FO12" i="6"/>
  <c r="FN12" i="6"/>
  <c r="FM12" i="6"/>
  <c r="FO11" i="6"/>
  <c r="FN11" i="6"/>
  <c r="FM11" i="6"/>
  <c r="FO9" i="6"/>
  <c r="FN9" i="6"/>
  <c r="FM9" i="6"/>
  <c r="FO8" i="6"/>
  <c r="FN8" i="6"/>
  <c r="FM8" i="6"/>
  <c r="FO7" i="6"/>
  <c r="FN7" i="6"/>
  <c r="FM7" i="6"/>
  <c r="FO6" i="6"/>
  <c r="FN6" i="6"/>
  <c r="FM6" i="6"/>
  <c r="FJ3" i="6"/>
  <c r="FM3" i="7"/>
  <c r="FJ3" i="7"/>
  <c r="FO20" i="7"/>
  <c r="FN20" i="7"/>
  <c r="FM20" i="7"/>
  <c r="FO19" i="7"/>
  <c r="FN19" i="7"/>
  <c r="FM19" i="7"/>
  <c r="FO17" i="7"/>
  <c r="FN17" i="7"/>
  <c r="FM17" i="7"/>
  <c r="FO16" i="7"/>
  <c r="FN16" i="7"/>
  <c r="FM16" i="7"/>
  <c r="FO13" i="7"/>
  <c r="FN13" i="7"/>
  <c r="FM13" i="7"/>
  <c r="FO12" i="7"/>
  <c r="FN12" i="7"/>
  <c r="FM12" i="7"/>
  <c r="FO11" i="7"/>
  <c r="FN11" i="7"/>
  <c r="FM11" i="7"/>
  <c r="FO10" i="7"/>
  <c r="FN10" i="7"/>
  <c r="FM10" i="7"/>
  <c r="FO9" i="7"/>
  <c r="FN9" i="7"/>
  <c r="FM9" i="7"/>
  <c r="FO8" i="7"/>
  <c r="FN8" i="7"/>
  <c r="FM8" i="7"/>
  <c r="FO7" i="7"/>
  <c r="FN7" i="7"/>
  <c r="FM7" i="7"/>
  <c r="FO6" i="7"/>
  <c r="FN6" i="7"/>
  <c r="FM6" i="7"/>
  <c r="FM3" i="8"/>
  <c r="FO20" i="8"/>
  <c r="FN20" i="8"/>
  <c r="FM20" i="8"/>
  <c r="FO19" i="8"/>
  <c r="FN19" i="8"/>
  <c r="FM19" i="8"/>
  <c r="FO18" i="8"/>
  <c r="FN18" i="8"/>
  <c r="FM18" i="8"/>
  <c r="FO16" i="8"/>
  <c r="FN16" i="8"/>
  <c r="FM16" i="8"/>
  <c r="FO15" i="8"/>
  <c r="FN15" i="8"/>
  <c r="FM15" i="8"/>
  <c r="FO14" i="8"/>
  <c r="FN14" i="8"/>
  <c r="FM14" i="8"/>
  <c r="FO12" i="8"/>
  <c r="FN12" i="8"/>
  <c r="FM12" i="8"/>
  <c r="FO11" i="8"/>
  <c r="FN11" i="8"/>
  <c r="FM11" i="8"/>
  <c r="FO10" i="8"/>
  <c r="FN10" i="8"/>
  <c r="FM10" i="8"/>
  <c r="FO9" i="8"/>
  <c r="FN9" i="8"/>
  <c r="FM9" i="8"/>
  <c r="FO8" i="8"/>
  <c r="FN8" i="8"/>
  <c r="FM8" i="8"/>
  <c r="FO7" i="8"/>
  <c r="FN7" i="8"/>
  <c r="FM7" i="8"/>
  <c r="FO6" i="8"/>
  <c r="FN6" i="8"/>
  <c r="FM6" i="8"/>
  <c r="FJ3" i="8"/>
  <c r="FM4" i="9"/>
  <c r="FJ4" i="9"/>
  <c r="FO26" i="9"/>
  <c r="FN26" i="9"/>
  <c r="FM26" i="9"/>
  <c r="FO25" i="9"/>
  <c r="FN25" i="9"/>
  <c r="FM25" i="9"/>
  <c r="FO24" i="9"/>
  <c r="FN24" i="9"/>
  <c r="FM24" i="9"/>
  <c r="FO23" i="9"/>
  <c r="FN23" i="9"/>
  <c r="FM23" i="9"/>
  <c r="FO22" i="9"/>
  <c r="FN22" i="9"/>
  <c r="FM22" i="9"/>
  <c r="FO21" i="9"/>
  <c r="FN21" i="9"/>
  <c r="FM21" i="9"/>
  <c r="FO20" i="9"/>
  <c r="FN20" i="9"/>
  <c r="FM20" i="9"/>
  <c r="FO19" i="9"/>
  <c r="FN19" i="9"/>
  <c r="FM19" i="9"/>
  <c r="FO17" i="9"/>
  <c r="FN17" i="9"/>
  <c r="FM17" i="9"/>
  <c r="FO16" i="9"/>
  <c r="FN16" i="9"/>
  <c r="FM16" i="9"/>
  <c r="FO15" i="9"/>
  <c r="FN15" i="9"/>
  <c r="FM15" i="9"/>
  <c r="FO13" i="9"/>
  <c r="FN13" i="9"/>
  <c r="FM13" i="9"/>
  <c r="FO12" i="9"/>
  <c r="FN12" i="9"/>
  <c r="FM12" i="9"/>
  <c r="FO11" i="9"/>
  <c r="FN11" i="9"/>
  <c r="FM11" i="9"/>
  <c r="FO10" i="9"/>
  <c r="FN10" i="9"/>
  <c r="FM10" i="9"/>
  <c r="FO9" i="9"/>
  <c r="FN9" i="9"/>
  <c r="FM9" i="9"/>
  <c r="FO8" i="9"/>
  <c r="FN8" i="9"/>
  <c r="FM8" i="9"/>
  <c r="FO7" i="9"/>
  <c r="FN7" i="9"/>
  <c r="FM7" i="9"/>
  <c r="FO6" i="5"/>
  <c r="FN6" i="5"/>
  <c r="FM6" i="5"/>
  <c r="FO18" i="7"/>
  <c r="FN18" i="7"/>
  <c r="FN15" i="7"/>
  <c r="FM15" i="7"/>
  <c r="FR18" i="9" l="1"/>
  <c r="FR14" i="9"/>
  <c r="FN14" i="9"/>
  <c r="FN23" i="6"/>
  <c r="FS23" i="6"/>
  <c r="FN18" i="9"/>
  <c r="FN28" i="6"/>
  <c r="FS28" i="6"/>
  <c r="FO14" i="9"/>
  <c r="FO14" i="7"/>
  <c r="FM14" i="9"/>
  <c r="FM18" i="9"/>
  <c r="FM18" i="7"/>
  <c r="FM28" i="6"/>
  <c r="FM23" i="6"/>
  <c r="FO15" i="7"/>
  <c r="FO28" i="6"/>
  <c r="FO23" i="6"/>
  <c r="FO18" i="9"/>
  <c r="FN14" i="7"/>
  <c r="FS20" i="8"/>
  <c r="FM14" i="7" l="1"/>
  <c r="FR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S6" i="7"/>
  <c r="FA6" i="5"/>
  <c r="FA28" i="6"/>
  <c r="FA23" i="6"/>
  <c r="FA18" i="7"/>
  <c r="FA15" i="7"/>
  <c r="FA18" i="9"/>
  <c r="FA14" i="9"/>
  <c r="FS18" i="9" l="1"/>
  <c r="FA14" i="7"/>
  <c r="FR18" i="6" l="1"/>
  <c r="FS8" i="5" l="1"/>
  <c r="FS26" i="9" l="1"/>
  <c r="FM4" i="6" l="1"/>
  <c r="FM4" i="10"/>
  <c r="FM4" i="8"/>
  <c r="FM4" i="7"/>
  <c r="FM4" i="5"/>
  <c r="FM4" i="4"/>
  <c r="FM5" i="9"/>
  <c r="FR10" i="8"/>
  <c r="FN4" i="10" l="1"/>
  <c r="FN4" i="8"/>
  <c r="FN4" i="6"/>
  <c r="FN4" i="7"/>
  <c r="FN4" i="5"/>
  <c r="FN4" i="4"/>
  <c r="FN5" i="9"/>
  <c r="FQ4" i="10" l="1"/>
  <c r="FQ5" i="9"/>
  <c r="FQ4" i="6"/>
  <c r="FQ4" i="4"/>
  <c r="FQ4" i="8"/>
  <c r="FQ4" i="5"/>
  <c r="FQ4" i="7"/>
  <c r="FO4" i="8"/>
  <c r="FO4" i="7"/>
  <c r="FO4" i="5"/>
  <c r="FO4" i="4"/>
  <c r="FO5" i="9"/>
  <c r="FO4" i="10"/>
  <c r="FO4" i="6"/>
  <c r="FP5" i="9" l="1"/>
  <c r="FP4" i="7"/>
  <c r="FP4" i="10"/>
  <c r="FP4" i="5"/>
  <c r="FP4" i="8"/>
  <c r="FP4" i="4"/>
  <c r="FP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J16" i="4" l="1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26" i="9" l="1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R6" i="7"/>
  <c r="FR10" i="7"/>
  <c r="FR11" i="7"/>
  <c r="FR12" i="7"/>
  <c r="EX15" i="7"/>
  <c r="FS19" i="8" l="1"/>
  <c r="FR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S11" i="7" l="1"/>
  <c r="FS10" i="7"/>
  <c r="FS12" i="7"/>
  <c r="EU5" i="9" l="1"/>
  <c r="EU4" i="9"/>
  <c r="FR18" i="8" l="1"/>
  <c r="FS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R11" i="8"/>
  <c r="FS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S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R12" i="6" l="1"/>
  <c r="FR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S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S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S6" i="6" l="1"/>
  <c r="FS16" i="8"/>
  <c r="FS15" i="8"/>
  <c r="FS14" i="8"/>
  <c r="FS12" i="9"/>
  <c r="FS10" i="9"/>
  <c r="FS7" i="9"/>
  <c r="FS12" i="8"/>
  <c r="FS9" i="8"/>
  <c r="FS8" i="8"/>
  <c r="FS7" i="8"/>
  <c r="FS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R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R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R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S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R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R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R26" i="6"/>
  <c r="FR24" i="6"/>
  <c r="FR14" i="6"/>
  <c r="FR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R33" i="6"/>
  <c r="FR25" i="6"/>
  <c r="FR20" i="6"/>
  <c r="FR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R19" i="6"/>
  <c r="DI19" i="6"/>
  <c r="DI18" i="6"/>
  <c r="DI17" i="6"/>
  <c r="FR16" i="6"/>
  <c r="DI16" i="6"/>
  <c r="DI15" i="6"/>
  <c r="DI14" i="6"/>
  <c r="FR13" i="6"/>
  <c r="DI13" i="6"/>
  <c r="DI12" i="6"/>
  <c r="DI11" i="6"/>
  <c r="FS9" i="10"/>
  <c r="FR9" i="10"/>
  <c r="FS8" i="10"/>
  <c r="FR8" i="10"/>
  <c r="FS7" i="10"/>
  <c r="FR7" i="10"/>
  <c r="FS6" i="10"/>
  <c r="FR6" i="10"/>
  <c r="FR17" i="6"/>
  <c r="FR32" i="6"/>
  <c r="FR31" i="6"/>
  <c r="FR29" i="6"/>
  <c r="FR15" i="8"/>
  <c r="FR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R9" i="8"/>
  <c r="FR6" i="8"/>
  <c r="FR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R8" i="8"/>
  <c r="DQ14" i="7"/>
  <c r="FR16" i="8"/>
  <c r="FR30" i="6"/>
  <c r="FS8" i="9"/>
  <c r="FR28" i="6" l="1"/>
  <c r="FR23" i="6"/>
  <c r="FS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<sst xmlns="http://schemas.openxmlformats.org/spreadsheetml/2006/main" count="474" uniqueCount="312">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</sst>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3" sqref="FT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8" width="8.5703125" style="148" customWidth="1"/>
    <col min="169" max="173" width="7.85546875" style="148" customWidth="1"/>
    <col min="174" max="174" width="9" style="148" customWidth="1"/>
    <col min="175" max="175" width="10" style="148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235"/>
      <c r="FS1" s="235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</row>
    <row r="3" spans="1:175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6" t="s">
        <v>85</v>
      </c>
      <c r="M3" s="1208" t="s">
        <v>86</v>
      </c>
      <c r="N3" s="1206" t="s">
        <v>87</v>
      </c>
      <c r="O3" s="1206" t="s">
        <v>88</v>
      </c>
      <c r="P3" s="1208" t="s">
        <v>89</v>
      </c>
      <c r="Q3" s="1206" t="s">
        <v>90</v>
      </c>
      <c r="R3" s="1206" t="s">
        <v>91</v>
      </c>
      <c r="S3" s="1206" t="s">
        <v>92</v>
      </c>
      <c r="T3" s="1206" t="s">
        <v>93</v>
      </c>
      <c r="U3" s="1206" t="s">
        <v>217</v>
      </c>
      <c r="V3" s="1206" t="s">
        <v>100</v>
      </c>
      <c r="W3" s="1206" t="s">
        <v>101</v>
      </c>
      <c r="X3" s="1206" t="s">
        <v>102</v>
      </c>
      <c r="Y3" s="1206" t="s">
        <v>103</v>
      </c>
      <c r="Z3" s="1206" t="s">
        <v>104</v>
      </c>
      <c r="AA3" s="1206" t="s">
        <v>105</v>
      </c>
      <c r="AB3" s="1206" t="s">
        <v>106</v>
      </c>
      <c r="AC3" s="1206" t="s">
        <v>107</v>
      </c>
      <c r="AD3" s="1206" t="s">
        <v>108</v>
      </c>
      <c r="AE3" s="1206" t="s">
        <v>109</v>
      </c>
      <c r="AF3" s="1206" t="s">
        <v>110</v>
      </c>
      <c r="AG3" s="1206" t="s">
        <v>218</v>
      </c>
      <c r="AH3" s="1206" t="s">
        <v>111</v>
      </c>
      <c r="AI3" s="1206" t="s">
        <v>112</v>
      </c>
      <c r="AJ3" s="1206" t="s">
        <v>113</v>
      </c>
      <c r="AK3" s="1206" t="s">
        <v>114</v>
      </c>
      <c r="AL3" s="1206" t="s">
        <v>115</v>
      </c>
      <c r="AM3" s="1206" t="s">
        <v>116</v>
      </c>
      <c r="AN3" s="1206" t="s">
        <v>117</v>
      </c>
      <c r="AO3" s="1206" t="s">
        <v>118</v>
      </c>
      <c r="AP3" s="1206" t="s">
        <v>119</v>
      </c>
      <c r="AQ3" s="1206" t="s">
        <v>120</v>
      </c>
      <c r="AR3" s="1206" t="s">
        <v>121</v>
      </c>
      <c r="AS3" s="1206" t="s">
        <v>219</v>
      </c>
      <c r="AT3" s="1206" t="s">
        <v>122</v>
      </c>
      <c r="AU3" s="1206" t="s">
        <v>123</v>
      </c>
      <c r="AV3" s="1208" t="s">
        <v>124</v>
      </c>
      <c r="AW3" s="1206" t="s">
        <v>125</v>
      </c>
      <c r="AX3" s="1206" t="s">
        <v>126</v>
      </c>
      <c r="AY3" s="1206" t="s">
        <v>127</v>
      </c>
      <c r="AZ3" s="1206" t="s">
        <v>128</v>
      </c>
      <c r="BA3" s="1206" t="s">
        <v>129</v>
      </c>
      <c r="BB3" s="1206" t="s">
        <v>134</v>
      </c>
      <c r="BC3" s="1206" t="s">
        <v>135</v>
      </c>
      <c r="BD3" s="1206" t="s">
        <v>136</v>
      </c>
      <c r="BE3" s="1206" t="s">
        <v>220</v>
      </c>
      <c r="BF3" s="1206" t="s">
        <v>137</v>
      </c>
      <c r="BG3" s="1206" t="s">
        <v>143</v>
      </c>
      <c r="BH3" s="1206" t="s">
        <v>144</v>
      </c>
      <c r="BI3" s="1206" t="s">
        <v>145</v>
      </c>
      <c r="BJ3" s="1206" t="s">
        <v>146</v>
      </c>
      <c r="BK3" s="1206" t="s">
        <v>148</v>
      </c>
      <c r="BL3" s="1208" t="s">
        <v>149</v>
      </c>
      <c r="BM3" s="1206" t="s">
        <v>150</v>
      </c>
      <c r="BN3" s="1206" t="s">
        <v>151</v>
      </c>
      <c r="BO3" s="1206" t="s">
        <v>152</v>
      </c>
      <c r="BP3" s="1206" t="s">
        <v>153</v>
      </c>
      <c r="BQ3" s="1206" t="s">
        <v>221</v>
      </c>
      <c r="BR3" s="1206" t="s">
        <v>154</v>
      </c>
      <c r="BS3" s="1204" t="s">
        <v>155</v>
      </c>
      <c r="BT3" s="1204" t="s">
        <v>156</v>
      </c>
      <c r="BU3" s="1202" t="s">
        <v>163</v>
      </c>
      <c r="BV3" s="1206" t="s">
        <v>164</v>
      </c>
      <c r="BW3" s="1206" t="s">
        <v>166</v>
      </c>
      <c r="BX3" s="1206" t="s">
        <v>167</v>
      </c>
      <c r="BY3" s="1206" t="s">
        <v>170</v>
      </c>
      <c r="BZ3" s="1208" t="s">
        <v>171</v>
      </c>
      <c r="CA3" s="1208" t="s">
        <v>172</v>
      </c>
      <c r="CB3" s="1208" t="s">
        <v>174</v>
      </c>
      <c r="CC3" s="1208" t="s">
        <v>222</v>
      </c>
      <c r="CD3" s="1208" t="s">
        <v>176</v>
      </c>
      <c r="CE3" s="1208" t="s">
        <v>177</v>
      </c>
      <c r="CF3" s="1208" t="s">
        <v>178</v>
      </c>
      <c r="CG3" s="1208" t="s">
        <v>179</v>
      </c>
      <c r="CH3" s="1208" t="s">
        <v>180</v>
      </c>
      <c r="CI3" s="1208" t="s">
        <v>181</v>
      </c>
      <c r="CJ3" s="1206" t="s">
        <v>182</v>
      </c>
      <c r="CK3" s="1206" t="s">
        <v>183</v>
      </c>
      <c r="CL3" s="1206" t="s">
        <v>184</v>
      </c>
      <c r="CM3" s="1206" t="s">
        <v>185</v>
      </c>
      <c r="CN3" s="1206" t="s">
        <v>187</v>
      </c>
      <c r="CO3" s="1206" t="s">
        <v>223</v>
      </c>
      <c r="CP3" s="1206" t="s">
        <v>192</v>
      </c>
      <c r="CQ3" s="1206" t="s">
        <v>193</v>
      </c>
      <c r="CR3" s="1206" t="s">
        <v>194</v>
      </c>
      <c r="CS3" s="1206" t="s">
        <v>196</v>
      </c>
      <c r="CT3" s="1206" t="s">
        <v>197</v>
      </c>
      <c r="CU3" s="1206" t="s">
        <v>198</v>
      </c>
      <c r="CV3" s="1206" t="s">
        <v>199</v>
      </c>
      <c r="CW3" s="1206" t="s">
        <v>201</v>
      </c>
      <c r="CX3" s="1206" t="s">
        <v>202</v>
      </c>
      <c r="CY3" s="1206" t="s">
        <v>203</v>
      </c>
      <c r="CZ3" s="1206" t="s">
        <v>204</v>
      </c>
      <c r="DA3" s="1206" t="s">
        <v>230</v>
      </c>
      <c r="DB3" s="1206" t="s">
        <v>205</v>
      </c>
      <c r="DC3" s="1206" t="s">
        <v>206</v>
      </c>
      <c r="DD3" s="1206" t="s">
        <v>207</v>
      </c>
      <c r="DE3" s="1206" t="s">
        <v>208</v>
      </c>
      <c r="DF3" s="1206" t="s">
        <v>209</v>
      </c>
      <c r="DG3" s="1206" t="s">
        <v>213</v>
      </c>
      <c r="DH3" s="1206" t="s">
        <v>215</v>
      </c>
      <c r="DI3" s="1206" t="s">
        <v>226</v>
      </c>
      <c r="DJ3" s="1206" t="s">
        <v>231</v>
      </c>
      <c r="DK3" s="1206" t="s">
        <v>233</v>
      </c>
      <c r="DL3" s="1206" t="s">
        <v>234</v>
      </c>
      <c r="DM3" s="1206" t="s">
        <v>235</v>
      </c>
      <c r="DN3" s="1206" t="s">
        <v>236</v>
      </c>
      <c r="DO3" s="1206" t="s">
        <v>237</v>
      </c>
      <c r="DP3" s="1206" t="s">
        <v>238</v>
      </c>
      <c r="DQ3" s="1206" t="s">
        <v>239</v>
      </c>
      <c r="DR3" s="1206" t="s">
        <v>240</v>
      </c>
      <c r="DS3" s="1206" t="s">
        <v>241</v>
      </c>
      <c r="DT3" s="1206" t="s">
        <v>243</v>
      </c>
      <c r="DU3" s="1206" t="s">
        <v>244</v>
      </c>
      <c r="DV3" s="1206" t="s">
        <v>246</v>
      </c>
      <c r="DW3" s="1206" t="s">
        <v>247</v>
      </c>
      <c r="DX3" s="1206" t="s">
        <v>248</v>
      </c>
      <c r="DY3" s="1206" t="s">
        <v>249</v>
      </c>
      <c r="DZ3" s="1206" t="s">
        <v>250</v>
      </c>
      <c r="EA3" s="1206" t="s">
        <v>251</v>
      </c>
      <c r="EB3" s="1206" t="s">
        <v>252</v>
      </c>
      <c r="EC3" s="1206" t="s">
        <v>253</v>
      </c>
      <c r="ED3" s="1206" t="s">
        <v>254</v>
      </c>
      <c r="EE3" s="1206" t="s">
        <v>255</v>
      </c>
      <c r="EF3" s="1206" t="s">
        <v>256</v>
      </c>
      <c r="EG3" s="1206" t="s">
        <v>257</v>
      </c>
      <c r="EH3" s="1206" t="s">
        <v>258</v>
      </c>
      <c r="EI3" s="1206" t="s">
        <v>259</v>
      </c>
      <c r="EJ3" s="1206" t="s">
        <v>260</v>
      </c>
      <c r="EK3" s="1206" t="s">
        <v>261</v>
      </c>
      <c r="EL3" s="1206" t="s">
        <v>262</v>
      </c>
      <c r="EM3" s="1206" t="s">
        <v>263</v>
      </c>
      <c r="EN3" s="1206" t="s">
        <v>264</v>
      </c>
      <c r="EO3" s="1206" t="s">
        <v>265</v>
      </c>
      <c r="EP3" s="1206" t="s">
        <v>266</v>
      </c>
      <c r="EQ3" s="1206" t="s">
        <v>267</v>
      </c>
      <c r="ER3" s="1206" t="s">
        <v>270</v>
      </c>
      <c r="ES3" s="1206" t="s">
        <v>271</v>
      </c>
      <c r="ET3" s="1206" t="s">
        <v>283</v>
      </c>
      <c r="EU3" s="1206" t="s">
        <v>285</v>
      </c>
      <c r="EV3" s="1206" t="s">
        <v>287</v>
      </c>
      <c r="EW3" s="1206" t="s">
        <v>293</v>
      </c>
      <c r="EX3" s="1206" t="s">
        <v>297</v>
      </c>
      <c r="EY3" s="1206" t="s">
        <v>298</v>
      </c>
      <c r="EZ3" s="1206" t="s">
        <v>299</v>
      </c>
      <c r="FA3" s="1206" t="s">
        <v>301</v>
      </c>
      <c r="FB3" s="1206" t="s">
        <v>302</v>
      </c>
      <c r="FC3" s="1206" t="s">
        <v>303</v>
      </c>
      <c r="FD3" s="1206" t="s">
        <v>304</v>
      </c>
      <c r="FE3" s="1206" t="s">
        <v>305</v>
      </c>
      <c r="FF3" s="1206" t="s">
        <v>307</v>
      </c>
      <c r="FG3" s="1206" t="s">
        <v>308</v>
      </c>
      <c r="FH3" s="1206" t="s">
        <v>309</v>
      </c>
      <c r="FI3" s="1206" t="s">
        <v>310</v>
      </c>
      <c r="FJ3" s="1144" t="s">
        <v>284</v>
      </c>
      <c r="FK3" s="1187" t="s">
        <v>288</v>
      </c>
      <c r="FL3" s="1193" t="s">
        <v>300</v>
      </c>
      <c r="FM3" s="1220" t="s">
        <v>311</v>
      </c>
      <c r="FN3" s="1221"/>
      <c r="FO3" s="1221"/>
      <c r="FP3" s="1221"/>
      <c r="FQ3" s="1222"/>
      <c r="FR3" s="1218" t="s">
        <v>286</v>
      </c>
      <c r="FS3" s="1219"/>
    </row>
    <row r="4" spans="1:175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7"/>
      <c r="M4" s="1209"/>
      <c r="N4" s="1207"/>
      <c r="O4" s="1207"/>
      <c r="P4" s="1209"/>
      <c r="Q4" s="1207"/>
      <c r="R4" s="1207"/>
      <c r="S4" s="1207"/>
      <c r="T4" s="1207"/>
      <c r="U4" s="1207"/>
      <c r="V4" s="1207"/>
      <c r="W4" s="1207"/>
      <c r="X4" s="1207"/>
      <c r="Y4" s="1207"/>
      <c r="Z4" s="1207"/>
      <c r="AA4" s="1207"/>
      <c r="AB4" s="1207"/>
      <c r="AC4" s="1207"/>
      <c r="AD4" s="1207"/>
      <c r="AE4" s="1207"/>
      <c r="AF4" s="1207"/>
      <c r="AG4" s="1207"/>
      <c r="AH4" s="1207"/>
      <c r="AI4" s="1207"/>
      <c r="AJ4" s="1207"/>
      <c r="AK4" s="1207"/>
      <c r="AL4" s="1207"/>
      <c r="AM4" s="1207"/>
      <c r="AN4" s="1207"/>
      <c r="AO4" s="1207"/>
      <c r="AP4" s="1207"/>
      <c r="AQ4" s="1207"/>
      <c r="AR4" s="1207"/>
      <c r="AS4" s="1207"/>
      <c r="AT4" s="1207"/>
      <c r="AU4" s="1207"/>
      <c r="AV4" s="1209"/>
      <c r="AW4" s="1207"/>
      <c r="AX4" s="1207"/>
      <c r="AY4" s="1207"/>
      <c r="AZ4" s="1207"/>
      <c r="BA4" s="1207"/>
      <c r="BB4" s="1207"/>
      <c r="BC4" s="1207"/>
      <c r="BD4" s="1207"/>
      <c r="BE4" s="1207"/>
      <c r="BF4" s="1207"/>
      <c r="BG4" s="1207"/>
      <c r="BH4" s="1207"/>
      <c r="BI4" s="1207"/>
      <c r="BJ4" s="1207"/>
      <c r="BK4" s="1207"/>
      <c r="BL4" s="1209"/>
      <c r="BM4" s="1207"/>
      <c r="BN4" s="1207"/>
      <c r="BO4" s="1207"/>
      <c r="BP4" s="1207"/>
      <c r="BQ4" s="1207"/>
      <c r="BR4" s="1207"/>
      <c r="BS4" s="1205"/>
      <c r="BT4" s="1205"/>
      <c r="BU4" s="1203"/>
      <c r="BV4" s="1207"/>
      <c r="BW4" s="1207"/>
      <c r="BX4" s="1207"/>
      <c r="BY4" s="1207"/>
      <c r="BZ4" s="1209"/>
      <c r="CA4" s="1209"/>
      <c r="CB4" s="1209"/>
      <c r="CC4" s="1209"/>
      <c r="CD4" s="1209"/>
      <c r="CE4" s="1209"/>
      <c r="CF4" s="1209"/>
      <c r="CG4" s="1209"/>
      <c r="CH4" s="1209"/>
      <c r="CI4" s="1209"/>
      <c r="CJ4" s="1207"/>
      <c r="CK4" s="1207"/>
      <c r="CL4" s="1207"/>
      <c r="CM4" s="1207"/>
      <c r="CN4" s="1207"/>
      <c r="CO4" s="1207"/>
      <c r="CP4" s="1207"/>
      <c r="CQ4" s="1207"/>
      <c r="CR4" s="1207"/>
      <c r="CS4" s="1207"/>
      <c r="CT4" s="1207"/>
      <c r="CU4" s="1207"/>
      <c r="CV4" s="1207"/>
      <c r="CW4" s="1207"/>
      <c r="CX4" s="1207"/>
      <c r="CY4" s="1207"/>
      <c r="CZ4" s="1207"/>
      <c r="DA4" s="1207"/>
      <c r="DB4" s="1207"/>
      <c r="DC4" s="1207"/>
      <c r="DD4" s="1207"/>
      <c r="DE4" s="1207"/>
      <c r="DF4" s="1207"/>
      <c r="DG4" s="120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9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098">
        <v>44687</v>
      </c>
      <c r="FK4" s="1098">
        <v>44694</v>
      </c>
      <c r="FL4" s="1098">
        <v>44701</v>
      </c>
      <c r="FM4" s="1159">
        <v>44704</v>
      </c>
      <c r="FN4" s="1158">
        <v>44705</v>
      </c>
      <c r="FO4" s="788">
        <v>44706</v>
      </c>
      <c r="FP4" s="1158">
        <v>44707</v>
      </c>
      <c r="FQ4" s="1098">
        <v>44708</v>
      </c>
      <c r="FR4" s="869" t="s">
        <v>225</v>
      </c>
      <c r="FS4" s="1104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8"/>
      <c r="FN5" s="1079"/>
      <c r="FO5" s="1079"/>
      <c r="FP5" s="1079"/>
      <c r="FQ5" s="1105"/>
      <c r="FR5" s="1078"/>
      <c r="FS5" s="1105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887"/>
      <c r="FN6" s="789"/>
      <c r="FO6" s="789"/>
      <c r="FP6" s="789"/>
      <c r="FQ6" s="950"/>
      <c r="FR6" s="812"/>
      <c r="FS6" s="1106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791">
        <v>4613.0244218899998</v>
      </c>
      <c r="FN7" s="357">
        <v>4686.0068947700001</v>
      </c>
      <c r="FO7" s="357">
        <v>4631.9459477399996</v>
      </c>
      <c r="FP7" s="357">
        <v>4602.2399340200009</v>
      </c>
      <c r="FQ7" s="540">
        <v>4592.8953393199999</v>
      </c>
      <c r="FR7" s="285">
        <v>27.715301860000181</v>
      </c>
      <c r="FS7" s="1113">
        <v>0.6071020558352519</v>
      </c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791">
        <v>1494.1040200799998</v>
      </c>
      <c r="FN8" s="357">
        <v>1545.5983638500002</v>
      </c>
      <c r="FO8" s="357">
        <v>1480.3335214200001</v>
      </c>
      <c r="FP8" s="357">
        <v>1463.9879473999999</v>
      </c>
      <c r="FQ8" s="540">
        <v>1457.8246344300001</v>
      </c>
      <c r="FR8" s="285">
        <v>8.3729283600002873</v>
      </c>
      <c r="FS8" s="1113">
        <v>0.57766176858023066</v>
      </c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791">
        <v>536.31712642000002</v>
      </c>
      <c r="FN9" s="357">
        <v>538.41144513999996</v>
      </c>
      <c r="FO9" s="357">
        <v>538.50319623999997</v>
      </c>
      <c r="FP9" s="357">
        <v>537.72530643000005</v>
      </c>
      <c r="FQ9" s="540">
        <v>538.57899064000003</v>
      </c>
      <c r="FR9" s="285">
        <v>3.8615248000000975</v>
      </c>
      <c r="FS9" s="1114">
        <v>0.72216171093905435</v>
      </c>
    </row>
    <row r="10" spans="1:175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791">
        <v>2547.6144846399998</v>
      </c>
      <c r="FN10" s="357">
        <v>2566.8716637799998</v>
      </c>
      <c r="FO10" s="357">
        <v>2577.97782233</v>
      </c>
      <c r="FP10" s="357">
        <v>2565.44602119</v>
      </c>
      <c r="FQ10" s="540">
        <v>2561.3553617500002</v>
      </c>
      <c r="FR10" s="285">
        <v>15.228926700000102</v>
      </c>
      <c r="FS10" s="1113">
        <v>0.59812138511106738</v>
      </c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791">
        <v>34.98879075</v>
      </c>
      <c r="FN11" s="357">
        <v>35.125422</v>
      </c>
      <c r="FO11" s="357">
        <v>35.131407750000001</v>
      </c>
      <c r="FP11" s="357">
        <v>35.080658999999997</v>
      </c>
      <c r="FQ11" s="540">
        <v>35.136352500000001</v>
      </c>
      <c r="FR11" s="797">
        <v>0.25192200000000042</v>
      </c>
      <c r="FS11" s="1114">
        <v>0.72216171050864775</v>
      </c>
    </row>
    <row r="12" spans="1:175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791">
        <v>4613.0244218899998</v>
      </c>
      <c r="FN12" s="357">
        <v>4686.0068947700001</v>
      </c>
      <c r="FO12" s="357">
        <v>4631.9459477399996</v>
      </c>
      <c r="FP12" s="357">
        <v>4602.2399340200009</v>
      </c>
      <c r="FQ12" s="540">
        <v>4592.8953393199999</v>
      </c>
      <c r="FR12" s="285">
        <v>27.826582860000599</v>
      </c>
      <c r="FS12" s="1113">
        <v>0.60955451811373884</v>
      </c>
    </row>
    <row r="13" spans="1:175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791">
        <v>1398.829181778425</v>
      </c>
      <c r="FN13" s="357">
        <v>1397.6694762040813</v>
      </c>
      <c r="FO13" s="357">
        <v>1396.920739249271</v>
      </c>
      <c r="FP13" s="357">
        <v>1392.9376535174922</v>
      </c>
      <c r="FQ13" s="540">
        <v>1398.8404691603494</v>
      </c>
      <c r="FR13" s="285">
        <v>12.404898258017511</v>
      </c>
      <c r="FS13" s="1113">
        <v>0.89473312127616933</v>
      </c>
    </row>
    <row r="14" spans="1:175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791">
        <v>444.04918716999993</v>
      </c>
      <c r="FN14" s="357">
        <v>444.12860224999991</v>
      </c>
      <c r="FO14" s="357">
        <v>444.14012022999998</v>
      </c>
      <c r="FP14" s="357">
        <v>444.14900559</v>
      </c>
      <c r="FQ14" s="540">
        <v>444.20231738000007</v>
      </c>
      <c r="FR14" s="797">
        <v>0.1653046400001017</v>
      </c>
      <c r="FS14" s="987">
        <v>3.7227671400648227E-2</v>
      </c>
    </row>
    <row r="15" spans="1:175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357">
        <v>0</v>
      </c>
      <c r="FP15" s="357">
        <v>0</v>
      </c>
      <c r="FQ15" s="540">
        <v>0</v>
      </c>
      <c r="FR15" s="948"/>
      <c r="FS15" s="1107"/>
    </row>
    <row r="16" spans="1:175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791">
        <v>27.270396960000003</v>
      </c>
      <c r="FN16" s="357">
        <v>27.271446439999995</v>
      </c>
      <c r="FO16" s="357">
        <v>27.273658750000003</v>
      </c>
      <c r="FP16" s="357">
        <v>27.273658750000003</v>
      </c>
      <c r="FQ16" s="540">
        <v>27.279245719999999</v>
      </c>
      <c r="FR16" s="919"/>
      <c r="FS16" s="987"/>
    </row>
    <row r="17" spans="1:175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357">
        <v>0</v>
      </c>
      <c r="FP17" s="357">
        <v>0</v>
      </c>
      <c r="FQ17" s="540">
        <v>0</v>
      </c>
      <c r="FR17" s="909"/>
      <c r="FS17" s="1108"/>
    </row>
    <row r="18" spans="1:175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791">
        <v>6039.1240006284243</v>
      </c>
      <c r="FN18" s="357">
        <v>6110.9478174140813</v>
      </c>
      <c r="FO18" s="357">
        <v>6056.1403457392707</v>
      </c>
      <c r="FP18" s="357">
        <v>6022.4512462874936</v>
      </c>
      <c r="FQ18" s="540">
        <v>6019.0150542003494</v>
      </c>
      <c r="FR18" s="285">
        <v>40.242004638017534</v>
      </c>
      <c r="FS18" s="1113">
        <v>0.67308132127482911</v>
      </c>
    </row>
    <row r="19" spans="1:175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791">
        <v>0</v>
      </c>
      <c r="FN19" s="357">
        <v>0</v>
      </c>
      <c r="FO19" s="749">
        <v>0.2</v>
      </c>
      <c r="FP19" s="357">
        <v>0</v>
      </c>
      <c r="FQ19" s="540">
        <v>0</v>
      </c>
      <c r="FR19" s="797"/>
      <c r="FS19" s="1127"/>
    </row>
    <row r="20" spans="1:175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357">
        <v>0</v>
      </c>
      <c r="FP20" s="357">
        <v>0</v>
      </c>
      <c r="FQ20" s="540">
        <v>0</v>
      </c>
      <c r="FR20" s="909"/>
      <c r="FS20" s="987"/>
    </row>
    <row r="21" spans="1:175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791">
        <v>0</v>
      </c>
      <c r="FN21" s="357">
        <v>0</v>
      </c>
      <c r="FO21" s="357">
        <v>0</v>
      </c>
      <c r="FP21" s="357">
        <v>0</v>
      </c>
      <c r="FQ21" s="540">
        <v>0</v>
      </c>
      <c r="FR21" s="285"/>
      <c r="FS21" s="1072"/>
    </row>
    <row r="22" spans="1:175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357">
        <v>0</v>
      </c>
      <c r="FP22" s="357">
        <v>0</v>
      </c>
      <c r="FQ22" s="540">
        <v>0</v>
      </c>
      <c r="FR22" s="916"/>
      <c r="FS22" s="1020"/>
    </row>
    <row r="23" spans="1:175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357">
        <v>0</v>
      </c>
      <c r="FP23" s="357">
        <v>0</v>
      </c>
      <c r="FQ23" s="540">
        <v>0</v>
      </c>
      <c r="FR23" s="985"/>
      <c r="FS23" s="980"/>
    </row>
    <row r="24" spans="1:175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357">
        <v>0</v>
      </c>
      <c r="FP24" s="357">
        <v>0</v>
      </c>
      <c r="FQ24" s="540">
        <v>0</v>
      </c>
      <c r="FR24" s="962"/>
      <c r="FS24" s="980"/>
    </row>
    <row r="25" spans="1:175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791">
        <v>26</v>
      </c>
      <c r="FN25" s="357">
        <v>51</v>
      </c>
      <c r="FO25" s="357">
        <v>32</v>
      </c>
      <c r="FP25" s="357">
        <v>11</v>
      </c>
      <c r="FQ25" s="540">
        <v>13</v>
      </c>
      <c r="FR25" s="285">
        <v>63.515000000000001</v>
      </c>
      <c r="FS25" s="1180">
        <v>91.408217600921063</v>
      </c>
    </row>
    <row r="26" spans="1:175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60">
        <v>3</v>
      </c>
      <c r="FN26" s="905">
        <v>1.9443999999999999E-2</v>
      </c>
      <c r="FO26" s="982">
        <v>49.924999999999997</v>
      </c>
      <c r="FP26" s="982">
        <v>0</v>
      </c>
      <c r="FQ26" s="1128">
        <v>10</v>
      </c>
      <c r="FR26" s="1100">
        <v>52.676473999999999</v>
      </c>
      <c r="FS26" s="1180">
        <v>513.01741239991929</v>
      </c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61"/>
      <c r="FN27" s="1099"/>
      <c r="FO27" s="1099"/>
      <c r="FP27" s="1099"/>
      <c r="FQ27" s="1129"/>
      <c r="FR27" s="1045"/>
      <c r="FS27" s="890"/>
    </row>
    <row r="28" spans="1:175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849">
        <v>93508.268754924982</v>
      </c>
      <c r="FN28" s="561">
        <v>93369.331795199454</v>
      </c>
      <c r="FO28" s="561">
        <v>93381.565354600752</v>
      </c>
      <c r="FP28" s="561">
        <v>93874.667557428431</v>
      </c>
      <c r="FQ28" s="536">
        <v>93197.743747055909</v>
      </c>
      <c r="FR28" s="285">
        <v>-99.327793506032322</v>
      </c>
      <c r="FS28" s="1114">
        <v>-0.10646399920800134</v>
      </c>
    </row>
    <row r="29" spans="1:175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849">
        <v>53275.2232411</v>
      </c>
      <c r="FN29" s="561">
        <v>53216.0657307</v>
      </c>
      <c r="FO29" s="561">
        <v>53182.275959800005</v>
      </c>
      <c r="FP29" s="561">
        <v>53081.778953400004</v>
      </c>
      <c r="FQ29" s="536">
        <v>53086.6123544</v>
      </c>
      <c r="FR29" s="285">
        <v>-212.58935879999626</v>
      </c>
      <c r="FS29" s="1114">
        <v>-0.398860305533144</v>
      </c>
    </row>
    <row r="30" spans="1:175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849">
        <v>21629.875707051968</v>
      </c>
      <c r="FN30" s="561">
        <v>21070.058432753198</v>
      </c>
      <c r="FO30" s="561">
        <v>21407.12675802434</v>
      </c>
      <c r="FP30" s="561">
        <v>21510.413005791113</v>
      </c>
      <c r="FQ30" s="536">
        <v>21579.350326400257</v>
      </c>
      <c r="FR30" s="285">
        <v>-403.47971756229163</v>
      </c>
      <c r="FS30" s="1113">
        <v>-1.8354311831342431</v>
      </c>
    </row>
    <row r="31" spans="1:175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849">
        <v>55612.920476889303</v>
      </c>
      <c r="FN31" s="561">
        <v>55378.933271884212</v>
      </c>
      <c r="FO31" s="561">
        <v>55543.939849269307</v>
      </c>
      <c r="FP31" s="561">
        <v>56054.499224084218</v>
      </c>
      <c r="FQ31" s="536">
        <v>55543.047425441924</v>
      </c>
      <c r="FR31" s="285">
        <v>-250.12810072145658</v>
      </c>
      <c r="FS31" s="1114">
        <v>-0.44831307478485916</v>
      </c>
    </row>
    <row r="32" spans="1:175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849">
        <v>98434.442993066987</v>
      </c>
      <c r="FN32" s="561">
        <v>98434.450073986882</v>
      </c>
      <c r="FO32" s="561">
        <v>98434.461419656785</v>
      </c>
      <c r="FP32" s="561">
        <v>98434.473455896674</v>
      </c>
      <c r="FQ32" s="536">
        <v>98434.321669166573</v>
      </c>
      <c r="FR32" s="285">
        <v>-19.596824360720348</v>
      </c>
      <c r="FS32" s="987">
        <v>-1.9904565161628088E-2</v>
      </c>
    </row>
    <row r="33" spans="1:175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849">
        <v>-42821.522516177683</v>
      </c>
      <c r="FN33" s="561">
        <v>-43055.516802102677</v>
      </c>
      <c r="FO33" s="561">
        <v>-42890.521570387471</v>
      </c>
      <c r="FP33" s="561">
        <v>-42379.974231812455</v>
      </c>
      <c r="FQ33" s="536">
        <v>-42891.274243724656</v>
      </c>
      <c r="FR33" s="285">
        <v>-230.53127636075806</v>
      </c>
      <c r="FS33" s="1113">
        <v>-0.54038270392317811</v>
      </c>
    </row>
    <row r="34" spans="1:175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849">
        <v>25581.590093937397</v>
      </c>
      <c r="FN34" s="561">
        <v>25637.016712205994</v>
      </c>
      <c r="FO34" s="561">
        <v>25699.086779017398</v>
      </c>
      <c r="FP34" s="561">
        <v>25795.145702572398</v>
      </c>
      <c r="FQ34" s="536">
        <v>25675.329050724395</v>
      </c>
      <c r="FR34" s="285">
        <v>223.93589138019888</v>
      </c>
      <c r="FS34" s="1113">
        <v>0.87985710636033809</v>
      </c>
    </row>
    <row r="35" spans="1:175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533"/>
      <c r="FP35" s="533"/>
      <c r="FQ35" s="534"/>
      <c r="FR35" s="891"/>
      <c r="FS35" s="1109"/>
    </row>
    <row r="36" spans="1:175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849">
        <v>81832.95863129411</v>
      </c>
      <c r="FN36" s="561">
        <v>81757.491161704122</v>
      </c>
      <c r="FO36" s="561">
        <v>81901.152505414109</v>
      </c>
      <c r="FP36" s="561">
        <v>81866.380514294127</v>
      </c>
      <c r="FQ36" s="536">
        <v>82113.225263294094</v>
      </c>
      <c r="FR36" s="285">
        <v>972.12105406999763</v>
      </c>
      <c r="FS36" s="1114">
        <v>1.1980623921056859</v>
      </c>
    </row>
    <row r="37" spans="1:175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849">
        <v>145863.58637675538</v>
      </c>
      <c r="FN37" s="561">
        <v>145756.52715136542</v>
      </c>
      <c r="FO37" s="561">
        <v>145938.78959527539</v>
      </c>
      <c r="FP37" s="561">
        <v>145866.14009961544</v>
      </c>
      <c r="FQ37" s="536">
        <v>146362.48657658533</v>
      </c>
      <c r="FR37" s="285">
        <v>797.47291925994796</v>
      </c>
      <c r="FS37" s="1114">
        <v>0.54784655957047412</v>
      </c>
    </row>
    <row r="38" spans="1:175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849">
        <v>256188.60801401289</v>
      </c>
      <c r="FN38" s="561">
        <v>256392.10020722297</v>
      </c>
      <c r="FO38" s="561">
        <v>256441.33064546296</v>
      </c>
      <c r="FP38" s="561">
        <v>256447.16844574301</v>
      </c>
      <c r="FQ38" s="536">
        <v>256924.6711454629</v>
      </c>
      <c r="FR38" s="285">
        <v>1064.0460891399125</v>
      </c>
      <c r="FS38" s="1114">
        <v>0.41586941675987954</v>
      </c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62"/>
      <c r="FN39" s="1069"/>
      <c r="FO39" s="1069"/>
      <c r="FP39" s="1069"/>
      <c r="FQ39" s="1130"/>
      <c r="FR39" s="891"/>
      <c r="FS39" s="1110"/>
    </row>
    <row r="40" spans="1:175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63">
        <v>88.381031297096101</v>
      </c>
      <c r="FN40" s="1022">
        <v>88.396150572910244</v>
      </c>
      <c r="FO40" s="1022">
        <v>88.454114525744615</v>
      </c>
      <c r="FP40" s="1022">
        <v>88.410366031348204</v>
      </c>
      <c r="FQ40" s="970">
        <v>88.470161984682775</v>
      </c>
      <c r="FR40" s="292">
        <v>0.14431890491052002</v>
      </c>
      <c r="FS40" s="1181">
        <v>0.16339374737717152</v>
      </c>
    </row>
    <row r="41" spans="1:175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63">
        <v>84.954518440627766</v>
      </c>
      <c r="FN41" s="1022">
        <v>84.989897623319706</v>
      </c>
      <c r="FO41" s="1022">
        <v>85.026508147206684</v>
      </c>
      <c r="FP41" s="1022">
        <v>84.985379687543045</v>
      </c>
      <c r="FQ41" s="970">
        <v>85.039893704500258</v>
      </c>
      <c r="FR41" s="292">
        <v>0.10018420499203273</v>
      </c>
      <c r="FS41" s="1181">
        <v>0.11794743069213436</v>
      </c>
    </row>
    <row r="42" spans="1:175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63">
        <v>87.569267919430644</v>
      </c>
      <c r="FN42" s="639">
        <v>87.506697328879071</v>
      </c>
      <c r="FO42" s="639">
        <v>87.600606918335473</v>
      </c>
      <c r="FP42" s="639">
        <v>87.580955251884447</v>
      </c>
      <c r="FQ42" s="1131">
        <v>87.598292338390465</v>
      </c>
      <c r="FR42" s="1190">
        <v>3.5463647382243835E-2</v>
      </c>
      <c r="FS42" s="1191">
        <v>4.0500801438688082E-2</v>
      </c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593"/>
      <c r="FP43" s="593"/>
      <c r="FQ43" s="671"/>
      <c r="FR43" s="892"/>
      <c r="FS43" s="1112"/>
    </row>
    <row r="44" spans="1:175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519">
        <v>5981.659037900874</v>
      </c>
      <c r="FN44" s="520">
        <v>5981.659037900874</v>
      </c>
      <c r="FO44" s="520">
        <v>5981.4466472303202</v>
      </c>
      <c r="FP44" s="520">
        <v>5981.4466472303202</v>
      </c>
      <c r="FQ44" s="1132">
        <v>5981.4466472303202</v>
      </c>
      <c r="FR44" s="797">
        <v>-0.21239067055375926</v>
      </c>
      <c r="FS44" s="1198">
        <v>-3.5506983799647143E-3</v>
      </c>
    </row>
    <row r="45" spans="1:175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519">
        <v>5910.7230320699709</v>
      </c>
      <c r="FN45" s="520">
        <v>5910.7230320699709</v>
      </c>
      <c r="FO45" s="520">
        <v>5910.7230320699709</v>
      </c>
      <c r="FP45" s="520">
        <v>5910.7230320699709</v>
      </c>
      <c r="FQ45" s="1132">
        <v>5910.7230320699709</v>
      </c>
      <c r="FR45" s="909"/>
      <c r="FS45" s="1114"/>
    </row>
    <row r="46" spans="1:175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519">
        <v>40547.560000000005</v>
      </c>
      <c r="FN46" s="520">
        <v>40547.560000000005</v>
      </c>
      <c r="FO46" s="520">
        <v>40547.560000000005</v>
      </c>
      <c r="FP46" s="520">
        <v>40547.560000000005</v>
      </c>
      <c r="FQ46" s="1132">
        <v>40547.560000000005</v>
      </c>
      <c r="FR46" s="285"/>
      <c r="FS46" s="1113"/>
    </row>
    <row r="47" spans="1:175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519">
        <v>0</v>
      </c>
      <c r="FN47" s="520">
        <v>0</v>
      </c>
      <c r="FO47" s="520">
        <v>0</v>
      </c>
      <c r="FP47" s="520">
        <v>0</v>
      </c>
      <c r="FQ47" s="1132">
        <v>0</v>
      </c>
      <c r="FR47" s="919"/>
      <c r="FS47" s="987"/>
    </row>
    <row r="48" spans="1:175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519">
        <v>70.936005830902999</v>
      </c>
      <c r="FN48" s="520">
        <v>70.936005830902999</v>
      </c>
      <c r="FO48" s="520">
        <v>70.72361516034907</v>
      </c>
      <c r="FP48" s="520">
        <v>70.72361516034907</v>
      </c>
      <c r="FQ48" s="1132">
        <v>70.72361516034907</v>
      </c>
      <c r="FR48" s="1196">
        <v>-0.21239067055392979</v>
      </c>
      <c r="FS48" s="1114">
        <v>-0.29941165712124523</v>
      </c>
    </row>
    <row r="49" spans="1:175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519">
        <v>486.62099999999464</v>
      </c>
      <c r="FN49" s="520">
        <v>486.62099999999464</v>
      </c>
      <c r="FO49" s="520">
        <v>485.16399999999464</v>
      </c>
      <c r="FP49" s="520">
        <v>485.16399999999464</v>
      </c>
      <c r="FQ49" s="1132">
        <v>485.16399999999464</v>
      </c>
      <c r="FR49" s="285"/>
      <c r="FS49" s="1113"/>
    </row>
    <row r="50" spans="1:175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519">
        <v>399.19399999999996</v>
      </c>
      <c r="FN50" s="520">
        <v>399.19399999999996</v>
      </c>
      <c r="FO50" s="520">
        <v>397.73699999999997</v>
      </c>
      <c r="FP50" s="520">
        <v>397.73699999999997</v>
      </c>
      <c r="FQ50" s="1132">
        <v>397.73699999999997</v>
      </c>
      <c r="FR50" s="285"/>
      <c r="FS50" s="1113"/>
    </row>
    <row r="51" spans="1:175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519">
        <v>0</v>
      </c>
      <c r="FN51" s="520">
        <v>0</v>
      </c>
      <c r="FO51" s="520">
        <v>0</v>
      </c>
      <c r="FP51" s="520">
        <v>0</v>
      </c>
      <c r="FQ51" s="1132">
        <v>0</v>
      </c>
      <c r="FR51" s="909"/>
      <c r="FS51" s="987"/>
    </row>
    <row r="52" spans="1:175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791">
        <v>18.746355685131192</v>
      </c>
      <c r="FN52" s="357">
        <v>27.746355685131196</v>
      </c>
      <c r="FO52" s="357">
        <v>43.781341107871711</v>
      </c>
      <c r="FP52" s="357">
        <v>43.781341107871711</v>
      </c>
      <c r="FQ52" s="540">
        <v>36.239067055393591</v>
      </c>
      <c r="FR52" s="366"/>
      <c r="FS52" s="987"/>
    </row>
    <row r="53" spans="1:175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791">
        <v>9.9999999999999982</v>
      </c>
      <c r="FN53" s="357">
        <v>19</v>
      </c>
      <c r="FO53" s="357">
        <v>35.034985422740519</v>
      </c>
      <c r="FP53" s="357">
        <v>35.034985422740519</v>
      </c>
      <c r="FQ53" s="540">
        <v>27.492711370262391</v>
      </c>
      <c r="FR53" s="366"/>
      <c r="FS53" s="1113"/>
    </row>
    <row r="54" spans="1:175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791">
        <v>0</v>
      </c>
      <c r="FN54" s="357">
        <v>0</v>
      </c>
      <c r="FO54" s="357">
        <v>110</v>
      </c>
      <c r="FP54" s="357">
        <v>110</v>
      </c>
      <c r="FQ54" s="540">
        <v>120</v>
      </c>
      <c r="FR54" s="366"/>
      <c r="FS54" s="1113"/>
    </row>
    <row r="55" spans="1:175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791">
        <v>9.9999999999999982</v>
      </c>
      <c r="FN55" s="357">
        <v>19</v>
      </c>
      <c r="FO55" s="357">
        <v>19</v>
      </c>
      <c r="FP55" s="357">
        <v>19</v>
      </c>
      <c r="FQ55" s="540">
        <v>9.9999999999999982</v>
      </c>
      <c r="FR55" s="366"/>
      <c r="FS55" s="987"/>
    </row>
    <row r="56" spans="1:175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66"/>
      <c r="FS56" s="987"/>
    </row>
    <row r="57" spans="1:175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57">
        <v>60</v>
      </c>
      <c r="FP57" s="357">
        <v>60</v>
      </c>
      <c r="FQ57" s="540">
        <v>60</v>
      </c>
      <c r="FR57" s="366"/>
      <c r="FS57" s="987"/>
    </row>
    <row r="58" spans="1:175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60">
        <v>0</v>
      </c>
      <c r="FN58" s="982">
        <v>0</v>
      </c>
      <c r="FO58" s="982">
        <v>0</v>
      </c>
      <c r="FP58" s="982">
        <v>0</v>
      </c>
      <c r="FQ58" s="1128">
        <v>0</v>
      </c>
      <c r="FR58" s="1101"/>
      <c r="FS58" s="1111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294"/>
      <c r="FN59" s="139"/>
      <c r="FO59" s="139"/>
      <c r="FP59" s="139"/>
      <c r="FQ59" s="547"/>
      <c r="FR59" s="892"/>
      <c r="FS59" s="1112"/>
    </row>
    <row r="60" spans="1:175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791">
        <v>30710.581029218345</v>
      </c>
      <c r="FN60" s="357">
        <v>30763.520104536135</v>
      </c>
      <c r="FO60" s="357">
        <v>30768.087620566745</v>
      </c>
      <c r="FP60" s="357">
        <v>30777.959601810184</v>
      </c>
      <c r="FQ60" s="540">
        <v>30845.053739654209</v>
      </c>
      <c r="FR60" s="338">
        <v>174.57291460494525</v>
      </c>
      <c r="FS60" s="1113">
        <v>0.56918871145433003</v>
      </c>
    </row>
    <row r="61" spans="1:175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64">
        <v>84.988811848181584</v>
      </c>
      <c r="FN61" s="1023">
        <v>84.929152053062211</v>
      </c>
      <c r="FO61" s="1023">
        <v>85.046855950652244</v>
      </c>
      <c r="FP61" s="1023">
        <v>85.024702888258147</v>
      </c>
      <c r="FQ61" s="972">
        <v>85.057188132895547</v>
      </c>
      <c r="FR61" s="1186">
        <v>6.4730977371070253E-2</v>
      </c>
      <c r="FS61" s="1114"/>
    </row>
    <row r="62" spans="1:175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791">
        <v>30588.058040283224</v>
      </c>
      <c r="FN62" s="357">
        <v>30640.997115601014</v>
      </c>
      <c r="FO62" s="357">
        <v>30645.564631631623</v>
      </c>
      <c r="FP62" s="357">
        <v>30655.436612875063</v>
      </c>
      <c r="FQ62" s="540">
        <v>30722.530750719088</v>
      </c>
      <c r="FR62" s="338">
        <v>174.57291460494525</v>
      </c>
      <c r="FS62" s="1113">
        <v>0.57147163663609346</v>
      </c>
    </row>
    <row r="63" spans="1:175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64">
        <v>85.260507300596771</v>
      </c>
      <c r="FN63" s="1023">
        <v>85.255475120805315</v>
      </c>
      <c r="FO63" s="1023">
        <v>85.292641081203399</v>
      </c>
      <c r="FP63" s="1023">
        <v>85.261939028139906</v>
      </c>
      <c r="FQ63" s="972">
        <v>85.292035735298754</v>
      </c>
      <c r="FR63" s="1192">
        <v>8.8450786618494703E-3</v>
      </c>
      <c r="FS63" s="1114"/>
    </row>
    <row r="64" spans="1:175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62"/>
      <c r="FO64" s="562"/>
      <c r="FP64" s="562"/>
      <c r="FQ64" s="535"/>
      <c r="FR64" s="338"/>
      <c r="FS64" s="1114"/>
    </row>
    <row r="65" spans="1:175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791">
        <v>5171.7826200618247</v>
      </c>
      <c r="FN65" s="357">
        <v>5184.0570215020562</v>
      </c>
      <c r="FO65" s="357">
        <v>5202.3899756478295</v>
      </c>
      <c r="FP65" s="357">
        <v>5206.3421622265469</v>
      </c>
      <c r="FQ65" s="540">
        <v>5239.812692093893</v>
      </c>
      <c r="FR65" s="338">
        <v>161.17276372011474</v>
      </c>
      <c r="FS65" s="1113">
        <v>3.1735418535907813</v>
      </c>
    </row>
    <row r="66" spans="1:175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64">
        <v>73.200205925976533</v>
      </c>
      <c r="FN66" s="1023">
        <v>73.323075772753114</v>
      </c>
      <c r="FO66" s="1023">
        <v>73.503394566642527</v>
      </c>
      <c r="FP66" s="1023">
        <v>73.434469842116172</v>
      </c>
      <c r="FQ66" s="972">
        <v>73.661172473193986</v>
      </c>
      <c r="FR66" s="338">
        <v>0.85027683393542475</v>
      </c>
      <c r="FS66" s="1113"/>
    </row>
    <row r="67" spans="1:175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62"/>
      <c r="FO67" s="562"/>
      <c r="FP67" s="562"/>
      <c r="FQ67" s="535"/>
      <c r="FR67" s="338"/>
      <c r="FS67" s="1113"/>
    </row>
    <row r="68" spans="1:175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791">
        <v>9333.9107500672417</v>
      </c>
      <c r="FN68" s="357">
        <v>9329.3055378514982</v>
      </c>
      <c r="FO68" s="357">
        <v>9334.9325203879416</v>
      </c>
      <c r="FP68" s="357">
        <v>9329.4110182684053</v>
      </c>
      <c r="FQ68" s="540">
        <v>9365.7815325497468</v>
      </c>
      <c r="FR68" s="338">
        <v>-25.458911779885966</v>
      </c>
      <c r="FS68" s="1114">
        <v>-0.271092108979681</v>
      </c>
    </row>
    <row r="69" spans="1:175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64">
        <v>80.575337809326712</v>
      </c>
      <c r="FN69" s="1023">
        <v>80.638477463402552</v>
      </c>
      <c r="FO69" s="1023">
        <v>80.642759378599919</v>
      </c>
      <c r="FP69" s="1023">
        <v>80.604250178698436</v>
      </c>
      <c r="FQ69" s="972">
        <v>80.655868328228848</v>
      </c>
      <c r="FR69" s="1192">
        <v>-1.9048487068033637E-2</v>
      </c>
      <c r="FS69" s="1114"/>
    </row>
    <row r="70" spans="1:175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749"/>
      <c r="FO70" s="749"/>
      <c r="FP70" s="749"/>
      <c r="FQ70" s="541"/>
      <c r="FR70" s="338"/>
      <c r="FS70" s="1114"/>
    </row>
    <row r="71" spans="1:175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791">
        <v>15171.176023466467</v>
      </c>
      <c r="FN71" s="357">
        <v>15216.232011131191</v>
      </c>
      <c r="FO71" s="357">
        <v>15200.698019010204</v>
      </c>
      <c r="FP71" s="357">
        <v>15209.63060226093</v>
      </c>
      <c r="FQ71" s="540">
        <v>15205.851739330903</v>
      </c>
      <c r="FR71" s="338">
        <v>37.692075600583848</v>
      </c>
      <c r="FS71" s="1114">
        <v>0.24849471812135579</v>
      </c>
    </row>
    <row r="72" spans="1:175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64">
        <v>91.83027930283923</v>
      </c>
      <c r="FN72" s="1023">
        <v>91.626145009407068</v>
      </c>
      <c r="FO72" s="1023">
        <v>91.803562766297546</v>
      </c>
      <c r="FP72" s="1023">
        <v>91.820572035883757</v>
      </c>
      <c r="FQ72" s="972">
        <v>91.809990059465335</v>
      </c>
      <c r="FR72" s="348">
        <v>-3.2898736595598166E-2</v>
      </c>
      <c r="FS72" s="1114"/>
    </row>
    <row r="73" spans="1:175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62"/>
      <c r="FO73" s="562"/>
      <c r="FP73" s="562"/>
      <c r="FQ73" s="535"/>
      <c r="FR73" s="338"/>
      <c r="FS73" s="1114"/>
    </row>
    <row r="74" spans="1:175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791">
        <v>911.18864668769459</v>
      </c>
      <c r="FN74" s="357">
        <v>911.4025451162662</v>
      </c>
      <c r="FO74" s="357">
        <v>907.54411658565414</v>
      </c>
      <c r="FP74" s="357">
        <v>910.05283011918164</v>
      </c>
      <c r="FQ74" s="540">
        <v>911.08478674454614</v>
      </c>
      <c r="FR74" s="338">
        <v>1.1669870641397893</v>
      </c>
      <c r="FS74" s="1114">
        <v>0.12825192171750838</v>
      </c>
    </row>
    <row r="75" spans="1:175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64">
        <v>77.640081613694548</v>
      </c>
      <c r="FN75" s="1023">
        <v>77.404404662085966</v>
      </c>
      <c r="FO75" s="1023">
        <v>77.544010981807304</v>
      </c>
      <c r="FP75" s="1023">
        <v>77.369965277536622</v>
      </c>
      <c r="FQ75" s="972">
        <v>77.21794085860904</v>
      </c>
      <c r="FR75" s="1186">
        <v>-0.16853281165703038</v>
      </c>
      <c r="FS75" s="1114"/>
    </row>
    <row r="76" spans="1:175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594"/>
      <c r="FO76" s="594"/>
      <c r="FP76" s="594"/>
      <c r="FQ76" s="673"/>
      <c r="FR76" s="873"/>
      <c r="FS76" s="673"/>
    </row>
    <row r="77" spans="1:175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3158.9705657065892</v>
      </c>
      <c r="FM77" s="791">
        <v>3167.0883133484954</v>
      </c>
      <c r="FN77" s="357">
        <v>3170.0983020454282</v>
      </c>
      <c r="FO77" s="357">
        <v>3185.6629148250431</v>
      </c>
      <c r="FP77" s="357">
        <v>3272.2388952932647</v>
      </c>
      <c r="FQ77" s="540">
        <v>3180.8655803642914</v>
      </c>
      <c r="FR77" s="366">
        <v>21.895014657702177</v>
      </c>
      <c r="FS77" s="1113">
        <v>0.69310600406954936</v>
      </c>
    </row>
    <row r="78" spans="1:175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1687.534031701166</v>
      </c>
      <c r="FM78" s="791">
        <v>1709.9530488058306</v>
      </c>
      <c r="FN78" s="357">
        <v>1704.8493777061221</v>
      </c>
      <c r="FO78" s="357">
        <v>1709.0079674259473</v>
      </c>
      <c r="FP78" s="357">
        <v>1721.8602785542269</v>
      </c>
      <c r="FQ78" s="540">
        <v>1712.2699746454812</v>
      </c>
      <c r="FR78" s="366">
        <v>24.735942944315184</v>
      </c>
      <c r="FS78" s="1113">
        <v>1.465804095184938</v>
      </c>
    </row>
    <row r="79" spans="1:175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791">
        <v>427.98809012973771</v>
      </c>
      <c r="FN79" s="357">
        <v>423.95471863702625</v>
      </c>
      <c r="FO79" s="357">
        <v>423.95838468513108</v>
      </c>
      <c r="FP79" s="357">
        <v>423.95842285422754</v>
      </c>
      <c r="FQ79" s="540">
        <v>423.95894116326525</v>
      </c>
      <c r="FR79" s="366">
        <v>-4.0291489664724622</v>
      </c>
      <c r="FS79" s="1113">
        <v>-0.94141614203588941</v>
      </c>
    </row>
    <row r="80" spans="1:175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791">
        <v>585.09798724292705</v>
      </c>
      <c r="FN80" s="357">
        <v>597.16560345227992</v>
      </c>
      <c r="FO80" s="357">
        <v>608.55644248396504</v>
      </c>
      <c r="FP80" s="357">
        <v>682.2711882948106</v>
      </c>
      <c r="FQ80" s="540">
        <v>600.43434717554521</v>
      </c>
      <c r="FR80" s="366">
        <v>1.0229160398599788</v>
      </c>
      <c r="FS80" s="1114">
        <v>0.17065340878165991</v>
      </c>
    </row>
    <row r="81" spans="1:175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791">
        <v>444.04918716999993</v>
      </c>
      <c r="FN81" s="357">
        <v>444.12860224999991</v>
      </c>
      <c r="FO81" s="357">
        <v>444.14012022999998</v>
      </c>
      <c r="FP81" s="357">
        <v>444.14900559</v>
      </c>
      <c r="FQ81" s="540">
        <v>444.20231738000007</v>
      </c>
      <c r="FR81" s="1201">
        <v>0.1653046400001017</v>
      </c>
      <c r="FS81" s="987">
        <v>3.7227671400648227E-2</v>
      </c>
    </row>
    <row r="82" spans="1:175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791">
        <v>957.67274925056608</v>
      </c>
      <c r="FN82" s="357">
        <v>964.33415142944682</v>
      </c>
      <c r="FO82" s="357">
        <v>983.00960134499383</v>
      </c>
      <c r="FP82" s="357">
        <v>1066.2151340831347</v>
      </c>
      <c r="FQ82" s="540">
        <v>976.20535269935726</v>
      </c>
      <c r="FR82" s="366">
        <v>32.26430842383661</v>
      </c>
      <c r="FS82" s="1113">
        <v>3.4180427495447687</v>
      </c>
    </row>
    <row r="83" spans="1:175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791">
        <v>771.65590722763886</v>
      </c>
      <c r="FN83" s="357">
        <v>766.88011758716698</v>
      </c>
      <c r="FO83" s="357">
        <v>773.87219266102886</v>
      </c>
      <c r="FP83" s="357">
        <v>783.73103668832425</v>
      </c>
      <c r="FQ83" s="540">
        <v>775.29828403381202</v>
      </c>
      <c r="FR83" s="366">
        <v>30.777327643976491</v>
      </c>
      <c r="FS83" s="1113">
        <v>4.133843027497174</v>
      </c>
    </row>
    <row r="84" spans="1:175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791">
        <v>186.01684202292716</v>
      </c>
      <c r="FN84" s="357">
        <v>197.4540338422799</v>
      </c>
      <c r="FO84" s="357">
        <v>209.13740868396494</v>
      </c>
      <c r="FP84" s="357">
        <v>282.48409739481048</v>
      </c>
      <c r="FQ84" s="540">
        <v>200.90706866554518</v>
      </c>
      <c r="FR84" s="366">
        <v>1.486980779860005</v>
      </c>
      <c r="FS84" s="1113">
        <v>0.74565245438684014</v>
      </c>
    </row>
    <row r="85" spans="1:175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53"/>
      <c r="FO85" s="953"/>
      <c r="FP85" s="953"/>
      <c r="FQ85" s="973"/>
      <c r="FR85" s="366">
        <v>0</v>
      </c>
      <c r="FS85" s="1114" t="e">
        <v>#DIV/0!</v>
      </c>
    </row>
    <row r="86" spans="1:175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791">
        <v>29402.391163976994</v>
      </c>
      <c r="FN86" s="357">
        <v>29411.805037523645</v>
      </c>
      <c r="FO86" s="357">
        <v>29449.791236989244</v>
      </c>
      <c r="FP86" s="357">
        <v>29486.782141913467</v>
      </c>
      <c r="FQ86" s="540">
        <v>29556.780338142322</v>
      </c>
      <c r="FR86" s="366">
        <v>182.50309975423079</v>
      </c>
      <c r="FS86" s="1113">
        <v>0.62130243502885119</v>
      </c>
    </row>
    <row r="87" spans="1:175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164"/>
      <c r="FN87" s="1047"/>
      <c r="FO87" s="1047"/>
      <c r="FP87" s="1047"/>
      <c r="FQ87" s="1055"/>
      <c r="FR87" s="285">
        <v>0</v>
      </c>
      <c r="FS87" s="1114" t="e">
        <v>#DIV/0!</v>
      </c>
    </row>
    <row r="88" spans="1:175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65">
        <v>99.109060862796397</v>
      </c>
      <c r="FN88" s="954">
        <v>99.109778842520342</v>
      </c>
      <c r="FO88" s="954">
        <v>99.111506394186478</v>
      </c>
      <c r="FP88" s="954">
        <v>99.113021525982887</v>
      </c>
      <c r="FQ88" s="1133">
        <v>99.113881737740343</v>
      </c>
      <c r="FR88" s="1199">
        <v>4.8982850148746593E-3</v>
      </c>
      <c r="FS88" s="1200">
        <v>4.9423219210104393E-3</v>
      </c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262"/>
      <c r="FP89" s="262"/>
      <c r="FQ89" s="550"/>
      <c r="FR89" s="891"/>
      <c r="FS89" s="1109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592">
        <v>6.96</v>
      </c>
      <c r="FP90" s="592">
        <v>6.96</v>
      </c>
      <c r="FQ90" s="551">
        <v>6.96</v>
      </c>
      <c r="FR90" s="916"/>
      <c r="FS90" s="987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592">
        <v>6.86</v>
      </c>
      <c r="FP91" s="592">
        <v>6.86</v>
      </c>
      <c r="FQ91" s="551">
        <v>6.86</v>
      </c>
      <c r="FR91" s="916"/>
      <c r="FS91" s="987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705">
        <v>6.922171694530852</v>
      </c>
      <c r="FN92" s="592">
        <v>6.9253405132621246</v>
      </c>
      <c r="FO92" s="592">
        <v>6.9189680322962399</v>
      </c>
      <c r="FP92" s="592">
        <v>6.9167188519488585</v>
      </c>
      <c r="FQ92" s="551">
        <v>6.9177938578795874</v>
      </c>
      <c r="FR92" s="1197">
        <v>-1.2827005418532877E-2</v>
      </c>
      <c r="FS92" s="1114">
        <v>-0.1850772920859042</v>
      </c>
    </row>
    <row r="93" spans="1:175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66"/>
      <c r="FN93" s="958"/>
      <c r="FO93" s="958"/>
      <c r="FP93" s="958"/>
      <c r="FQ93" s="1134"/>
      <c r="FR93" s="919"/>
      <c r="FS93" s="987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705">
        <v>2.38124</v>
      </c>
      <c r="FN94" s="592">
        <v>2.3813</v>
      </c>
      <c r="FO94" s="592">
        <v>2.3813599999999999</v>
      </c>
      <c r="FP94" s="592">
        <v>2.3814199999999999</v>
      </c>
      <c r="FQ94" s="551">
        <v>2.3814799999999998</v>
      </c>
      <c r="FR94" s="948"/>
      <c r="FS94" s="987"/>
    </row>
    <row r="95" spans="1:175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67"/>
      <c r="FN95" s="988"/>
      <c r="FO95" s="988"/>
      <c r="FP95" s="988"/>
      <c r="FQ95" s="1135"/>
      <c r="FR95" s="1102"/>
      <c r="FS95" s="1115"/>
    </row>
    <row r="96" spans="1:175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643"/>
      <c r="FP96" s="643"/>
      <c r="FQ96" s="676"/>
      <c r="FR96" s="891"/>
      <c r="FS96" s="1109"/>
    </row>
    <row r="97" spans="1:175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68">
        <v>502.05697775278497</v>
      </c>
      <c r="FN97" s="1119">
        <v>502.05697775278497</v>
      </c>
      <c r="FO97" s="1119">
        <v>498.00212129265174</v>
      </c>
      <c r="FP97" s="1119">
        <v>498.00212129265174</v>
      </c>
      <c r="FQ97" s="1136">
        <v>497.40212129265177</v>
      </c>
      <c r="FR97" s="1100">
        <v>-4.6548564601332032</v>
      </c>
      <c r="FS97" s="1113">
        <v>-0.92715700934352407</v>
      </c>
    </row>
    <row r="98" spans="1:175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1169"/>
      <c r="FN98" s="664"/>
      <c r="FO98" s="664"/>
      <c r="FP98" s="664"/>
      <c r="FQ98" s="665"/>
      <c r="FR98" s="1044"/>
      <c r="FS98" s="314"/>
    </row>
    <row r="99" spans="1:175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313"/>
      <c r="FP99" s="313"/>
      <c r="FQ99" s="827"/>
      <c r="FR99" s="453"/>
      <c r="FS99" s="827"/>
    </row>
    <row r="100" spans="1:175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75"/>
      <c r="FN100" s="313"/>
      <c r="FO100" s="313"/>
      <c r="FP100" s="313"/>
      <c r="FQ100" s="827"/>
      <c r="FR100" s="453"/>
      <c r="FS100" s="827"/>
    </row>
    <row r="101" spans="1:175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75"/>
      <c r="FN101" s="313"/>
      <c r="FO101" s="313"/>
      <c r="FP101" s="313"/>
      <c r="FQ101" s="827"/>
      <c r="FR101" s="453"/>
      <c r="FS101" s="827"/>
    </row>
    <row r="102" spans="1:175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75"/>
      <c r="FN102" s="313"/>
      <c r="FO102" s="313"/>
      <c r="FP102" s="313"/>
      <c r="FQ102" s="827"/>
      <c r="FR102" s="453"/>
      <c r="FS102" s="827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75"/>
      <c r="FN103" s="313"/>
      <c r="FO103" s="313"/>
      <c r="FP103" s="313"/>
      <c r="FQ103" s="827"/>
      <c r="FR103" s="453"/>
      <c r="FS103" s="827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75"/>
      <c r="FN104" s="313"/>
      <c r="FO104" s="313"/>
      <c r="FP104" s="313"/>
      <c r="FQ104" s="827"/>
      <c r="FR104" s="453"/>
      <c r="FS104" s="827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75"/>
      <c r="FN105" s="313"/>
      <c r="FO105" s="313"/>
      <c r="FP105" s="313"/>
      <c r="FQ105" s="827"/>
      <c r="FR105" s="453"/>
      <c r="FS105" s="827"/>
    </row>
    <row r="106" spans="1:175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75"/>
      <c r="FN106" s="313"/>
      <c r="FO106" s="313"/>
      <c r="FP106" s="313"/>
      <c r="FQ106" s="827"/>
      <c r="FR106" s="1103"/>
      <c r="FS106" s="1116"/>
    </row>
    <row r="107" spans="1:175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312"/>
      <c r="FP107" s="312"/>
      <c r="FQ107" s="314"/>
      <c r="FR107" s="454"/>
      <c r="FS107" s="410"/>
    </row>
    <row r="108" spans="1:175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563">
        <v>6</v>
      </c>
      <c r="FP108" s="563">
        <v>6</v>
      </c>
      <c r="FQ108" s="560">
        <v>6</v>
      </c>
      <c r="FR108" s="285"/>
      <c r="FS108" s="1117"/>
    </row>
    <row r="109" spans="1:175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70">
        <v>6.5</v>
      </c>
      <c r="FN109" s="848">
        <v>6.5</v>
      </c>
      <c r="FO109" s="848">
        <v>6.5</v>
      </c>
      <c r="FP109" s="848">
        <v>6.5</v>
      </c>
      <c r="FQ109" s="1137">
        <v>6.5</v>
      </c>
      <c r="FR109" s="1100"/>
      <c r="FS109" s="1118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236"/>
      <c r="FS110" s="236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1210"/>
      <c r="FS111" s="1210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37"/>
      <c r="FS112" s="238"/>
    </row>
    <row r="113" spans="1:17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37"/>
      <c r="FS113" s="238"/>
    </row>
    <row r="114" spans="1:17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37"/>
      <c r="FS114" s="238"/>
    </row>
    <row r="115" spans="1:17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37"/>
      <c r="FS115" s="236"/>
    </row>
    <row r="116" spans="1:17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236"/>
      <c r="FS116" s="236"/>
    </row>
    <row r="117" spans="1:175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236"/>
      <c r="FS117" s="236"/>
    </row>
    <row r="118" spans="1:175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236"/>
      <c r="FS118" s="236"/>
    </row>
    <row r="119" spans="1:17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236"/>
      <c r="FS119" s="236"/>
    </row>
    <row r="120" spans="1:17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</row>
    <row r="121" spans="1:17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</row>
    <row r="122" spans="1:17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</row>
    <row r="123" spans="1:175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</row>
    <row r="124" spans="1:17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</row>
    <row r="125" spans="1:17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</row>
    <row r="126" spans="1:17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</row>
    <row r="127" spans="1:17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</row>
    <row r="128" spans="1:17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</row>
    <row r="129" spans="1:175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</row>
    <row r="130" spans="1:17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</row>
    <row r="131" spans="1:17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</row>
    <row r="132" spans="1:17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</row>
    <row r="133" spans="1:17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</row>
    <row r="134" spans="1:17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</row>
    <row r="135" spans="1:17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</row>
    <row r="136" spans="1:17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</row>
    <row r="137" spans="1:17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</row>
    <row r="138" spans="1:17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</row>
    <row r="139" spans="1:17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</row>
    <row r="140" spans="1:17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</row>
    <row r="141" spans="1:17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</row>
    <row r="142" spans="1:17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</row>
    <row r="143" spans="1:17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</row>
    <row r="144" spans="1:17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</row>
    <row r="145" spans="3:17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</row>
    <row r="146" spans="3:17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</row>
    <row r="147" spans="3:17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</row>
    <row r="148" spans="3:17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</row>
    <row r="149" spans="3:17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</row>
    <row r="150" spans="3:17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</row>
    <row r="151" spans="3:17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</row>
    <row r="152" spans="3:17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</row>
    <row r="153" spans="3:17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</row>
    <row r="154" spans="3:17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</row>
    <row r="155" spans="3:17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</row>
    <row r="156" spans="3:17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</row>
    <row r="157" spans="3:17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</row>
    <row r="158" spans="3:17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</row>
    <row r="159" spans="3:17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</row>
    <row r="160" spans="3:17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</row>
    <row r="161" spans="3:17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</row>
    <row r="162" spans="3:17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</row>
    <row r="163" spans="3:17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</row>
    <row r="164" spans="3:17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</row>
    <row r="165" spans="3:17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</row>
    <row r="166" spans="3:17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</row>
    <row r="167" spans="3:17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</row>
    <row r="168" spans="3:17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</row>
    <row r="169" spans="3:17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</row>
    <row r="170" spans="3:17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</row>
    <row r="171" spans="3:17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</row>
    <row r="172" spans="3:17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</row>
    <row r="173" spans="3:17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</row>
    <row r="174" spans="3:17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</row>
    <row r="175" spans="3:17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</row>
    <row r="176" spans="3:17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</row>
    <row r="177" spans="3:17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</row>
    <row r="178" spans="3:17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</row>
    <row r="179" spans="3:17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</row>
    <row r="180" spans="3:17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</row>
    <row r="181" spans="3:17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</row>
    <row r="182" spans="3:17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</row>
    <row r="183" spans="3:17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</row>
    <row r="184" spans="3:17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</row>
    <row r="185" spans="3:17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</row>
    <row r="186" spans="3:17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</row>
    <row r="187" spans="3:17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</row>
    <row r="188" spans="3:17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</row>
    <row r="189" spans="3:17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</row>
    <row r="190" spans="3:17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</row>
    <row r="191" spans="3:17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</row>
    <row r="192" spans="3:17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</row>
    <row r="193" spans="3:17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</row>
    <row r="194" spans="3:17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</row>
    <row r="195" spans="3:17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</row>
    <row r="196" spans="3:17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</row>
    <row r="197" spans="3:17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</row>
    <row r="198" spans="3:17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</row>
    <row r="199" spans="3:17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</row>
    <row r="200" spans="3:17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</row>
    <row r="201" spans="3:17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</row>
    <row r="202" spans="3:175" x14ac:dyDescent="0.2">
      <c r="E202" s="103"/>
      <c r="F202" s="103"/>
      <c r="G202" s="103"/>
      <c r="H202" s="103"/>
      <c r="I202" s="103"/>
      <c r="J202" s="103"/>
      <c r="K202" s="103"/>
    </row>
    <row r="203" spans="3:175" x14ac:dyDescent="0.2">
      <c r="E203" s="103"/>
      <c r="F203" s="103"/>
      <c r="G203" s="103"/>
      <c r="H203" s="103"/>
      <c r="I203" s="103"/>
      <c r="J203" s="103"/>
      <c r="K203" s="103"/>
    </row>
    <row r="204" spans="3:175" x14ac:dyDescent="0.2">
      <c r="E204" s="103"/>
      <c r="F204" s="103"/>
      <c r="G204" s="103"/>
      <c r="H204" s="103"/>
      <c r="I204" s="103"/>
      <c r="J204" s="103"/>
      <c r="K204" s="103"/>
    </row>
    <row r="205" spans="3:175" x14ac:dyDescent="0.2">
      <c r="E205" s="103"/>
      <c r="F205" s="103"/>
      <c r="G205" s="103"/>
      <c r="H205" s="103"/>
      <c r="I205" s="103"/>
      <c r="J205" s="103"/>
      <c r="K205" s="103"/>
    </row>
    <row r="206" spans="3:175" x14ac:dyDescent="0.2">
      <c r="E206" s="103"/>
      <c r="F206" s="103"/>
      <c r="G206" s="103"/>
      <c r="H206" s="103"/>
      <c r="I206" s="103"/>
      <c r="J206" s="103"/>
      <c r="K206" s="103"/>
    </row>
    <row r="207" spans="3:175" x14ac:dyDescent="0.2">
      <c r="E207" s="103"/>
      <c r="F207" s="103"/>
      <c r="G207" s="103"/>
      <c r="H207" s="103"/>
      <c r="I207" s="103"/>
      <c r="J207" s="103"/>
      <c r="K207" s="103"/>
    </row>
    <row r="208" spans="3:17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FI3:FI4"/>
    <mergeCell ref="FM3:FQ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R3:FS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U3:U4"/>
    <mergeCell ref="V3:V4"/>
    <mergeCell ref="FR111:FS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I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3" width="8.85546875" style="785" customWidth="1"/>
    <col min="174" max="175" width="9.7109375" style="168" customWidth="1"/>
    <col min="176" max="191" width="11.42578125" style="168"/>
  </cols>
  <sheetData>
    <row r="2" spans="3:183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3:18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165"/>
      <c r="FS3" s="165"/>
      <c r="FT3" s="165"/>
      <c r="FU3" s="165"/>
      <c r="FV3" s="165"/>
      <c r="FW3" s="165"/>
      <c r="FX3" s="165"/>
      <c r="FY3" s="165"/>
      <c r="FZ3" s="165"/>
      <c r="GA3" s="165"/>
    </row>
    <row r="4" spans="3:183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6" t="s">
        <v>215</v>
      </c>
      <c r="DI4" s="1206" t="str">
        <f>+entero!DI3</f>
        <v>2017
A fines de Dic</v>
      </c>
      <c r="DJ4" s="1206" t="str">
        <f>+entero!DJ3</f>
        <v>2018
A fines de Ene</v>
      </c>
      <c r="DK4" s="1206" t="str">
        <f>+entero!DK3</f>
        <v>2018
A fines de Feb</v>
      </c>
      <c r="DL4" s="1206" t="str">
        <f>+entero!DL3</f>
        <v>2018
A fines de Mar</v>
      </c>
      <c r="DM4" s="1206" t="str">
        <f>+entero!DM3</f>
        <v>2018
A fines de Abr</v>
      </c>
      <c r="DN4" s="1206" t="str">
        <f>+entero!DN3</f>
        <v>2018
A fines de May</v>
      </c>
      <c r="DO4" s="1206" t="str">
        <f>+entero!DO3</f>
        <v>2018
A fines de Jun</v>
      </c>
      <c r="DP4" s="1206" t="str">
        <f>+entero!DP3</f>
        <v>2018
A fines de Jul</v>
      </c>
      <c r="DQ4" s="1206" t="str">
        <f>+entero!DQ3</f>
        <v>2018
A fines de Ago</v>
      </c>
      <c r="DR4" s="1206" t="str">
        <f>+entero!DR3</f>
        <v>2018
A fines de Sep</v>
      </c>
      <c r="DS4" s="1206" t="str">
        <f>+entero!DS3</f>
        <v>2018
A fines de Oct</v>
      </c>
      <c r="DT4" s="1206" t="str">
        <f>+entero!DT3</f>
        <v>2018
A fines de Nov</v>
      </c>
      <c r="DU4" s="1206" t="str">
        <f>+entero!DU3</f>
        <v>2018
A fines de Dic</v>
      </c>
      <c r="DV4" s="1206" t="str">
        <f>+entero!DV3</f>
        <v>2019
A fines de Ene</v>
      </c>
      <c r="DW4" s="1206" t="str">
        <f>+entero!DW3</f>
        <v>2019
A fines de Feb</v>
      </c>
      <c r="DX4" s="1206" t="str">
        <f>+entero!DX3</f>
        <v>2019
A fines de Mar</v>
      </c>
      <c r="DY4" s="1206" t="str">
        <f>+entero!DY3</f>
        <v>2019
A fines de Abr</v>
      </c>
      <c r="DZ4" s="1206" t="str">
        <f>+entero!DZ3</f>
        <v>2019
A fines de May</v>
      </c>
      <c r="EA4" s="1206" t="str">
        <f>+entero!EA3</f>
        <v>2019
A fines de Jun</v>
      </c>
      <c r="EB4" s="1206" t="str">
        <f>+entero!EB3</f>
        <v>2019
A fines de  Jul</v>
      </c>
      <c r="EC4" s="1206" t="str">
        <f>+entero!EC3</f>
        <v>2019
A fines de  Ago</v>
      </c>
      <c r="ED4" s="1206" t="str">
        <f>+entero!ED3</f>
        <v>2019
A fines de Sep</v>
      </c>
      <c r="EE4" s="1206" t="str">
        <f>+entero!EE3</f>
        <v>2019
A fines de Oct</v>
      </c>
      <c r="EF4" s="1206" t="str">
        <f>+entero!EF3</f>
        <v>2019
A fines de Nov</v>
      </c>
      <c r="EG4" s="1206" t="str">
        <f>+entero!EG3</f>
        <v>2019
A fines de Dic</v>
      </c>
      <c r="EH4" s="1206" t="str">
        <f>+entero!EH3</f>
        <v>2020
A fines de Ene</v>
      </c>
      <c r="EI4" s="1206" t="str">
        <f>+entero!EI3</f>
        <v>2020
A fines de Feb</v>
      </c>
      <c r="EJ4" s="1206" t="str">
        <f>+entero!EJ3</f>
        <v>2020
A fines de Mar</v>
      </c>
      <c r="EK4" s="1206" t="str">
        <f>+entero!EK3</f>
        <v>2020
A fines de Abr</v>
      </c>
      <c r="EL4" s="1206" t="str">
        <f>+entero!EL3</f>
        <v>2020
A fines de May</v>
      </c>
      <c r="EM4" s="1206" t="str">
        <f>+entero!EM3</f>
        <v>2020
A fines de Jun</v>
      </c>
      <c r="EN4" s="1206" t="str">
        <f>+entero!EN3</f>
        <v>2020
 A fines de Jul</v>
      </c>
      <c r="EO4" s="1206" t="str">
        <f>+entero!EO3</f>
        <v>2020
 A fines de Ago</v>
      </c>
      <c r="EP4" s="1206" t="str">
        <f>+entero!EP3</f>
        <v>2020
 A fines de Sep</v>
      </c>
      <c r="EQ4" s="1206" t="str">
        <f>+entero!EQ3</f>
        <v>2020
 A fines de Oct</v>
      </c>
      <c r="ER4" s="1206" t="str">
        <f>+entero!ER3</f>
        <v>2020
 A fines de Nov</v>
      </c>
      <c r="ES4" s="1206" t="str">
        <f>+entero!ES3</f>
        <v>2020
 A fines de Dic</v>
      </c>
      <c r="ET4" s="1206" t="str">
        <f>+entero!ET3</f>
        <v>2021
 A fines de Ene</v>
      </c>
      <c r="EU4" s="1206" t="str">
        <f>+entero!EU3</f>
        <v>2021
 A fines de Feb</v>
      </c>
      <c r="EV4" s="1206" t="str">
        <f>+entero!EV3</f>
        <v>2021
 A fines de Mar</v>
      </c>
      <c r="EW4" s="1206" t="str">
        <f>+entero!EW3</f>
        <v>2021
 A fines de Abr</v>
      </c>
      <c r="EX4" s="1206" t="str">
        <f>+entero!EX3</f>
        <v>2021
 A fines de May</v>
      </c>
      <c r="EY4" s="1206" t="str">
        <f>+entero!EY3</f>
        <v>2021
 A fines de Jun</v>
      </c>
      <c r="EZ4" s="1206" t="str">
        <f>+entero!EZ3</f>
        <v>2021
 A fines de Jul</v>
      </c>
      <c r="FA4" s="1206" t="str">
        <f>+entero!FA3</f>
        <v>2021
 A fines de Ago</v>
      </c>
      <c r="FB4" s="1206" t="str">
        <f>+entero!FB3</f>
        <v>2021
 A fines de Sep</v>
      </c>
      <c r="FC4" s="1206" t="str">
        <f>+entero!FC3</f>
        <v>2021
 A fines de Oct</v>
      </c>
      <c r="FD4" s="1206" t="str">
        <f>+entero!FD3</f>
        <v>2021
 A fines de Nov</v>
      </c>
      <c r="FE4" s="1206" t="str">
        <f>+entero!FE3</f>
        <v>2021
 A fines de Dic</v>
      </c>
      <c r="FF4" s="1206" t="str">
        <f>+entero!FF3</f>
        <v>2022
 A fines de Ene</v>
      </c>
      <c r="FG4" s="1206" t="str">
        <f>+entero!FG3</f>
        <v>2022
 A fines de Feb</v>
      </c>
      <c r="FH4" s="1206" t="str">
        <f>+entero!FH3</f>
        <v>2022
 A fines de Mar</v>
      </c>
      <c r="FI4" s="1206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4" t="str">
        <f>+entero!FL3</f>
        <v>Semana 3</v>
      </c>
      <c r="FM4" s="1220" t="str">
        <f>+entero!FM3</f>
        <v>Semana 4</v>
      </c>
      <c r="FN4" s="1221"/>
      <c r="FO4" s="1221"/>
      <c r="FP4" s="1221"/>
      <c r="FQ4" s="1222"/>
      <c r="FR4" s="1224" t="s">
        <v>296</v>
      </c>
      <c r="FS4" s="1225"/>
      <c r="FT4" s="165"/>
      <c r="FU4" s="165"/>
      <c r="FV4" s="165"/>
      <c r="FW4" s="165"/>
      <c r="FX4" s="165"/>
      <c r="FY4" s="165"/>
      <c r="FZ4" s="165"/>
      <c r="GA4" s="165"/>
    </row>
    <row r="5" spans="3:183" ht="23.25" customHeight="1" thickBot="1" x14ac:dyDescent="0.25">
      <c r="C5" s="16"/>
      <c r="D5" s="1227"/>
      <c r="E5" s="1226"/>
      <c r="F5" s="1226"/>
      <c r="G5" s="1226"/>
      <c r="H5" s="1226"/>
      <c r="I5" s="1226"/>
      <c r="J5" s="1226"/>
      <c r="K5" s="1226"/>
      <c r="L5" s="1226"/>
      <c r="M5" s="1226"/>
      <c r="N5" s="1226"/>
      <c r="O5" s="1226"/>
      <c r="P5" s="1226"/>
      <c r="Q5" s="1226"/>
      <c r="R5" s="1226"/>
      <c r="S5" s="1226"/>
      <c r="T5" s="1226"/>
      <c r="U5" s="1226"/>
      <c r="V5" s="1226"/>
      <c r="W5" s="1226"/>
      <c r="X5" s="1226"/>
      <c r="Y5" s="1226"/>
      <c r="Z5" s="1226"/>
      <c r="AA5" s="1226"/>
      <c r="AB5" s="1226"/>
      <c r="AC5" s="1226"/>
      <c r="AD5" s="1226"/>
      <c r="AE5" s="1226"/>
      <c r="AF5" s="1226"/>
      <c r="AG5" s="1226"/>
      <c r="AH5" s="1226"/>
      <c r="AI5" s="1226"/>
      <c r="AJ5" s="1226"/>
      <c r="AK5" s="1226"/>
      <c r="AL5" s="1226"/>
      <c r="AM5" s="1226"/>
      <c r="AN5" s="1226"/>
      <c r="AO5" s="1226"/>
      <c r="AP5" s="1226"/>
      <c r="AQ5" s="1226"/>
      <c r="AR5" s="1226"/>
      <c r="AS5" s="1226"/>
      <c r="AT5" s="1226"/>
      <c r="AU5" s="1226"/>
      <c r="AV5" s="1226"/>
      <c r="AW5" s="1226"/>
      <c r="AX5" s="1226"/>
      <c r="AY5" s="1226"/>
      <c r="AZ5" s="1226"/>
      <c r="BA5" s="1226"/>
      <c r="BB5" s="1226"/>
      <c r="BC5" s="1226"/>
      <c r="BD5" s="1226"/>
      <c r="BE5" s="1226"/>
      <c r="BF5" s="1226"/>
      <c r="BG5" s="1226"/>
      <c r="BH5" s="1226"/>
      <c r="BI5" s="1226"/>
      <c r="BJ5" s="1226"/>
      <c r="BK5" s="1226"/>
      <c r="BL5" s="1226"/>
      <c r="BM5" s="1226"/>
      <c r="BN5" s="1226"/>
      <c r="BO5" s="1226"/>
      <c r="BP5" s="1226"/>
      <c r="BQ5" s="1226"/>
      <c r="BR5" s="1226"/>
      <c r="BS5" s="1226"/>
      <c r="BT5" s="1226"/>
      <c r="BU5" s="1226"/>
      <c r="BV5" s="1226"/>
      <c r="BW5" s="1226"/>
      <c r="BX5" s="1226"/>
      <c r="BY5" s="1226"/>
      <c r="BZ5" s="1226"/>
      <c r="CA5" s="1226"/>
      <c r="CB5" s="1226"/>
      <c r="CC5" s="1226"/>
      <c r="CD5" s="1226"/>
      <c r="CE5" s="1226"/>
      <c r="CF5" s="1226"/>
      <c r="CG5" s="1226"/>
      <c r="CH5" s="1226"/>
      <c r="CI5" s="1226"/>
      <c r="CJ5" s="1226"/>
      <c r="CK5" s="1226"/>
      <c r="CL5" s="1226"/>
      <c r="CM5" s="1226"/>
      <c r="CN5" s="1226"/>
      <c r="CO5" s="1226"/>
      <c r="CP5" s="1226"/>
      <c r="CQ5" s="1226"/>
      <c r="CR5" s="1226"/>
      <c r="CS5" s="1226"/>
      <c r="CT5" s="1226"/>
      <c r="CU5" s="1226"/>
      <c r="CV5" s="1226"/>
      <c r="CW5" s="1226"/>
      <c r="CX5" s="1226"/>
      <c r="CY5" s="1226"/>
      <c r="CZ5" s="1226"/>
      <c r="DA5" s="1226"/>
      <c r="DB5" s="1226"/>
      <c r="DC5" s="1226"/>
      <c r="DD5" s="1226"/>
      <c r="DE5" s="1226"/>
      <c r="DF5" s="1226"/>
      <c r="DG5" s="1226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74">
        <f>+entero!FM4</f>
        <v>44704</v>
      </c>
      <c r="FN5" s="1073">
        <f>+entero!FN4</f>
        <v>44705</v>
      </c>
      <c r="FO5" s="1126">
        <f>+entero!FO4</f>
        <v>44706</v>
      </c>
      <c r="FP5" s="1126">
        <f>+entero!FP4</f>
        <v>44707</v>
      </c>
      <c r="FQ5" s="1147">
        <f>+entero!FQ4</f>
        <v>44708</v>
      </c>
      <c r="FR5" s="1075" t="s">
        <v>225</v>
      </c>
      <c r="FS5" s="1076" t="s">
        <v>169</v>
      </c>
      <c r="FT5" s="165"/>
      <c r="FU5" s="165"/>
      <c r="FV5" s="165"/>
      <c r="FW5" s="165"/>
      <c r="FX5" s="165"/>
      <c r="FY5" s="165"/>
      <c r="FZ5" s="165"/>
      <c r="GA5" s="165"/>
    </row>
    <row r="6" spans="3:18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913"/>
      <c r="FN6" s="697"/>
      <c r="FO6" s="697"/>
      <c r="FP6" s="697"/>
      <c r="FQ6" s="1025"/>
      <c r="FR6" s="913"/>
      <c r="FS6" s="1025"/>
      <c r="FT6" s="165"/>
      <c r="FU6" s="165"/>
      <c r="FV6" s="165"/>
      <c r="FW6" s="165"/>
      <c r="FX6" s="165"/>
      <c r="FY6" s="165"/>
      <c r="FZ6" s="165"/>
      <c r="GA6" s="165"/>
    </row>
    <row r="7" spans="3:183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743">
        <f>+entero!FM7</f>
        <v>4613.0244218899998</v>
      </c>
      <c r="FN7" s="458">
        <f>+entero!FN7</f>
        <v>4686.0068947700001</v>
      </c>
      <c r="FO7" s="458">
        <f>+entero!FO7</f>
        <v>4631.9459477399996</v>
      </c>
      <c r="FP7" s="458">
        <f>+entero!FP7</f>
        <v>4602.2399340200009</v>
      </c>
      <c r="FQ7" s="1026">
        <f>+entero!FQ7</f>
        <v>4592.8953393199999</v>
      </c>
      <c r="FR7" s="743">
        <f>+entero!FR7</f>
        <v>27.715301860000181</v>
      </c>
      <c r="FS7" s="912">
        <f>+entero!FS7</f>
        <v>0.6071020558352519</v>
      </c>
      <c r="FT7" s="165"/>
      <c r="FU7" s="165"/>
      <c r="FV7" s="165"/>
      <c r="FW7" s="165"/>
      <c r="FX7" s="165"/>
      <c r="FY7" s="165"/>
      <c r="FZ7" s="165"/>
      <c r="GA7" s="165"/>
    </row>
    <row r="8" spans="3:183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743">
        <f>+entero!FM8</f>
        <v>1494.1040200799998</v>
      </c>
      <c r="FN8" s="458">
        <f>+entero!FN8</f>
        <v>1545.5983638500002</v>
      </c>
      <c r="FO8" s="458">
        <f>+entero!FO8</f>
        <v>1480.3335214200001</v>
      </c>
      <c r="FP8" s="458">
        <f>+entero!FP8</f>
        <v>1463.9879473999999</v>
      </c>
      <c r="FQ8" s="1026">
        <f>+entero!FQ8</f>
        <v>1457.8246344300001</v>
      </c>
      <c r="FR8" s="743">
        <f>+entero!FR8</f>
        <v>8.3729283600002873</v>
      </c>
      <c r="FS8" s="912">
        <f>+entero!FS8</f>
        <v>0.57766176858023066</v>
      </c>
      <c r="FT8" s="165"/>
      <c r="FU8" s="165"/>
      <c r="FV8" s="165"/>
      <c r="FW8" s="165"/>
      <c r="FX8" s="165"/>
      <c r="FY8" s="165"/>
      <c r="FZ8" s="165"/>
      <c r="GA8" s="165"/>
    </row>
    <row r="9" spans="3:183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743">
        <f>+entero!FM9</f>
        <v>536.31712642000002</v>
      </c>
      <c r="FN9" s="458">
        <f>+entero!FN9</f>
        <v>538.41144513999996</v>
      </c>
      <c r="FO9" s="458">
        <f>+entero!FO9</f>
        <v>538.50319623999997</v>
      </c>
      <c r="FP9" s="458">
        <f>+entero!FP9</f>
        <v>537.72530643000005</v>
      </c>
      <c r="FQ9" s="1026">
        <f>+entero!FQ9</f>
        <v>538.57899064000003</v>
      </c>
      <c r="FR9" s="743">
        <f>+entero!FR9</f>
        <v>3.8615248000000975</v>
      </c>
      <c r="FS9" s="912">
        <f>+entero!FS9</f>
        <v>0.72216171093905435</v>
      </c>
      <c r="FT9" s="165"/>
      <c r="FU9" s="165"/>
      <c r="FV9" s="165"/>
      <c r="FW9" s="165"/>
      <c r="FX9" s="165"/>
      <c r="FY9" s="165"/>
      <c r="FZ9" s="165"/>
      <c r="GA9" s="165"/>
    </row>
    <row r="10" spans="3:183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743">
        <f>+entero!FM10</f>
        <v>2547.6144846399998</v>
      </c>
      <c r="FN10" s="458">
        <f>+entero!FN10</f>
        <v>2566.8716637799998</v>
      </c>
      <c r="FO10" s="458">
        <f>+entero!FO10</f>
        <v>2577.97782233</v>
      </c>
      <c r="FP10" s="458">
        <f>+entero!FP10</f>
        <v>2565.44602119</v>
      </c>
      <c r="FQ10" s="1026">
        <f>+entero!FQ10</f>
        <v>2561.3553617500002</v>
      </c>
      <c r="FR10" s="743">
        <f>+entero!FR10</f>
        <v>15.228926700000102</v>
      </c>
      <c r="FS10" s="912">
        <f>+entero!FS10</f>
        <v>0.59812138511106738</v>
      </c>
      <c r="FT10" s="165"/>
      <c r="FU10" s="165"/>
      <c r="FV10" s="165"/>
      <c r="FW10" s="165"/>
      <c r="FX10" s="165"/>
      <c r="FY10" s="165"/>
      <c r="FZ10" s="165"/>
      <c r="GA10" s="165"/>
    </row>
    <row r="11" spans="3:183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743">
        <f>+entero!FM11</f>
        <v>34.98879075</v>
      </c>
      <c r="FN11" s="458">
        <f>+entero!FN11</f>
        <v>35.125422</v>
      </c>
      <c r="FO11" s="458">
        <f>+entero!FO11</f>
        <v>35.131407750000001</v>
      </c>
      <c r="FP11" s="458">
        <f>+entero!FP11</f>
        <v>35.080658999999997</v>
      </c>
      <c r="FQ11" s="1026">
        <f>+entero!FQ11</f>
        <v>35.136352500000001</v>
      </c>
      <c r="FR11" s="967">
        <f>+entero!FR11</f>
        <v>0.25192200000000042</v>
      </c>
      <c r="FS11" s="912">
        <f>+entero!FS11</f>
        <v>0.72216171050864775</v>
      </c>
      <c r="FT11" s="165"/>
      <c r="FU11" s="165"/>
      <c r="FV11" s="165"/>
      <c r="FW11" s="165"/>
      <c r="FX11" s="165"/>
      <c r="FY11" s="165"/>
      <c r="FZ11" s="165"/>
      <c r="GA11" s="165"/>
    </row>
    <row r="12" spans="3:183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743">
        <f>+entero!FM12</f>
        <v>4613.0244218899998</v>
      </c>
      <c r="FN12" s="458">
        <f>+entero!FN12</f>
        <v>4686.0068947700001</v>
      </c>
      <c r="FO12" s="458">
        <f>+entero!FO12</f>
        <v>4631.9459477399996</v>
      </c>
      <c r="FP12" s="458">
        <f>+entero!FP12</f>
        <v>4602.2399340200009</v>
      </c>
      <c r="FQ12" s="1026">
        <f>+entero!FQ12</f>
        <v>4592.8953393199999</v>
      </c>
      <c r="FR12" s="743">
        <f>+entero!FR12</f>
        <v>27.826582860000599</v>
      </c>
      <c r="FS12" s="912">
        <f>+entero!FS12</f>
        <v>0.60955451811373884</v>
      </c>
      <c r="FT12" s="165"/>
      <c r="FU12" s="165"/>
      <c r="FV12" s="165"/>
      <c r="FW12" s="165"/>
      <c r="FX12" s="165"/>
      <c r="FY12" s="165"/>
      <c r="FZ12" s="165"/>
      <c r="GA12" s="165"/>
    </row>
    <row r="13" spans="3:183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743">
        <f>+entero!FM13</f>
        <v>1398.829181778425</v>
      </c>
      <c r="FN13" s="458">
        <f>+entero!FN13</f>
        <v>1397.6694762040813</v>
      </c>
      <c r="FO13" s="458">
        <f>+entero!FO13</f>
        <v>1396.920739249271</v>
      </c>
      <c r="FP13" s="458">
        <f>+entero!FP13</f>
        <v>1392.9376535174922</v>
      </c>
      <c r="FQ13" s="1026">
        <f>+entero!FQ13</f>
        <v>1398.8404691603494</v>
      </c>
      <c r="FR13" s="743">
        <f>+entero!FR13</f>
        <v>12.404898258017511</v>
      </c>
      <c r="FS13" s="912">
        <f>+entero!FS13</f>
        <v>0.89473312127616933</v>
      </c>
      <c r="FT13" s="165"/>
      <c r="FU13" s="165"/>
      <c r="FV13" s="165"/>
      <c r="FW13" s="165"/>
      <c r="FX13" s="165"/>
      <c r="FY13" s="165"/>
      <c r="FZ13" s="165"/>
      <c r="GA13" s="165"/>
    </row>
    <row r="14" spans="3:183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743">
        <f>+entero!FM14</f>
        <v>444.04918716999993</v>
      </c>
      <c r="FN14" s="458">
        <f>+entero!FN14</f>
        <v>444.12860224999991</v>
      </c>
      <c r="FO14" s="458">
        <f>+entero!FO14</f>
        <v>444.14012022999998</v>
      </c>
      <c r="FP14" s="458">
        <f>+entero!FP14</f>
        <v>444.14900559</v>
      </c>
      <c r="FQ14" s="1026">
        <f>+entero!FQ14</f>
        <v>444.20231738000007</v>
      </c>
      <c r="FR14" s="1153">
        <f>+entero!FR14</f>
        <v>0.1653046400001017</v>
      </c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3:183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743">
        <f>+entero!FM15</f>
        <v>0</v>
      </c>
      <c r="FN15" s="458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914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3:183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743">
        <f>+entero!FM16</f>
        <v>27.270396960000003</v>
      </c>
      <c r="FN16" s="458">
        <f>+entero!FN16</f>
        <v>27.271446439999995</v>
      </c>
      <c r="FO16" s="458">
        <f>+entero!FO16</f>
        <v>27.273658750000003</v>
      </c>
      <c r="FP16" s="458">
        <f>+entero!FP16</f>
        <v>27.273658750000003</v>
      </c>
      <c r="FQ16" s="1026">
        <f>+entero!FQ16</f>
        <v>27.279245719999999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2:191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743">
        <f>+entero!FM17</f>
        <v>0</v>
      </c>
      <c r="FN17" s="458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743"/>
      <c r="FS17" s="912"/>
      <c r="FT17" s="775"/>
      <c r="FU17" s="775"/>
      <c r="FV17" s="775"/>
      <c r="FW17" s="775"/>
      <c r="FX17" s="775"/>
      <c r="FY17" s="775"/>
      <c r="FZ17" s="775"/>
      <c r="GA17" s="775"/>
      <c r="GB17" s="776"/>
      <c r="GC17" s="776"/>
      <c r="GD17" s="776"/>
      <c r="GE17" s="776"/>
      <c r="GF17" s="776"/>
      <c r="GG17" s="776"/>
      <c r="GH17" s="776"/>
      <c r="GI17" s="776"/>
    </row>
    <row r="18" spans="2:191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743">
        <f>+entero!FM18</f>
        <v>6039.1240006284243</v>
      </c>
      <c r="FN18" s="458">
        <f>+entero!FN18</f>
        <v>6110.9478174140813</v>
      </c>
      <c r="FO18" s="458">
        <f>+entero!FO18</f>
        <v>6056.1403457392707</v>
      </c>
      <c r="FP18" s="458">
        <f>+entero!FP18</f>
        <v>6022.4512462874936</v>
      </c>
      <c r="FQ18" s="1026">
        <f>+entero!FQ18</f>
        <v>6019.0150542003494</v>
      </c>
      <c r="FR18" s="743">
        <f>+entero!FR18</f>
        <v>40.242004638017534</v>
      </c>
      <c r="FS18" s="912">
        <f>+entero!FS18</f>
        <v>0.67308132127482911</v>
      </c>
      <c r="FT18" s="165"/>
      <c r="FU18" s="165"/>
      <c r="FV18" s="165"/>
      <c r="FW18" s="165"/>
      <c r="FX18" s="165"/>
      <c r="FY18" s="165"/>
      <c r="FZ18" s="165"/>
      <c r="GA18" s="165"/>
    </row>
    <row r="19" spans="2:191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967">
        <f>+entero!FM19</f>
        <v>0</v>
      </c>
      <c r="FN19" s="981">
        <f>+entero!FN19</f>
        <v>0</v>
      </c>
      <c r="FO19" s="981">
        <f>+entero!FO19</f>
        <v>0.2</v>
      </c>
      <c r="FP19" s="981">
        <f>+entero!FP19</f>
        <v>0</v>
      </c>
      <c r="FQ19" s="1027">
        <f>+entero!FQ19</f>
        <v>0</v>
      </c>
      <c r="FR19" s="967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2:191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743">
        <f>+entero!FM20</f>
        <v>0</v>
      </c>
      <c r="FN20" s="458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967"/>
      <c r="FS20" s="912"/>
      <c r="FT20" s="165"/>
      <c r="FU20" s="165"/>
      <c r="FV20" s="165"/>
      <c r="FW20" s="165"/>
      <c r="FX20" s="165"/>
      <c r="FY20" s="165"/>
      <c r="FZ20" s="165"/>
      <c r="GA20" s="165"/>
    </row>
    <row r="21" spans="2:191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743">
        <f>+entero!FM21</f>
        <v>0</v>
      </c>
      <c r="FN21" s="458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743"/>
      <c r="FS21" s="912"/>
      <c r="FT21" s="775"/>
      <c r="FU21" s="775"/>
      <c r="FV21" s="775"/>
      <c r="FW21" s="775"/>
      <c r="FX21" s="775"/>
      <c r="FY21" s="775"/>
      <c r="FZ21" s="775"/>
      <c r="GA21" s="775"/>
      <c r="GB21" s="776"/>
      <c r="GC21" s="776"/>
      <c r="GD21" s="776"/>
      <c r="GE21" s="776"/>
      <c r="GF21" s="776"/>
      <c r="GG21" s="776"/>
      <c r="GH21" s="776"/>
      <c r="GI21" s="776"/>
    </row>
    <row r="22" spans="2:191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743">
        <f>+entero!FM22</f>
        <v>0</v>
      </c>
      <c r="FN22" s="458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743"/>
      <c r="FS22" s="912"/>
      <c r="FT22" s="775"/>
      <c r="FU22" s="775"/>
      <c r="FV22" s="775"/>
      <c r="FW22" s="775"/>
      <c r="FX22" s="775"/>
      <c r="FY22" s="775"/>
      <c r="FZ22" s="775"/>
      <c r="GA22" s="775"/>
      <c r="GB22" s="776"/>
      <c r="GC22" s="776"/>
      <c r="GD22" s="776"/>
      <c r="GE22" s="776"/>
      <c r="GF22" s="776"/>
      <c r="GG22" s="776"/>
      <c r="GH22" s="776"/>
      <c r="GI22" s="776"/>
    </row>
    <row r="23" spans="2:191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743">
        <f>+entero!FM23</f>
        <v>0</v>
      </c>
      <c r="FN23" s="458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967"/>
      <c r="FS23" s="912"/>
      <c r="FT23" s="775"/>
      <c r="FU23" s="775"/>
      <c r="FV23" s="775"/>
      <c r="FW23" s="775"/>
      <c r="FX23" s="775"/>
      <c r="FY23" s="775"/>
      <c r="FZ23" s="775"/>
      <c r="GA23" s="775"/>
      <c r="GB23" s="776"/>
      <c r="GC23" s="776"/>
      <c r="GD23" s="776"/>
      <c r="GE23" s="776"/>
      <c r="GF23" s="776"/>
      <c r="GG23" s="776"/>
      <c r="GH23" s="776"/>
      <c r="GI23" s="776"/>
    </row>
    <row r="24" spans="2:191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743">
        <f>+entero!FM24</f>
        <v>0</v>
      </c>
      <c r="FN24" s="458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907"/>
      <c r="FS24" s="912"/>
      <c r="FT24" s="165"/>
      <c r="FU24" s="165"/>
      <c r="FV24" s="165"/>
      <c r="FW24" s="165"/>
      <c r="FX24" s="165"/>
      <c r="FY24" s="165"/>
      <c r="FZ24" s="165"/>
      <c r="GA24" s="165"/>
    </row>
    <row r="25" spans="2:191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743">
        <f>+entero!FM25</f>
        <v>26</v>
      </c>
      <c r="FN25" s="458">
        <f>+entero!FN25</f>
        <v>51</v>
      </c>
      <c r="FO25" s="458">
        <f>+entero!FO25</f>
        <v>32</v>
      </c>
      <c r="FP25" s="458">
        <f>+entero!FP25</f>
        <v>11</v>
      </c>
      <c r="FQ25" s="1026">
        <f>+entero!FQ25</f>
        <v>13</v>
      </c>
      <c r="FR25" s="743">
        <f>+entero!FR25</f>
        <v>63.515000000000001</v>
      </c>
      <c r="FS25" s="912">
        <f>+entero!FS25</f>
        <v>91.408217600921063</v>
      </c>
      <c r="FT25" s="165"/>
      <c r="FU25" s="165"/>
      <c r="FV25" s="165"/>
      <c r="FW25" s="165"/>
      <c r="FX25" s="165"/>
      <c r="FY25" s="165"/>
      <c r="FZ25" s="165"/>
      <c r="GA25" s="165"/>
    </row>
    <row r="26" spans="2:191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743">
        <f>+entero!FM26</f>
        <v>3</v>
      </c>
      <c r="FN26" s="458">
        <f>+entero!FN26</f>
        <v>1.9443999999999999E-2</v>
      </c>
      <c r="FO26" s="458">
        <f>+entero!FO26</f>
        <v>49.924999999999997</v>
      </c>
      <c r="FP26" s="458">
        <f>+entero!FP26</f>
        <v>0</v>
      </c>
      <c r="FQ26" s="1026">
        <f>+entero!FQ26</f>
        <v>10</v>
      </c>
      <c r="FR26" s="743">
        <f>+entero!FR26</f>
        <v>52.676473999999999</v>
      </c>
      <c r="FS26" s="912">
        <f>+entero!FS26</f>
        <v>513.01741239991929</v>
      </c>
      <c r="FT26" s="165"/>
      <c r="FU26" s="165"/>
      <c r="FV26" s="165"/>
      <c r="FW26" s="165"/>
      <c r="FX26" s="165"/>
      <c r="FY26" s="165"/>
      <c r="FZ26" s="165"/>
      <c r="GA26" s="165"/>
    </row>
    <row r="27" spans="2:19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0"/>
      <c r="FN27" s="915"/>
      <c r="FO27" s="915"/>
      <c r="FP27" s="915"/>
      <c r="FQ27" s="1077"/>
      <c r="FR27" s="1070"/>
      <c r="FS27" s="1077"/>
      <c r="FT27" s="165"/>
      <c r="FU27" s="165"/>
      <c r="FV27" s="165"/>
      <c r="FW27" s="165"/>
      <c r="FX27" s="165"/>
      <c r="FY27" s="165"/>
      <c r="FZ27" s="165"/>
      <c r="GA27" s="165"/>
    </row>
    <row r="28" spans="2:19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2:19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2:19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2:191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2:191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</sheetData>
  <mergeCells count="164">
    <mergeCell ref="FI4:FI5"/>
    <mergeCell ref="FM4:FQ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FH4:FH5"/>
    <mergeCell ref="FG4:FG5"/>
    <mergeCell ref="FR4:F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R7:FS8 FR18 DU17:DU20 DU8:DU16 DU7 FR12:FS12 FR10:FS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C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3" width="9.28515625" style="785" customWidth="1"/>
    <col min="174" max="185" width="11.42578125" style="168"/>
  </cols>
  <sheetData>
    <row r="1" spans="1:18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5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5" ht="26.2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228"/>
      <c r="FI4" s="1228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171"/>
      <c r="FN5" s="1085"/>
      <c r="FO5" s="1085"/>
      <c r="FP5" s="1085"/>
      <c r="FQ5" s="1148"/>
      <c r="FR5" s="818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5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819">
        <f>+entero!FM28</f>
        <v>93508.268754924982</v>
      </c>
      <c r="FN6" s="1080">
        <f>+entero!FN28</f>
        <v>93369.331795199454</v>
      </c>
      <c r="FO6" s="1080">
        <f>+entero!FO28</f>
        <v>93381.565354600752</v>
      </c>
      <c r="FP6" s="1080">
        <f>+entero!FP28</f>
        <v>93874.667557428431</v>
      </c>
      <c r="FQ6" s="1029">
        <f>+entero!FQ28</f>
        <v>93197.743747055909</v>
      </c>
      <c r="FR6" s="819">
        <f>+entero!FR28</f>
        <v>-99.327793506032322</v>
      </c>
      <c r="FS6" s="894">
        <f>+entero!FS28</f>
        <v>-0.10646399920800134</v>
      </c>
      <c r="FT6" s="165"/>
      <c r="FU6" s="165"/>
      <c r="FV6" s="165"/>
      <c r="FW6" s="165"/>
      <c r="FX6" s="165"/>
      <c r="FY6" s="165"/>
      <c r="FZ6" s="165"/>
      <c r="GA6" s="165"/>
    </row>
    <row r="7" spans="1:185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819">
        <f>+entero!FM29</f>
        <v>53275.2232411</v>
      </c>
      <c r="FN7" s="1080">
        <f>+entero!FN29</f>
        <v>53216.0657307</v>
      </c>
      <c r="FO7" s="1080">
        <f>+entero!FO29</f>
        <v>53182.275959800005</v>
      </c>
      <c r="FP7" s="1080">
        <f>+entero!FP29</f>
        <v>53081.778953400004</v>
      </c>
      <c r="FQ7" s="1029">
        <f>+entero!FQ29</f>
        <v>53086.6123544</v>
      </c>
      <c r="FR7" s="819">
        <f>+entero!FR29</f>
        <v>-212.58935879999626</v>
      </c>
      <c r="FS7" s="894">
        <f>+entero!FS29</f>
        <v>-0.398860305533144</v>
      </c>
      <c r="FT7" s="165"/>
      <c r="FU7" s="165"/>
      <c r="FV7" s="165"/>
      <c r="FW7" s="165"/>
      <c r="FX7" s="165"/>
      <c r="FY7" s="165"/>
      <c r="FZ7" s="165"/>
      <c r="GA7" s="165"/>
    </row>
    <row r="8" spans="1:185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819">
        <f>+entero!FM30</f>
        <v>21629.875707051968</v>
      </c>
      <c r="FN8" s="1080">
        <f>+entero!FN30</f>
        <v>21070.058432753198</v>
      </c>
      <c r="FO8" s="1080">
        <f>+entero!FO30</f>
        <v>21407.12675802434</v>
      </c>
      <c r="FP8" s="1080">
        <f>+entero!FP30</f>
        <v>21510.413005791113</v>
      </c>
      <c r="FQ8" s="1029">
        <f>+entero!FQ30</f>
        <v>21579.350326400257</v>
      </c>
      <c r="FR8" s="819">
        <f>+entero!FR30</f>
        <v>-403.47971756229163</v>
      </c>
      <c r="FS8" s="894">
        <f>+entero!FS30</f>
        <v>-1.8354311831342431</v>
      </c>
      <c r="FT8" s="165"/>
      <c r="FU8" s="165"/>
      <c r="FV8" s="165"/>
      <c r="FW8" s="165"/>
      <c r="FX8" s="165"/>
      <c r="FY8" s="165"/>
      <c r="FZ8" s="165"/>
      <c r="GA8" s="165"/>
    </row>
    <row r="9" spans="1:185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819">
        <f>+entero!FM31</f>
        <v>55612.920476889303</v>
      </c>
      <c r="FN9" s="1080">
        <f>+entero!FN31</f>
        <v>55378.933271884212</v>
      </c>
      <c r="FO9" s="1080">
        <f>+entero!FO31</f>
        <v>55543.939849269307</v>
      </c>
      <c r="FP9" s="1080">
        <f>+entero!FP31</f>
        <v>56054.499224084218</v>
      </c>
      <c r="FQ9" s="1029">
        <f>+entero!FQ31</f>
        <v>55543.047425441924</v>
      </c>
      <c r="FR9" s="819">
        <f>+entero!FR31</f>
        <v>-250.12810072145658</v>
      </c>
      <c r="FS9" s="894">
        <f>+entero!FS31</f>
        <v>-0.44831307478485916</v>
      </c>
      <c r="FT9" s="165"/>
      <c r="FU9" s="165"/>
      <c r="FV9" s="165"/>
      <c r="FW9" s="165"/>
      <c r="FX9" s="165"/>
      <c r="FY9" s="165"/>
      <c r="FZ9" s="165"/>
      <c r="GA9" s="165"/>
    </row>
    <row r="10" spans="1:185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819">
        <f>+entero!FM32</f>
        <v>98434.442993066987</v>
      </c>
      <c r="FN10" s="1080">
        <f>+entero!FN32</f>
        <v>98434.450073986882</v>
      </c>
      <c r="FO10" s="1080">
        <f>+entero!FO32</f>
        <v>98434.461419656785</v>
      </c>
      <c r="FP10" s="1080">
        <f>+entero!FP32</f>
        <v>98434.473455896674</v>
      </c>
      <c r="FQ10" s="1029">
        <f>+entero!FQ32</f>
        <v>98434.321669166573</v>
      </c>
      <c r="FR10" s="819">
        <f>+entero!FR32</f>
        <v>-19.596824360720348</v>
      </c>
      <c r="FS10" s="1024"/>
      <c r="FT10" s="775"/>
      <c r="FU10" s="775"/>
      <c r="FV10" s="775"/>
      <c r="FW10" s="775"/>
      <c r="FX10" s="775"/>
      <c r="FY10" s="775"/>
      <c r="FZ10" s="775"/>
      <c r="GA10" s="775"/>
      <c r="GB10" s="776"/>
      <c r="GC10" s="776"/>
    </row>
    <row r="11" spans="1:185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819">
        <f>+entero!FM33</f>
        <v>-42821.522516177683</v>
      </c>
      <c r="FN11" s="1080">
        <f>+entero!FN33</f>
        <v>-43055.516802102677</v>
      </c>
      <c r="FO11" s="1080">
        <f>+entero!FO33</f>
        <v>-42890.521570387471</v>
      </c>
      <c r="FP11" s="1080">
        <f>+entero!FP33</f>
        <v>-42379.974231812455</v>
      </c>
      <c r="FQ11" s="1029">
        <f>+entero!FQ33</f>
        <v>-42891.274243724656</v>
      </c>
      <c r="FR11" s="819">
        <f>+entero!FR33</f>
        <v>-230.53127636075806</v>
      </c>
      <c r="FS11" s="1024">
        <f>+entero!FS33</f>
        <v>-0.54038270392317811</v>
      </c>
      <c r="FT11" s="775"/>
      <c r="FU11" s="775"/>
      <c r="FV11" s="775"/>
      <c r="FW11" s="775"/>
      <c r="FX11" s="775"/>
      <c r="FY11" s="775"/>
      <c r="FZ11" s="775"/>
      <c r="GA11" s="775"/>
      <c r="GB11" s="776"/>
      <c r="GC11" s="776"/>
    </row>
    <row r="12" spans="1:185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819">
        <f>+entero!FM34</f>
        <v>25581.590093937397</v>
      </c>
      <c r="FN12" s="1080">
        <f>+entero!FN34</f>
        <v>25637.016712205994</v>
      </c>
      <c r="FO12" s="1080">
        <f>+entero!FO34</f>
        <v>25699.086779017398</v>
      </c>
      <c r="FP12" s="1080">
        <f>+entero!FP34</f>
        <v>25795.145702572398</v>
      </c>
      <c r="FQ12" s="1029">
        <f>+entero!FQ34</f>
        <v>25675.329050724395</v>
      </c>
      <c r="FR12" s="819">
        <f>+entero!FR34</f>
        <v>223.93589138019888</v>
      </c>
      <c r="FS12" s="894">
        <f>+entero!FS34</f>
        <v>0.87985710636033809</v>
      </c>
      <c r="FT12" s="165"/>
      <c r="FU12" s="165"/>
      <c r="FV12" s="165"/>
      <c r="FW12" s="165"/>
      <c r="FX12" s="165"/>
      <c r="FY12" s="165"/>
      <c r="FZ12" s="165"/>
      <c r="GA12" s="165"/>
    </row>
    <row r="13" spans="1:185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820"/>
      <c r="FN13" s="1081"/>
      <c r="FO13" s="1081"/>
      <c r="FP13" s="1081"/>
      <c r="FQ13" s="1030"/>
      <c r="FR13" s="820"/>
      <c r="FS13" s="895"/>
      <c r="FT13" s="165"/>
      <c r="FU13" s="165"/>
      <c r="FV13" s="165"/>
      <c r="FW13" s="165"/>
      <c r="FX13" s="165"/>
      <c r="FY13" s="165"/>
      <c r="FZ13" s="165"/>
      <c r="GA13" s="165"/>
    </row>
    <row r="14" spans="1:185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819">
        <f>+entero!FM36</f>
        <v>81832.95863129411</v>
      </c>
      <c r="FN14" s="1080">
        <f>+entero!FN36</f>
        <v>81757.491161704122</v>
      </c>
      <c r="FO14" s="1080">
        <f>+entero!FO36</f>
        <v>81901.152505414109</v>
      </c>
      <c r="FP14" s="1080">
        <f>+entero!FP36</f>
        <v>81866.380514294127</v>
      </c>
      <c r="FQ14" s="1029">
        <f>+entero!FQ36</f>
        <v>82113.225263294094</v>
      </c>
      <c r="FR14" s="819">
        <f>+entero!FR36</f>
        <v>972.12105406999763</v>
      </c>
      <c r="FS14" s="894">
        <f>+entero!FS36</f>
        <v>1.1980623921056859</v>
      </c>
      <c r="FT14" s="165"/>
      <c r="FU14" s="165"/>
      <c r="FV14" s="165"/>
      <c r="FW14" s="165"/>
      <c r="FX14" s="165"/>
      <c r="FY14" s="165"/>
      <c r="FZ14" s="165"/>
      <c r="GA14" s="165"/>
    </row>
    <row r="15" spans="1:185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819">
        <f>+entero!FM37</f>
        <v>145863.58637675538</v>
      </c>
      <c r="FN15" s="1080">
        <f>+entero!FN37</f>
        <v>145756.52715136542</v>
      </c>
      <c r="FO15" s="1080">
        <f>+entero!FO37</f>
        <v>145938.78959527539</v>
      </c>
      <c r="FP15" s="1080">
        <f>+entero!FP37</f>
        <v>145866.14009961544</v>
      </c>
      <c r="FQ15" s="1029">
        <f>+entero!FQ37</f>
        <v>146362.48657658533</v>
      </c>
      <c r="FR15" s="819">
        <f>+entero!FR37</f>
        <v>797.47291925994796</v>
      </c>
      <c r="FS15" s="894">
        <f>+entero!FS37</f>
        <v>0.54784655957047412</v>
      </c>
      <c r="FT15" s="165"/>
      <c r="FU15" s="165"/>
      <c r="FV15" s="165"/>
      <c r="FW15" s="165"/>
      <c r="FX15" s="165"/>
      <c r="FY15" s="165"/>
      <c r="FZ15" s="165"/>
      <c r="GA15" s="165"/>
    </row>
    <row r="16" spans="1:185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819">
        <f>+entero!FM38</f>
        <v>256188.60801401289</v>
      </c>
      <c r="FN16" s="1080">
        <f>+entero!FN38</f>
        <v>256392.10020722297</v>
      </c>
      <c r="FO16" s="1080">
        <f>+entero!FO38</f>
        <v>256441.33064546296</v>
      </c>
      <c r="FP16" s="1080">
        <f>+entero!FP38</f>
        <v>256447.16844574301</v>
      </c>
      <c r="FQ16" s="1029">
        <f>+entero!FQ38</f>
        <v>256924.6711454629</v>
      </c>
      <c r="FR16" s="819">
        <f>+entero!FR38</f>
        <v>1064.0460891399125</v>
      </c>
      <c r="FS16" s="894">
        <f>+entero!FS38</f>
        <v>0.41586941675987954</v>
      </c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821"/>
      <c r="FN17" s="1082"/>
      <c r="FO17" s="1082"/>
      <c r="FP17" s="1082"/>
      <c r="FQ17" s="1031"/>
      <c r="FR17" s="821"/>
      <c r="FS17" s="835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172">
        <f>+entero!FM40</f>
        <v>88.381031297096101</v>
      </c>
      <c r="FN18" s="1083">
        <f>+entero!FN40</f>
        <v>88.396150572910244</v>
      </c>
      <c r="FO18" s="1083">
        <f>+entero!FO40</f>
        <v>88.454114525744615</v>
      </c>
      <c r="FP18" s="1083">
        <f>+entero!FP40</f>
        <v>88.410366031348204</v>
      </c>
      <c r="FQ18" s="1032">
        <f>+entero!FQ40</f>
        <v>88.470161984682775</v>
      </c>
      <c r="FR18" s="1143">
        <f>+entero!FR40</f>
        <v>0.14431890491052002</v>
      </c>
      <c r="FS18" s="836">
        <f>+entero!FS40</f>
        <v>0.16339374737717152</v>
      </c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172">
        <f>+entero!FM41</f>
        <v>84.954518440627766</v>
      </c>
      <c r="FN19" s="1083">
        <f>+entero!FN41</f>
        <v>84.989897623319706</v>
      </c>
      <c r="FO19" s="1083">
        <f>+entero!FO41</f>
        <v>85.026508147206684</v>
      </c>
      <c r="FP19" s="1083">
        <f>+entero!FP41</f>
        <v>84.985379687543045</v>
      </c>
      <c r="FQ19" s="1032">
        <f>+entero!FQ41</f>
        <v>85.039893704500258</v>
      </c>
      <c r="FR19" s="1143">
        <f>+entero!FR41</f>
        <v>0.10018420499203273</v>
      </c>
      <c r="FS19" s="836">
        <f>+entero!FS41</f>
        <v>0.11794743069213436</v>
      </c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73">
        <f>+entero!FM42</f>
        <v>87.569267919430644</v>
      </c>
      <c r="FN20" s="1084">
        <f>+entero!FN42</f>
        <v>87.506697328879071</v>
      </c>
      <c r="FO20" s="1084">
        <f>+entero!FO42</f>
        <v>87.600606918335473</v>
      </c>
      <c r="FP20" s="1084">
        <f>+entero!FP42</f>
        <v>87.580955251884447</v>
      </c>
      <c r="FQ20" s="1120">
        <f>+entero!FQ42</f>
        <v>87.598292338390465</v>
      </c>
      <c r="FR20" s="1152">
        <f>+entero!FR42</f>
        <v>3.5463647382243835E-2</v>
      </c>
      <c r="FS20" s="837">
        <f>+entero!FS42</f>
        <v>4.0500801438688082E-2</v>
      </c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165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165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165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165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165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165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</row>
    <row r="158" spans="3:17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</row>
    <row r="159" spans="3:17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</row>
    <row r="160" spans="3:17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</row>
    <row r="161" spans="3:17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</row>
    <row r="162" spans="3:17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</row>
    <row r="163" spans="3:17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</row>
    <row r="164" spans="3:17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</row>
    <row r="165" spans="3:17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</row>
    <row r="166" spans="3:17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</row>
    <row r="167" spans="3:17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</row>
    <row r="168" spans="3:17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</row>
    <row r="169" spans="3:17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</sheetData>
  <mergeCells count="165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R3:FS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M3:FQ3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A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3" width="8.285156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7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296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18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139"/>
      <c r="FN5" s="1090"/>
      <c r="FO5" s="1090"/>
      <c r="FP5" s="1090"/>
      <c r="FQ5" s="1091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945">
        <f>+entero!FM44</f>
        <v>5981.659037900874</v>
      </c>
      <c r="FN6" s="1087">
        <f>+entero!FN44</f>
        <v>5981.659037900874</v>
      </c>
      <c r="FO6" s="1087">
        <f>+entero!FO44</f>
        <v>5981.4466472303202</v>
      </c>
      <c r="FP6" s="1087">
        <f>+entero!FP44</f>
        <v>5981.4466472303202</v>
      </c>
      <c r="FQ6" s="1034">
        <f>+entero!FQ44</f>
        <v>5981.4466472303202</v>
      </c>
      <c r="FR6" s="1157">
        <f>+entero!FR44</f>
        <v>-0.21239067055375926</v>
      </c>
      <c r="FS6" s="896">
        <f>+entero!FS44</f>
        <v>-3.5506983799647143E-3</v>
      </c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743">
        <f>+entero!FM45</f>
        <v>5910.7230320699709</v>
      </c>
      <c r="FN7" s="458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1026">
        <f>+entero!FQ45</f>
        <v>5910.7230320699709</v>
      </c>
      <c r="FR7" s="945"/>
      <c r="FS7" s="893"/>
      <c r="FT7" s="165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743">
        <f>+entero!FM46</f>
        <v>40547.560000000005</v>
      </c>
      <c r="FN8" s="458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1026">
        <f>+entero!FQ46</f>
        <v>40547.560000000005</v>
      </c>
      <c r="FR8" s="945"/>
      <c r="FS8" s="893"/>
      <c r="FT8" s="165"/>
      <c r="FU8" s="165"/>
      <c r="FV8" s="165"/>
      <c r="FW8" s="165"/>
      <c r="FX8" s="165"/>
      <c r="FY8" s="165"/>
      <c r="FZ8" s="165"/>
      <c r="GA8" s="165"/>
    </row>
    <row r="9" spans="1:183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743">
        <f>+entero!FM47</f>
        <v>0</v>
      </c>
      <c r="FN9" s="458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743"/>
      <c r="FS9" s="918"/>
      <c r="FT9" s="165"/>
      <c r="FU9" s="165"/>
      <c r="FV9" s="165"/>
      <c r="FW9" s="165"/>
      <c r="FX9" s="165"/>
      <c r="FY9" s="165"/>
      <c r="FZ9" s="165"/>
      <c r="GA9" s="165"/>
    </row>
    <row r="10" spans="1:183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743">
        <f>+entero!FM48</f>
        <v>70.936005830902999</v>
      </c>
      <c r="FN10" s="458">
        <f>+entero!FN48</f>
        <v>70.936005830902999</v>
      </c>
      <c r="FO10" s="458">
        <f>+entero!FO48</f>
        <v>70.72361516034907</v>
      </c>
      <c r="FP10" s="458">
        <f>+entero!FP48</f>
        <v>70.72361516034907</v>
      </c>
      <c r="FQ10" s="1026">
        <f>+entero!FQ48</f>
        <v>70.72361516034907</v>
      </c>
      <c r="FR10" s="967">
        <f>+entero!FR48</f>
        <v>-0.21239067055392979</v>
      </c>
      <c r="FS10" s="893">
        <f>+entero!FS48</f>
        <v>-0.29941165712124523</v>
      </c>
      <c r="FT10" s="165"/>
      <c r="FU10" s="165"/>
      <c r="FV10" s="165"/>
      <c r="FW10" s="165"/>
      <c r="FX10" s="165"/>
      <c r="FY10" s="165"/>
      <c r="FZ10" s="165"/>
      <c r="GA10" s="165"/>
    </row>
    <row r="11" spans="1:183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743">
        <f>+entero!FM49</f>
        <v>486.62099999999464</v>
      </c>
      <c r="FN11" s="458">
        <f>+entero!FN49</f>
        <v>486.62099999999464</v>
      </c>
      <c r="FO11" s="458">
        <f>+entero!FO49</f>
        <v>485.16399999999464</v>
      </c>
      <c r="FP11" s="458">
        <f>+entero!FP49</f>
        <v>485.16399999999464</v>
      </c>
      <c r="FQ11" s="1026">
        <f>+entero!FQ49</f>
        <v>485.16399999999464</v>
      </c>
      <c r="FR11" s="743">
        <f>+entero!FR49</f>
        <v>0</v>
      </c>
      <c r="FS11" s="893">
        <f>+entero!FS49</f>
        <v>0</v>
      </c>
      <c r="FT11" s="165"/>
      <c r="FU11" s="165"/>
      <c r="FV11" s="165"/>
      <c r="FW11" s="165"/>
      <c r="FX11" s="165"/>
      <c r="FY11" s="165"/>
      <c r="FZ11" s="165"/>
      <c r="GA11" s="165"/>
    </row>
    <row r="12" spans="1:183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743">
        <f>+entero!FM50</f>
        <v>399.19399999999996</v>
      </c>
      <c r="FN12" s="458">
        <f>+entero!FN50</f>
        <v>399.19399999999996</v>
      </c>
      <c r="FO12" s="458">
        <f>+entero!FO50</f>
        <v>397.73699999999997</v>
      </c>
      <c r="FP12" s="458">
        <f>+entero!FP50</f>
        <v>397.73699999999997</v>
      </c>
      <c r="FQ12" s="1026">
        <f>+entero!FQ50</f>
        <v>397.73699999999997</v>
      </c>
      <c r="FR12" s="743">
        <f>+entero!FR50</f>
        <v>0</v>
      </c>
      <c r="FS12" s="912">
        <f>+entero!FS50</f>
        <v>0</v>
      </c>
      <c r="FT12" s="775"/>
      <c r="FU12" s="775"/>
      <c r="FV12" s="775"/>
      <c r="FW12" s="775"/>
      <c r="FX12" s="775"/>
      <c r="FY12" s="775"/>
      <c r="FZ12" s="775"/>
      <c r="GA12" s="775"/>
    </row>
    <row r="13" spans="1:183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743">
        <f>+entero!FM51</f>
        <v>0</v>
      </c>
      <c r="FN13" s="458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743"/>
      <c r="FS13" s="912"/>
      <c r="FT13" s="165"/>
      <c r="FU13" s="165"/>
      <c r="FV13" s="165"/>
      <c r="FW13" s="165"/>
      <c r="FX13" s="165"/>
      <c r="FY13" s="165"/>
      <c r="FZ13" s="165"/>
      <c r="GA13" s="165"/>
    </row>
    <row r="14" spans="1:18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174">
        <f>+entero!FM52</f>
        <v>18.746355685131192</v>
      </c>
      <c r="FN14" s="1088">
        <f>+entero!FN52</f>
        <v>27.746355685131196</v>
      </c>
      <c r="FO14" s="1088">
        <f>+entero!FO52</f>
        <v>43.781341107871711</v>
      </c>
      <c r="FP14" s="1088">
        <f>+entero!FP52</f>
        <v>43.781341107871711</v>
      </c>
      <c r="FQ14" s="1059">
        <f>+entero!FQ52</f>
        <v>36.239067055393591</v>
      </c>
      <c r="FR14" s="743"/>
      <c r="FS14" s="912"/>
      <c r="FT14" s="165"/>
      <c r="FU14" s="165"/>
      <c r="FV14" s="165"/>
      <c r="FW14" s="165"/>
      <c r="FX14" s="165"/>
      <c r="FY14" s="165"/>
      <c r="FZ14" s="165"/>
      <c r="GA14" s="165"/>
    </row>
    <row r="15" spans="1:18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174">
        <f>+entero!FM53</f>
        <v>9.9999999999999982</v>
      </c>
      <c r="FN15" s="1088">
        <f>+entero!FN53</f>
        <v>19</v>
      </c>
      <c r="FO15" s="1088">
        <f>+entero!FO53</f>
        <v>35.034985422740519</v>
      </c>
      <c r="FP15" s="1088">
        <f>+entero!FP53</f>
        <v>35.034985422740519</v>
      </c>
      <c r="FQ15" s="1059">
        <f>+entero!FQ53</f>
        <v>27.492711370262391</v>
      </c>
      <c r="FR15" s="743"/>
      <c r="FS15" s="912"/>
      <c r="FT15" s="165"/>
      <c r="FU15" s="165"/>
      <c r="FV15" s="165"/>
      <c r="FW15" s="165"/>
      <c r="FX15" s="165"/>
      <c r="FY15" s="165"/>
      <c r="FZ15" s="165"/>
      <c r="GA15" s="165"/>
    </row>
    <row r="16" spans="1:18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174">
        <f>+entero!FM54</f>
        <v>0</v>
      </c>
      <c r="FN16" s="1088">
        <f>+entero!FN54</f>
        <v>0</v>
      </c>
      <c r="FO16" s="1088">
        <f>+entero!FO54</f>
        <v>110</v>
      </c>
      <c r="FP16" s="1088">
        <f>+entero!FP54</f>
        <v>110</v>
      </c>
      <c r="FQ16" s="1059">
        <f>+entero!FQ54</f>
        <v>120</v>
      </c>
      <c r="FR16" s="743"/>
      <c r="FS16" s="912"/>
      <c r="FT16" s="165"/>
      <c r="FU16" s="165"/>
      <c r="FV16" s="165"/>
      <c r="FW16" s="165"/>
      <c r="FX16" s="165"/>
      <c r="FY16" s="165"/>
      <c r="FZ16" s="165"/>
      <c r="GA16" s="165"/>
    </row>
    <row r="17" spans="1:18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174">
        <f>+entero!FM55</f>
        <v>9.9999999999999982</v>
      </c>
      <c r="FN17" s="1088">
        <f>+entero!FN55</f>
        <v>19</v>
      </c>
      <c r="FO17" s="1088">
        <f>+entero!FO55</f>
        <v>19</v>
      </c>
      <c r="FP17" s="1088">
        <f>+entero!FP55</f>
        <v>19</v>
      </c>
      <c r="FQ17" s="1059">
        <f>+entero!FQ55</f>
        <v>9.9999999999999982</v>
      </c>
      <c r="FR17" s="743"/>
      <c r="FS17" s="912"/>
      <c r="FT17" s="165"/>
      <c r="FU17" s="165"/>
      <c r="FV17" s="165"/>
      <c r="FW17" s="165"/>
      <c r="FX17" s="165"/>
      <c r="FY17" s="165"/>
      <c r="FZ17" s="165"/>
      <c r="GA17" s="165"/>
    </row>
    <row r="18" spans="1:18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174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743"/>
      <c r="FS18" s="912"/>
      <c r="FT18" s="165"/>
      <c r="FU18" s="165"/>
      <c r="FV18" s="165"/>
      <c r="FW18" s="165"/>
      <c r="FX18" s="165"/>
      <c r="FY18" s="165"/>
      <c r="FZ18" s="165"/>
      <c r="GA18" s="165"/>
    </row>
    <row r="19" spans="1:18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174">
        <f>+entero!FM57</f>
        <v>60</v>
      </c>
      <c r="FN19" s="1088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743"/>
      <c r="FS19" s="912"/>
      <c r="FT19" s="165"/>
      <c r="FU19" s="165"/>
      <c r="FV19" s="165"/>
      <c r="FW19" s="165"/>
      <c r="FX19" s="165"/>
      <c r="FY19" s="165"/>
      <c r="FZ19" s="165"/>
      <c r="GA19" s="165"/>
    </row>
    <row r="20" spans="1:18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75">
        <f>+entero!FM58</f>
        <v>0</v>
      </c>
      <c r="FN20" s="1089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122"/>
      <c r="FS20" s="1123"/>
      <c r="FT20" s="165"/>
      <c r="FU20" s="165"/>
      <c r="FV20" s="165"/>
      <c r="FW20" s="165"/>
      <c r="FX20" s="165"/>
      <c r="FY20" s="165"/>
      <c r="FZ20" s="165"/>
      <c r="GA20" s="165"/>
    </row>
    <row r="21" spans="1:18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165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165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165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165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165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165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165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165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165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1:18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1:18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1:18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1:18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1:18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1:18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1:18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1:18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1:18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1:18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1:18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1:18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</sheetData>
  <mergeCells count="164">
    <mergeCell ref="DX3:DX4"/>
    <mergeCell ref="FI3:FI4"/>
    <mergeCell ref="FM3:FQ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EQ3:EQ4"/>
    <mergeCell ref="FR3:FS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A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3" width="9" style="785" customWidth="1"/>
    <col min="174" max="183" width="11.42578125" style="168"/>
  </cols>
  <sheetData>
    <row r="1" spans="1:18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</row>
    <row r="2" spans="1:1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</row>
    <row r="3" spans="1:182" ht="18.600000000000001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8" t="s">
        <v>226</v>
      </c>
      <c r="DJ3" s="1208" t="str">
        <f>+entero!DJ3</f>
        <v>2018
A fines de Ene</v>
      </c>
      <c r="DK3" s="1208" t="str">
        <f>+entero!DK3</f>
        <v>2018
A fines de Feb</v>
      </c>
      <c r="DL3" s="1208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294</v>
      </c>
      <c r="FS3" s="1230"/>
      <c r="FT3" s="165"/>
      <c r="FU3" s="165"/>
      <c r="FV3" s="165"/>
      <c r="FW3" s="165"/>
      <c r="FX3" s="165"/>
      <c r="FY3" s="165"/>
      <c r="FZ3" s="165"/>
    </row>
    <row r="4" spans="1:182" ht="24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26"/>
      <c r="DH4" s="1207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</row>
    <row r="5" spans="1:18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139"/>
      <c r="FN5" s="1090"/>
      <c r="FO5" s="1090"/>
      <c r="FP5" s="1090"/>
      <c r="FQ5" s="1091"/>
      <c r="FR5" s="734"/>
      <c r="FS5" s="824"/>
      <c r="FT5" s="165"/>
      <c r="FU5" s="165"/>
      <c r="FV5" s="165"/>
      <c r="FW5" s="165"/>
      <c r="FX5" s="165"/>
      <c r="FY5" s="165"/>
      <c r="FZ5" s="165"/>
    </row>
    <row r="6" spans="1:182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463">
        <f>+entero!FM60</f>
        <v>30710.581029218345</v>
      </c>
      <c r="FN6" s="839">
        <f>+entero!FN60</f>
        <v>30763.520104536135</v>
      </c>
      <c r="FO6" s="839">
        <f>+entero!FO60</f>
        <v>30768.087620566745</v>
      </c>
      <c r="FP6" s="839">
        <f>+entero!FP60</f>
        <v>30777.959601810184</v>
      </c>
      <c r="FQ6" s="1035">
        <f>+entero!FQ60</f>
        <v>30845.053739654209</v>
      </c>
      <c r="FR6" s="463">
        <f>+entero!FR60</f>
        <v>174.57291460494525</v>
      </c>
      <c r="FS6" s="899">
        <f>+entero!FS60</f>
        <v>0.56918871145433003</v>
      </c>
      <c r="FT6" s="165"/>
      <c r="FU6" s="165"/>
      <c r="FV6" s="165"/>
      <c r="FW6" s="165"/>
      <c r="FX6" s="165"/>
      <c r="FY6" s="165"/>
      <c r="FZ6" s="165"/>
    </row>
    <row r="7" spans="1:182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897">
        <f>+entero!FM61</f>
        <v>84.988811848181584</v>
      </c>
      <c r="FN7" s="842">
        <f>+entero!FN61</f>
        <v>84.929152053062211</v>
      </c>
      <c r="FO7" s="842">
        <f>+entero!FO61</f>
        <v>85.046855950652244</v>
      </c>
      <c r="FP7" s="842">
        <f>+entero!FP61</f>
        <v>85.024702888258147</v>
      </c>
      <c r="FQ7" s="1036">
        <f>+entero!FQ61</f>
        <v>85.057188132895547</v>
      </c>
      <c r="FR7" s="486">
        <f>+entero!FR61</f>
        <v>6.4730977371070253E-2</v>
      </c>
      <c r="FS7" s="899"/>
      <c r="FT7" s="165"/>
      <c r="FU7" s="165"/>
      <c r="FV7" s="165"/>
      <c r="FW7" s="165"/>
      <c r="FX7" s="165"/>
      <c r="FY7" s="165"/>
      <c r="FZ7" s="165"/>
    </row>
    <row r="8" spans="1:182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463">
        <f>+entero!FM62</f>
        <v>30588.058040283224</v>
      </c>
      <c r="FN8" s="839">
        <f>+entero!FN62</f>
        <v>30640.997115601014</v>
      </c>
      <c r="FO8" s="839">
        <f>+entero!FO62</f>
        <v>30645.564631631623</v>
      </c>
      <c r="FP8" s="839">
        <f>+entero!FP62</f>
        <v>30655.436612875063</v>
      </c>
      <c r="FQ8" s="1035">
        <f>+entero!FQ62</f>
        <v>30722.530750719088</v>
      </c>
      <c r="FR8" s="463">
        <f>+entero!FR62</f>
        <v>174.57291460494525</v>
      </c>
      <c r="FS8" s="899">
        <f>+entero!FS62</f>
        <v>0.57147163663609346</v>
      </c>
      <c r="FT8" s="165"/>
      <c r="FU8" s="165"/>
      <c r="FV8" s="165"/>
      <c r="FW8" s="165"/>
      <c r="FX8" s="165"/>
      <c r="FY8" s="165"/>
      <c r="FZ8" s="165"/>
    </row>
    <row r="9" spans="1:182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897">
        <f>+entero!FM63</f>
        <v>85.260507300596771</v>
      </c>
      <c r="FN9" s="842">
        <f>+entero!FN63</f>
        <v>85.255475120805315</v>
      </c>
      <c r="FO9" s="842">
        <f>+entero!FO63</f>
        <v>85.292641081203399</v>
      </c>
      <c r="FP9" s="842">
        <f>+entero!FP63</f>
        <v>85.261939028139906</v>
      </c>
      <c r="FQ9" s="1036">
        <f>+entero!FQ63</f>
        <v>85.292035735298754</v>
      </c>
      <c r="FR9" s="486">
        <f>+entero!FR63</f>
        <v>8.8450786618494703E-3</v>
      </c>
      <c r="FS9" s="1035"/>
      <c r="FT9" s="165"/>
      <c r="FU9" s="165"/>
      <c r="FV9" s="165"/>
      <c r="FW9" s="165"/>
      <c r="FX9" s="165"/>
      <c r="FY9" s="165"/>
      <c r="FZ9" s="165"/>
    </row>
    <row r="10" spans="1:18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259"/>
      <c r="FN10" s="840"/>
      <c r="FO10" s="840"/>
      <c r="FP10" s="840"/>
      <c r="FQ10" s="1037"/>
      <c r="FR10" s="259"/>
      <c r="FS10" s="899"/>
      <c r="FT10" s="165"/>
      <c r="FU10" s="165"/>
      <c r="FV10" s="165"/>
      <c r="FW10" s="165"/>
      <c r="FX10" s="165"/>
      <c r="FY10" s="165"/>
      <c r="FZ10" s="165"/>
    </row>
    <row r="11" spans="1:182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898">
        <f>+entero!FM65</f>
        <v>5171.7826200618247</v>
      </c>
      <c r="FN11" s="841">
        <f>+entero!FN65</f>
        <v>5184.0570215020562</v>
      </c>
      <c r="FO11" s="841">
        <f>+entero!FO65</f>
        <v>5202.3899756478295</v>
      </c>
      <c r="FP11" s="841">
        <f>+entero!FP65</f>
        <v>5206.3421622265469</v>
      </c>
      <c r="FQ11" s="1038">
        <f>+entero!FQ65</f>
        <v>5239.812692093893</v>
      </c>
      <c r="FR11" s="898">
        <f>+entero!FR65</f>
        <v>161.17276372011474</v>
      </c>
      <c r="FS11" s="899">
        <f>+entero!FS65</f>
        <v>3.1735418535907813</v>
      </c>
      <c r="FT11" s="165"/>
      <c r="FU11" s="165"/>
      <c r="FV11" s="165"/>
      <c r="FW11" s="165"/>
      <c r="FX11" s="165"/>
      <c r="FY11" s="165"/>
      <c r="FZ11" s="165"/>
    </row>
    <row r="12" spans="1:182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897">
        <f>+entero!FM66</f>
        <v>73.200205925976533</v>
      </c>
      <c r="FN12" s="842">
        <f>+entero!FN66</f>
        <v>73.323075772753114</v>
      </c>
      <c r="FO12" s="842">
        <f>+entero!FO66</f>
        <v>73.503394566642527</v>
      </c>
      <c r="FP12" s="842">
        <f>+entero!FP66</f>
        <v>73.434469842116172</v>
      </c>
      <c r="FQ12" s="1036">
        <f>+entero!FQ66</f>
        <v>73.661172473193986</v>
      </c>
      <c r="FR12" s="486">
        <f>+entero!FR66</f>
        <v>0.85027683393542475</v>
      </c>
      <c r="FS12" s="899"/>
      <c r="FT12" s="165"/>
      <c r="FU12" s="165"/>
      <c r="FV12" s="165"/>
      <c r="FW12" s="165"/>
      <c r="FX12" s="165"/>
      <c r="FY12" s="165"/>
      <c r="FZ12" s="165"/>
    </row>
    <row r="13" spans="1:18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898">
        <f>+entero!FM67</f>
        <v>0</v>
      </c>
      <c r="FN13" s="841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486">
        <f>+entero!FR67</f>
        <v>0</v>
      </c>
      <c r="FS13" s="899">
        <f>+entero!FS67</f>
        <v>0</v>
      </c>
      <c r="FT13" s="165"/>
      <c r="FU13" s="165"/>
      <c r="FV13" s="165"/>
      <c r="FW13" s="165"/>
      <c r="FX13" s="165"/>
      <c r="FY13" s="165"/>
      <c r="FZ13" s="165"/>
    </row>
    <row r="14" spans="1:182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898">
        <f>+entero!FM68</f>
        <v>9333.9107500672417</v>
      </c>
      <c r="FN14" s="841">
        <f>+entero!FN68</f>
        <v>9329.3055378514982</v>
      </c>
      <c r="FO14" s="841">
        <f>+entero!FO68</f>
        <v>9334.9325203879416</v>
      </c>
      <c r="FP14" s="841">
        <f>+entero!FP68</f>
        <v>9329.4110182684053</v>
      </c>
      <c r="FQ14" s="1038">
        <f>+entero!FQ68</f>
        <v>9365.7815325497468</v>
      </c>
      <c r="FR14" s="898">
        <f>+entero!FR68</f>
        <v>-25.458911779885966</v>
      </c>
      <c r="FS14" s="899">
        <f>+entero!FS68</f>
        <v>-0.271092108979681</v>
      </c>
      <c r="FT14" s="165"/>
      <c r="FU14" s="165"/>
      <c r="FV14" s="165"/>
      <c r="FW14" s="165"/>
      <c r="FX14" s="165"/>
      <c r="FY14" s="165"/>
      <c r="FZ14" s="165"/>
    </row>
    <row r="15" spans="1:182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897">
        <f>+entero!FM69</f>
        <v>80.575337809326712</v>
      </c>
      <c r="FN15" s="842">
        <f>+entero!FN69</f>
        <v>80.638477463402552</v>
      </c>
      <c r="FO15" s="842">
        <f>+entero!FO69</f>
        <v>80.642759378599919</v>
      </c>
      <c r="FP15" s="842">
        <f>+entero!FP69</f>
        <v>80.604250178698436</v>
      </c>
      <c r="FQ15" s="1036">
        <f>+entero!FQ69</f>
        <v>80.655868328228848</v>
      </c>
      <c r="FR15" s="897">
        <f>+entero!FR69</f>
        <v>-1.9048487068033637E-2</v>
      </c>
      <c r="FS15" s="899"/>
      <c r="FT15" s="165"/>
      <c r="FU15" s="165"/>
      <c r="FV15" s="165"/>
      <c r="FW15" s="165"/>
      <c r="FX15" s="165"/>
      <c r="FY15" s="165"/>
      <c r="FZ15" s="165"/>
    </row>
    <row r="16" spans="1:18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898">
        <f>+entero!FM70</f>
        <v>0</v>
      </c>
      <c r="FN16" s="841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486">
        <f>+entero!FR70</f>
        <v>0</v>
      </c>
      <c r="FS16" s="899">
        <f>+entero!FS70</f>
        <v>0</v>
      </c>
      <c r="FT16" s="165"/>
      <c r="FU16" s="165"/>
      <c r="FV16" s="165"/>
      <c r="FW16" s="165"/>
      <c r="FX16" s="165"/>
      <c r="FY16" s="165"/>
      <c r="FZ16" s="165"/>
    </row>
    <row r="17" spans="1:182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898">
        <f>+entero!FM71</f>
        <v>15171.176023466467</v>
      </c>
      <c r="FN17" s="841">
        <f>+entero!FN71</f>
        <v>15216.232011131191</v>
      </c>
      <c r="FO17" s="841">
        <f>+entero!FO71</f>
        <v>15200.698019010204</v>
      </c>
      <c r="FP17" s="841">
        <f>+entero!FP71</f>
        <v>15209.63060226093</v>
      </c>
      <c r="FQ17" s="1038">
        <f>+entero!FQ71</f>
        <v>15205.851739330903</v>
      </c>
      <c r="FR17" s="897">
        <f>+entero!FR71</f>
        <v>37.692075600583848</v>
      </c>
      <c r="FS17" s="899">
        <f>+entero!FS71</f>
        <v>0.24849471812135579</v>
      </c>
      <c r="FT17" s="165"/>
      <c r="FU17" s="165"/>
      <c r="FV17" s="165"/>
      <c r="FW17" s="165"/>
      <c r="FX17" s="165"/>
      <c r="FY17" s="165"/>
      <c r="FZ17" s="165"/>
    </row>
    <row r="18" spans="1:182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897">
        <f>+entero!FM72</f>
        <v>91.83027930283923</v>
      </c>
      <c r="FN18" s="842">
        <f>+entero!FN72</f>
        <v>91.626145009407068</v>
      </c>
      <c r="FO18" s="842">
        <f>+entero!FO72</f>
        <v>91.803562766297546</v>
      </c>
      <c r="FP18" s="842">
        <f>+entero!FP72</f>
        <v>91.820572035883757</v>
      </c>
      <c r="FQ18" s="1036">
        <f>+entero!FQ72</f>
        <v>91.809990059465335</v>
      </c>
      <c r="FR18" s="486">
        <f>+entero!FR72</f>
        <v>-3.2898736595598166E-2</v>
      </c>
      <c r="FS18" s="899"/>
      <c r="FT18" s="165"/>
      <c r="FU18" s="165"/>
      <c r="FV18" s="165"/>
      <c r="FW18" s="165"/>
      <c r="FX18" s="165"/>
      <c r="FY18" s="165"/>
      <c r="FZ18" s="165"/>
    </row>
    <row r="19" spans="1:18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898">
        <f>+entero!FM73</f>
        <v>0</v>
      </c>
      <c r="FN19" s="841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486">
        <f>+entero!FR73</f>
        <v>0</v>
      </c>
      <c r="FS19" s="899">
        <f>+entero!FS73</f>
        <v>0</v>
      </c>
      <c r="FT19" s="165"/>
      <c r="FU19" s="165"/>
      <c r="FV19" s="165"/>
      <c r="FW19" s="165"/>
      <c r="FX19" s="165"/>
      <c r="FY19" s="165"/>
      <c r="FZ19" s="165"/>
    </row>
    <row r="20" spans="1:182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898">
        <f>+entero!FM74</f>
        <v>911.18864668769459</v>
      </c>
      <c r="FN20" s="841">
        <f>+entero!FN74</f>
        <v>911.4025451162662</v>
      </c>
      <c r="FO20" s="841">
        <f>+entero!FO74</f>
        <v>907.54411658565414</v>
      </c>
      <c r="FP20" s="841">
        <f>+entero!FP74</f>
        <v>910.05283011918164</v>
      </c>
      <c r="FQ20" s="1038">
        <f>+entero!FQ74</f>
        <v>911.08478674454614</v>
      </c>
      <c r="FR20" s="897">
        <f>+entero!FR74</f>
        <v>1.1669870641397893</v>
      </c>
      <c r="FS20" s="899">
        <f>+entero!FS74</f>
        <v>0.12825192171750838</v>
      </c>
      <c r="FT20" s="165"/>
      <c r="FU20" s="165"/>
      <c r="FV20" s="165"/>
      <c r="FW20" s="165"/>
      <c r="FX20" s="165"/>
      <c r="FY20" s="165"/>
      <c r="FZ20" s="165"/>
    </row>
    <row r="21" spans="1:182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897">
        <f>+entero!FM75</f>
        <v>77.640081613694548</v>
      </c>
      <c r="FN21" s="842">
        <f>+entero!FN75</f>
        <v>77.404404662085966</v>
      </c>
      <c r="FO21" s="842">
        <f>+entero!FO75</f>
        <v>77.544010981807304</v>
      </c>
      <c r="FP21" s="842">
        <f>+entero!FP75</f>
        <v>77.369965277536622</v>
      </c>
      <c r="FQ21" s="1036">
        <f>+entero!FQ75</f>
        <v>77.21794085860904</v>
      </c>
      <c r="FR21" s="897">
        <f>+entero!FR75</f>
        <v>-0.16853281165703038</v>
      </c>
      <c r="FS21" s="899"/>
      <c r="FT21" s="165"/>
      <c r="FU21" s="165"/>
      <c r="FV21" s="165"/>
      <c r="FW21" s="165"/>
      <c r="FX21" s="165"/>
      <c r="FY21" s="165"/>
      <c r="FZ21" s="165"/>
    </row>
    <row r="22" spans="1:18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259"/>
      <c r="FN22" s="840"/>
      <c r="FO22" s="840"/>
      <c r="FP22" s="840"/>
      <c r="FQ22" s="1037"/>
      <c r="FR22" s="259"/>
      <c r="FS22" s="899">
        <f>+entero!FS76</f>
        <v>0</v>
      </c>
      <c r="FT22" s="165"/>
      <c r="FU22" s="165"/>
      <c r="FV22" s="165"/>
      <c r="FW22" s="165"/>
      <c r="FX22" s="165"/>
      <c r="FY22" s="165"/>
      <c r="FZ22" s="165"/>
    </row>
    <row r="23" spans="1:182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3158.9705657065892</v>
      </c>
      <c r="FM23" s="463">
        <f>+entero!FM77</f>
        <v>3167.0883133484954</v>
      </c>
      <c r="FN23" s="839">
        <f>+entero!FN77</f>
        <v>3170.0983020454282</v>
      </c>
      <c r="FO23" s="839">
        <f>+entero!FO77</f>
        <v>3185.6629148250431</v>
      </c>
      <c r="FP23" s="839">
        <f>+entero!FP77</f>
        <v>3272.2388952932647</v>
      </c>
      <c r="FQ23" s="1035">
        <f>+entero!FQ77</f>
        <v>3180.8655803642914</v>
      </c>
      <c r="FR23" s="463">
        <f>+entero!FR77</f>
        <v>21.895014657702177</v>
      </c>
      <c r="FS23" s="899">
        <f>+entero!FS77</f>
        <v>0.69310600406954936</v>
      </c>
      <c r="FT23" s="165"/>
      <c r="FU23" s="165"/>
      <c r="FV23" s="165"/>
      <c r="FW23" s="165"/>
      <c r="FX23" s="165"/>
      <c r="FY23" s="165"/>
      <c r="FZ23" s="165"/>
    </row>
    <row r="24" spans="1:182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1687.534031701166</v>
      </c>
      <c r="FM24" s="463">
        <f>+entero!FM78</f>
        <v>1709.9530488058306</v>
      </c>
      <c r="FN24" s="839">
        <f>+entero!FN78</f>
        <v>1704.8493777061221</v>
      </c>
      <c r="FO24" s="839">
        <f>+entero!FO78</f>
        <v>1709.0079674259473</v>
      </c>
      <c r="FP24" s="839">
        <f>+entero!FP78</f>
        <v>1721.8602785542269</v>
      </c>
      <c r="FQ24" s="1035">
        <f>+entero!FQ78</f>
        <v>1712.2699746454812</v>
      </c>
      <c r="FR24" s="463">
        <f>+entero!FR78</f>
        <v>24.735942944315184</v>
      </c>
      <c r="FS24" s="899">
        <f>+entero!FS78</f>
        <v>1.465804095184938</v>
      </c>
      <c r="FT24" s="165"/>
      <c r="FU24" s="165"/>
      <c r="FV24" s="165"/>
      <c r="FW24" s="165"/>
      <c r="FX24" s="165"/>
      <c r="FY24" s="165"/>
      <c r="FZ24" s="165"/>
    </row>
    <row r="25" spans="1:182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463">
        <f>+entero!FM79</f>
        <v>427.98809012973771</v>
      </c>
      <c r="FN25" s="839">
        <f>+entero!FN79</f>
        <v>423.95471863702625</v>
      </c>
      <c r="FO25" s="839">
        <f>+entero!FO79</f>
        <v>423.95838468513108</v>
      </c>
      <c r="FP25" s="839">
        <f>+entero!FP79</f>
        <v>423.95842285422754</v>
      </c>
      <c r="FQ25" s="1035">
        <f>+entero!FQ79</f>
        <v>423.95894116326525</v>
      </c>
      <c r="FR25" s="1184">
        <f>+entero!FR79</f>
        <v>-4.0291489664724622</v>
      </c>
      <c r="FS25" s="1185">
        <f>+entero!FS79</f>
        <v>-0.94141614203588941</v>
      </c>
      <c r="FT25" s="165"/>
      <c r="FU25" s="165"/>
      <c r="FV25" s="165"/>
      <c r="FW25" s="165"/>
      <c r="FX25" s="165"/>
      <c r="FY25" s="165"/>
      <c r="FZ25" s="165"/>
    </row>
    <row r="26" spans="1:182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463">
        <f>+entero!FM80</f>
        <v>585.09798724292705</v>
      </c>
      <c r="FN26" s="839">
        <f>+entero!FN80</f>
        <v>597.16560345227992</v>
      </c>
      <c r="FO26" s="839">
        <f>+entero!FO80</f>
        <v>608.55644248396504</v>
      </c>
      <c r="FP26" s="839">
        <f>+entero!FP80</f>
        <v>682.2711882948106</v>
      </c>
      <c r="FQ26" s="1035">
        <f>+entero!FQ80</f>
        <v>600.43434717554521</v>
      </c>
      <c r="FR26" s="463">
        <f>+entero!FR80</f>
        <v>1.0229160398599788</v>
      </c>
      <c r="FS26" s="899">
        <f>+entero!FS80</f>
        <v>0.17065340878165991</v>
      </c>
      <c r="FT26" s="165"/>
      <c r="FU26" s="165"/>
      <c r="FV26" s="165"/>
      <c r="FW26" s="165"/>
      <c r="FX26" s="165"/>
      <c r="FY26" s="165"/>
      <c r="FZ26" s="165"/>
    </row>
    <row r="27" spans="1:182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463">
        <f>+entero!FM81</f>
        <v>444.04918716999993</v>
      </c>
      <c r="FN27" s="839">
        <f>+entero!FN81</f>
        <v>444.12860224999991</v>
      </c>
      <c r="FO27" s="839">
        <f>+entero!FO81</f>
        <v>444.14012022999998</v>
      </c>
      <c r="FP27" s="839">
        <f>+entero!FP81</f>
        <v>444.14900559</v>
      </c>
      <c r="FQ27" s="1035">
        <f>+entero!FQ81</f>
        <v>444.20231738000007</v>
      </c>
      <c r="FR27" s="1151">
        <f>+entero!FR81</f>
        <v>0.1653046400001017</v>
      </c>
      <c r="FS27" s="899">
        <f>+entero!FS81</f>
        <v>3.7227671400648227E-2</v>
      </c>
      <c r="FT27" s="165"/>
      <c r="FU27" s="165"/>
      <c r="FV27" s="165"/>
      <c r="FW27" s="165"/>
      <c r="FX27" s="165"/>
      <c r="FY27" s="165"/>
      <c r="FZ27" s="165"/>
    </row>
    <row r="28" spans="1:182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463">
        <f>+entero!FM82</f>
        <v>957.67274925056608</v>
      </c>
      <c r="FN28" s="839">
        <f>+entero!FN82</f>
        <v>964.33415142944682</v>
      </c>
      <c r="FO28" s="839">
        <f>+entero!FO82</f>
        <v>983.00960134499383</v>
      </c>
      <c r="FP28" s="839">
        <f>+entero!FP82</f>
        <v>1066.2151340831347</v>
      </c>
      <c r="FQ28" s="1035">
        <f>+entero!FQ82</f>
        <v>976.20535269935726</v>
      </c>
      <c r="FR28" s="463">
        <f>+entero!FR82</f>
        <v>32.26430842383661</v>
      </c>
      <c r="FS28" s="899">
        <f>+entero!FS82</f>
        <v>3.4180427495447687</v>
      </c>
      <c r="FT28" s="165"/>
      <c r="FU28" s="165"/>
      <c r="FV28" s="165"/>
      <c r="FW28" s="165"/>
      <c r="FX28" s="165"/>
      <c r="FY28" s="165"/>
      <c r="FZ28" s="165"/>
    </row>
    <row r="29" spans="1:182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463">
        <f>+entero!FM83</f>
        <v>771.65590722763886</v>
      </c>
      <c r="FN29" s="839">
        <f>+entero!FN83</f>
        <v>766.88011758716698</v>
      </c>
      <c r="FO29" s="839">
        <f>+entero!FO83</f>
        <v>773.87219266102886</v>
      </c>
      <c r="FP29" s="839">
        <f>+entero!FP83</f>
        <v>783.73103668832425</v>
      </c>
      <c r="FQ29" s="1035">
        <f>+entero!FQ83</f>
        <v>775.29828403381202</v>
      </c>
      <c r="FR29" s="463">
        <f>+entero!FR83</f>
        <v>30.777327643976491</v>
      </c>
      <c r="FS29" s="899">
        <f>+entero!FS83</f>
        <v>4.133843027497174</v>
      </c>
      <c r="FT29" s="165"/>
      <c r="FU29" s="165"/>
      <c r="FV29" s="165"/>
      <c r="FW29" s="165"/>
      <c r="FX29" s="165"/>
      <c r="FY29" s="165"/>
      <c r="FZ29" s="165"/>
    </row>
    <row r="30" spans="1:182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463">
        <f>+entero!FM84</f>
        <v>186.01684202292716</v>
      </c>
      <c r="FN30" s="839">
        <f>+entero!FN84</f>
        <v>197.4540338422799</v>
      </c>
      <c r="FO30" s="839">
        <f>+entero!FO84</f>
        <v>209.13740868396494</v>
      </c>
      <c r="FP30" s="839">
        <f>+entero!FP84</f>
        <v>282.48409739481048</v>
      </c>
      <c r="FQ30" s="1035">
        <f>+entero!FQ84</f>
        <v>200.90706866554518</v>
      </c>
      <c r="FR30" s="463">
        <f>+entero!FR84</f>
        <v>1.486980779860005</v>
      </c>
      <c r="FS30" s="899">
        <f>+entero!FS84</f>
        <v>0.74565245438684014</v>
      </c>
      <c r="FT30" s="165"/>
      <c r="FU30" s="165"/>
      <c r="FV30" s="165"/>
      <c r="FW30" s="165"/>
      <c r="FX30" s="165"/>
      <c r="FY30" s="165"/>
      <c r="FZ30" s="165"/>
    </row>
    <row r="31" spans="1:182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463">
        <f>+entero!FM85</f>
        <v>0</v>
      </c>
      <c r="FN31" s="839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463">
        <f>+entero!FR85</f>
        <v>0</v>
      </c>
      <c r="FS31" s="899" t="e">
        <f>+entero!FS85</f>
        <v>#DIV/0!</v>
      </c>
      <c r="FT31" s="165"/>
      <c r="FU31" s="165"/>
      <c r="FV31" s="165"/>
      <c r="FW31" s="165"/>
      <c r="FX31" s="165"/>
      <c r="FY31" s="165"/>
      <c r="FZ31" s="165"/>
    </row>
    <row r="32" spans="1:182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463">
        <f>+entero!FM86</f>
        <v>29402.391163976994</v>
      </c>
      <c r="FN32" s="839">
        <f>+entero!FN86</f>
        <v>29411.805037523645</v>
      </c>
      <c r="FO32" s="839">
        <f>+entero!FO86</f>
        <v>29449.791236989244</v>
      </c>
      <c r="FP32" s="839">
        <f>+entero!FP86</f>
        <v>29486.782141913467</v>
      </c>
      <c r="FQ32" s="1035">
        <f>+entero!FQ86</f>
        <v>29556.780338142322</v>
      </c>
      <c r="FR32" s="463">
        <f>+entero!FR86</f>
        <v>182.50309975423079</v>
      </c>
      <c r="FS32" s="899">
        <f>+entero!FS86</f>
        <v>0.62130243502885119</v>
      </c>
      <c r="FT32" s="165"/>
      <c r="FU32" s="165"/>
      <c r="FV32" s="165"/>
      <c r="FW32" s="165"/>
      <c r="FX32" s="165"/>
      <c r="FY32" s="165"/>
      <c r="FZ32" s="165"/>
    </row>
    <row r="33" spans="1:18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765">
        <f>+entero!FM87</f>
        <v>0</v>
      </c>
      <c r="FN33" s="1037">
        <f>+entero!FN87</f>
        <v>0</v>
      </c>
      <c r="FO33" s="840">
        <f>+entero!FO87</f>
        <v>0</v>
      </c>
      <c r="FP33" s="840">
        <f>+entero!FP87</f>
        <v>0</v>
      </c>
      <c r="FQ33" s="1037">
        <f>+entero!FQ87</f>
        <v>0</v>
      </c>
      <c r="FR33" s="259">
        <f>+entero!FR87</f>
        <v>0</v>
      </c>
      <c r="FS33" s="900" t="e">
        <f>+entero!FS87</f>
        <v>#DIV/0!</v>
      </c>
      <c r="FT33" s="165"/>
      <c r="FU33" s="165"/>
      <c r="FV33" s="165"/>
      <c r="FW33" s="165"/>
      <c r="FX33" s="165"/>
      <c r="FY33" s="165"/>
      <c r="FZ33" s="165"/>
    </row>
    <row r="34" spans="1:182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946">
        <f>+entero!FM88</f>
        <v>99.109060862796397</v>
      </c>
      <c r="FN34" s="843">
        <f>+entero!FN88</f>
        <v>99.109778842520342</v>
      </c>
      <c r="FO34" s="843">
        <f>+entero!FO88</f>
        <v>99.111506394186478</v>
      </c>
      <c r="FP34" s="843">
        <f>+entero!FP88</f>
        <v>99.113021525982887</v>
      </c>
      <c r="FQ34" s="1039">
        <f>+entero!FQ88</f>
        <v>99.113881737740343</v>
      </c>
      <c r="FR34" s="946"/>
      <c r="FS34" s="899"/>
      <c r="FT34" s="165"/>
      <c r="FU34" s="165"/>
      <c r="FV34" s="165"/>
      <c r="FW34" s="165"/>
      <c r="FX34" s="165"/>
      <c r="FY34" s="165"/>
      <c r="FZ34" s="165"/>
    </row>
    <row r="35" spans="1:18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142"/>
      <c r="FN35" s="762"/>
      <c r="FO35" s="762"/>
      <c r="FP35" s="762"/>
      <c r="FQ35" s="1092"/>
      <c r="FR35" s="823"/>
      <c r="FS35" s="822"/>
      <c r="FT35" s="165"/>
      <c r="FU35" s="165"/>
      <c r="FV35" s="165"/>
      <c r="FW35" s="165"/>
      <c r="FX35" s="165"/>
      <c r="FY35" s="165"/>
      <c r="FZ35" s="165"/>
    </row>
    <row r="36" spans="1:18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165"/>
      <c r="FS36" s="165"/>
      <c r="FT36" s="165"/>
      <c r="FU36" s="165"/>
      <c r="FV36" s="165"/>
      <c r="FW36" s="165"/>
      <c r="FX36" s="165"/>
      <c r="FY36" s="165"/>
      <c r="FZ36" s="165"/>
    </row>
    <row r="37" spans="1:18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165"/>
      <c r="FS37" s="165"/>
      <c r="FT37" s="165"/>
      <c r="FU37" s="165"/>
      <c r="FV37" s="165"/>
      <c r="FW37" s="165"/>
      <c r="FX37" s="165"/>
      <c r="FY37" s="165"/>
      <c r="FZ37" s="165"/>
    </row>
    <row r="38" spans="1:18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165"/>
      <c r="FS38" s="165"/>
      <c r="FT38" s="165"/>
      <c r="FU38" s="165"/>
      <c r="FV38" s="165"/>
      <c r="FW38" s="165"/>
      <c r="FX38" s="165"/>
      <c r="FY38" s="165"/>
      <c r="FZ38" s="165"/>
    </row>
    <row r="39" spans="1:18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165"/>
      <c r="FS39" s="165"/>
      <c r="FT39" s="165"/>
      <c r="FU39" s="165"/>
      <c r="FV39" s="165"/>
      <c r="FW39" s="165"/>
      <c r="FX39" s="165"/>
      <c r="FY39" s="165"/>
      <c r="FZ39" s="165"/>
    </row>
    <row r="40" spans="1:18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165"/>
      <c r="FS40" s="165"/>
      <c r="FT40" s="165"/>
      <c r="FU40" s="165"/>
      <c r="FV40" s="165"/>
      <c r="FW40" s="165"/>
      <c r="FX40" s="165"/>
      <c r="FY40" s="165"/>
      <c r="FZ40" s="165"/>
    </row>
    <row r="41" spans="1:18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165"/>
      <c r="FS41" s="165"/>
      <c r="FT41" s="165"/>
      <c r="FU41" s="165"/>
      <c r="FV41" s="165"/>
      <c r="FW41" s="165"/>
      <c r="FX41" s="165"/>
      <c r="FY41" s="165"/>
      <c r="FZ41" s="165"/>
    </row>
    <row r="42" spans="1:18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165"/>
      <c r="FS42" s="165"/>
      <c r="FT42" s="165"/>
      <c r="FU42" s="165"/>
      <c r="FV42" s="165"/>
      <c r="FW42" s="165"/>
      <c r="FX42" s="165"/>
      <c r="FY42" s="165"/>
      <c r="FZ42" s="165"/>
    </row>
    <row r="43" spans="1:18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</row>
    <row r="44" spans="1:18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</row>
    <row r="45" spans="1:18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</row>
    <row r="46" spans="1:18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</row>
    <row r="47" spans="1:18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</row>
    <row r="48" spans="1:18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</row>
    <row r="49" spans="1:18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</row>
    <row r="50" spans="1:18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</row>
    <row r="51" spans="1:18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</row>
    <row r="52" spans="1:18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</row>
    <row r="53" spans="1:18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</row>
    <row r="54" spans="1:18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</row>
    <row r="55" spans="1:18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</row>
    <row r="56" spans="1:18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</row>
    <row r="57" spans="1:18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</row>
    <row r="58" spans="1:18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</row>
    <row r="59" spans="1:18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</row>
    <row r="60" spans="1:18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</row>
    <row r="61" spans="1:18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</row>
    <row r="62" spans="1:18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</row>
    <row r="63" spans="1:18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</row>
    <row r="64" spans="1:18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165"/>
      <c r="FS64" s="165"/>
      <c r="FT64" s="165"/>
      <c r="FU64" s="165"/>
      <c r="FV64" s="165"/>
      <c r="FW64" s="165"/>
      <c r="FX64" s="165"/>
      <c r="FY64" s="165"/>
      <c r="FZ64" s="165"/>
    </row>
    <row r="65" spans="1:18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165"/>
      <c r="FS65" s="165"/>
      <c r="FT65" s="165"/>
      <c r="FU65" s="165"/>
      <c r="FV65" s="165"/>
      <c r="FW65" s="165"/>
      <c r="FX65" s="165"/>
      <c r="FY65" s="165"/>
      <c r="FZ65" s="165"/>
    </row>
    <row r="66" spans="1:18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165"/>
      <c r="FS66" s="165"/>
      <c r="FT66" s="165"/>
      <c r="FU66" s="165"/>
      <c r="FV66" s="165"/>
      <c r="FW66" s="165"/>
      <c r="FX66" s="165"/>
      <c r="FY66" s="165"/>
      <c r="FZ66" s="165"/>
    </row>
    <row r="67" spans="1:18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165"/>
      <c r="FS67" s="165"/>
      <c r="FT67" s="165"/>
      <c r="FU67" s="165"/>
      <c r="FV67" s="165"/>
      <c r="FW67" s="165"/>
      <c r="FX67" s="165"/>
      <c r="FY67" s="165"/>
      <c r="FZ67" s="165"/>
    </row>
    <row r="68" spans="1:18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165"/>
      <c r="FS68" s="165"/>
      <c r="FT68" s="165"/>
      <c r="FU68" s="165"/>
      <c r="FV68" s="165"/>
      <c r="FW68" s="165"/>
      <c r="FX68" s="165"/>
      <c r="FY68" s="165"/>
      <c r="FZ68" s="165"/>
    </row>
    <row r="69" spans="1:18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165"/>
      <c r="FS69" s="165"/>
      <c r="FT69" s="165"/>
      <c r="FU69" s="165"/>
      <c r="FV69" s="165"/>
      <c r="FW69" s="165"/>
      <c r="FX69" s="165"/>
      <c r="FY69" s="165"/>
      <c r="FZ69" s="165"/>
    </row>
    <row r="70" spans="1:18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165"/>
      <c r="FS70" s="165"/>
      <c r="FT70" s="165"/>
      <c r="FU70" s="165"/>
      <c r="FV70" s="165"/>
      <c r="FW70" s="165"/>
      <c r="FX70" s="165"/>
      <c r="FY70" s="165"/>
      <c r="FZ70" s="165"/>
    </row>
    <row r="71" spans="1:18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165"/>
      <c r="FS71" s="165"/>
      <c r="FT71" s="165"/>
      <c r="FU71" s="165"/>
      <c r="FV71" s="165"/>
      <c r="FW71" s="165"/>
      <c r="FX71" s="165"/>
      <c r="FY71" s="165"/>
      <c r="FZ71" s="165"/>
    </row>
    <row r="72" spans="1:18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165"/>
      <c r="FS72" s="165"/>
      <c r="FT72" s="165"/>
      <c r="FU72" s="165"/>
      <c r="FV72" s="165"/>
      <c r="FW72" s="165"/>
      <c r="FX72" s="165"/>
      <c r="FY72" s="165"/>
      <c r="FZ72" s="165"/>
    </row>
    <row r="73" spans="1:18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165"/>
      <c r="FS73" s="165"/>
      <c r="FT73" s="165"/>
      <c r="FU73" s="165"/>
      <c r="FV73" s="165"/>
      <c r="FW73" s="165"/>
      <c r="FX73" s="165"/>
      <c r="FY73" s="165"/>
      <c r="FZ73" s="165"/>
    </row>
    <row r="74" spans="1:18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165"/>
      <c r="FS74" s="165"/>
      <c r="FT74" s="165"/>
      <c r="FU74" s="165"/>
      <c r="FV74" s="165"/>
      <c r="FW74" s="165"/>
      <c r="FX74" s="165"/>
      <c r="FY74" s="165"/>
      <c r="FZ74" s="165"/>
    </row>
    <row r="75" spans="1:18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165"/>
      <c r="FS75" s="165"/>
      <c r="FT75" s="165"/>
      <c r="FU75" s="165"/>
      <c r="FV75" s="165"/>
      <c r="FW75" s="165"/>
      <c r="FX75" s="165"/>
      <c r="FY75" s="165"/>
      <c r="FZ75" s="165"/>
    </row>
    <row r="76" spans="1:18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165"/>
      <c r="FS76" s="165"/>
      <c r="FT76" s="165"/>
      <c r="FU76" s="165"/>
      <c r="FV76" s="165"/>
      <c r="FW76" s="165"/>
      <c r="FX76" s="165"/>
      <c r="FY76" s="165"/>
      <c r="FZ76" s="165"/>
    </row>
    <row r="77" spans="1:18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165"/>
      <c r="FS77" s="165"/>
      <c r="FT77" s="165"/>
      <c r="FU77" s="165"/>
      <c r="FV77" s="165"/>
      <c r="FW77" s="165"/>
      <c r="FX77" s="165"/>
      <c r="FY77" s="165"/>
      <c r="FZ77" s="165"/>
    </row>
    <row r="78" spans="1:18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165"/>
      <c r="FS78" s="165"/>
      <c r="FT78" s="165"/>
      <c r="FU78" s="165"/>
      <c r="FV78" s="165"/>
      <c r="FW78" s="165"/>
      <c r="FX78" s="165"/>
      <c r="FY78" s="165"/>
      <c r="FZ78" s="165"/>
    </row>
    <row r="79" spans="1:18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165"/>
      <c r="FS79" s="165"/>
      <c r="FT79" s="165"/>
      <c r="FU79" s="165"/>
      <c r="FV79" s="165"/>
      <c r="FW79" s="165"/>
      <c r="FX79" s="165"/>
      <c r="FY79" s="165"/>
      <c r="FZ79" s="165"/>
    </row>
    <row r="80" spans="1:18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165"/>
      <c r="FS80" s="165"/>
      <c r="FT80" s="165"/>
      <c r="FU80" s="165"/>
      <c r="FV80" s="165"/>
      <c r="FW80" s="165"/>
      <c r="FX80" s="165"/>
      <c r="FY80" s="165"/>
      <c r="FZ80" s="165"/>
    </row>
    <row r="81" spans="1:18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165"/>
      <c r="FS81" s="165"/>
      <c r="FT81" s="165"/>
      <c r="FU81" s="165"/>
      <c r="FV81" s="165"/>
      <c r="FW81" s="165"/>
      <c r="FX81" s="165"/>
      <c r="FY81" s="165"/>
      <c r="FZ81" s="165"/>
    </row>
    <row r="82" spans="1:18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165"/>
      <c r="FS82" s="165"/>
      <c r="FT82" s="165"/>
      <c r="FU82" s="165"/>
      <c r="FV82" s="165"/>
      <c r="FW82" s="165"/>
      <c r="FX82" s="165"/>
      <c r="FY82" s="165"/>
      <c r="FZ82" s="165"/>
    </row>
    <row r="83" spans="1:18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165"/>
      <c r="FS83" s="165"/>
      <c r="FT83" s="165"/>
      <c r="FU83" s="165"/>
      <c r="FV83" s="165"/>
      <c r="FW83" s="165"/>
      <c r="FX83" s="165"/>
      <c r="FY83" s="165"/>
      <c r="FZ83" s="165"/>
    </row>
    <row r="84" spans="1:18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165"/>
      <c r="FS84" s="165"/>
      <c r="FT84" s="165"/>
      <c r="FU84" s="165"/>
      <c r="FV84" s="165"/>
      <c r="FW84" s="165"/>
      <c r="FX84" s="165"/>
      <c r="FY84" s="165"/>
      <c r="FZ84" s="165"/>
    </row>
    <row r="85" spans="1:18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165"/>
      <c r="FS85" s="165"/>
      <c r="FT85" s="165"/>
      <c r="FU85" s="165"/>
      <c r="FV85" s="165"/>
      <c r="FW85" s="165"/>
      <c r="FX85" s="165"/>
      <c r="FY85" s="165"/>
      <c r="FZ85" s="165"/>
    </row>
    <row r="86" spans="1:18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165"/>
      <c r="FS86" s="165"/>
      <c r="FT86" s="165"/>
      <c r="FU86" s="165"/>
      <c r="FV86" s="165"/>
      <c r="FW86" s="165"/>
      <c r="FX86" s="165"/>
      <c r="FY86" s="165"/>
      <c r="FZ86" s="165"/>
    </row>
    <row r="87" spans="1:18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165"/>
      <c r="FS87" s="165"/>
      <c r="FT87" s="165"/>
      <c r="FU87" s="165"/>
      <c r="FV87" s="165"/>
      <c r="FW87" s="165"/>
      <c r="FX87" s="165"/>
      <c r="FY87" s="165"/>
      <c r="FZ87" s="165"/>
    </row>
    <row r="88" spans="1:18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165"/>
      <c r="FS88" s="165"/>
      <c r="FT88" s="165"/>
      <c r="FU88" s="165"/>
      <c r="FV88" s="165"/>
      <c r="FW88" s="165"/>
      <c r="FX88" s="165"/>
      <c r="FY88" s="165"/>
      <c r="FZ88" s="165"/>
    </row>
    <row r="89" spans="1:18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165"/>
      <c r="FS89" s="165"/>
      <c r="FT89" s="165"/>
      <c r="FU89" s="165"/>
      <c r="FV89" s="165"/>
      <c r="FW89" s="165"/>
      <c r="FX89" s="165"/>
      <c r="FY89" s="165"/>
      <c r="FZ89" s="165"/>
    </row>
    <row r="90" spans="1:18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165"/>
      <c r="FS90" s="165"/>
      <c r="FT90" s="165"/>
      <c r="FU90" s="165"/>
      <c r="FV90" s="165"/>
      <c r="FW90" s="165"/>
      <c r="FX90" s="165"/>
      <c r="FY90" s="165"/>
      <c r="FZ90" s="165"/>
    </row>
    <row r="91" spans="1:18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165"/>
      <c r="FS91" s="165"/>
      <c r="FT91" s="165"/>
      <c r="FU91" s="165"/>
      <c r="FV91" s="165"/>
      <c r="FW91" s="165"/>
      <c r="FX91" s="165"/>
      <c r="FY91" s="165"/>
      <c r="FZ91" s="165"/>
    </row>
    <row r="92" spans="1:18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165"/>
      <c r="FS92" s="165"/>
      <c r="FT92" s="165"/>
      <c r="FU92" s="165"/>
      <c r="FV92" s="165"/>
      <c r="FW92" s="165"/>
      <c r="FX92" s="165"/>
      <c r="FY92" s="165"/>
      <c r="FZ92" s="165"/>
    </row>
    <row r="93" spans="1:18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165"/>
      <c r="FS93" s="165"/>
      <c r="FT93" s="165"/>
      <c r="FU93" s="165"/>
      <c r="FV93" s="165"/>
      <c r="FW93" s="165"/>
      <c r="FX93" s="165"/>
      <c r="FY93" s="165"/>
      <c r="FZ93" s="165"/>
    </row>
    <row r="94" spans="1:18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165"/>
      <c r="FS94" s="165"/>
      <c r="FT94" s="165"/>
      <c r="FU94" s="165"/>
      <c r="FV94" s="165"/>
      <c r="FW94" s="165"/>
      <c r="FX94" s="165"/>
      <c r="FY94" s="165"/>
      <c r="FZ94" s="165"/>
    </row>
    <row r="95" spans="1:18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165"/>
      <c r="FS95" s="165"/>
      <c r="FT95" s="165"/>
      <c r="FU95" s="165"/>
      <c r="FV95" s="165"/>
      <c r="FW95" s="165"/>
      <c r="FX95" s="165"/>
      <c r="FY95" s="165"/>
      <c r="FZ95" s="165"/>
    </row>
    <row r="96" spans="1:18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165"/>
      <c r="FS96" s="165"/>
      <c r="FT96" s="165"/>
      <c r="FU96" s="165"/>
      <c r="FV96" s="165"/>
      <c r="FW96" s="165"/>
      <c r="FX96" s="165"/>
      <c r="FY96" s="165"/>
      <c r="FZ96" s="165"/>
    </row>
    <row r="97" spans="1:18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165"/>
      <c r="FS97" s="165"/>
      <c r="FT97" s="165"/>
      <c r="FU97" s="165"/>
      <c r="FV97" s="165"/>
      <c r="FW97" s="165"/>
      <c r="FX97" s="165"/>
      <c r="FY97" s="165"/>
      <c r="FZ97" s="165"/>
    </row>
    <row r="98" spans="1:18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165"/>
      <c r="FS98" s="165"/>
      <c r="FT98" s="165"/>
      <c r="FU98" s="165"/>
      <c r="FV98" s="165"/>
      <c r="FW98" s="165"/>
      <c r="FX98" s="165"/>
      <c r="FY98" s="165"/>
      <c r="FZ98" s="165"/>
    </row>
    <row r="99" spans="1:18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165"/>
      <c r="FS99" s="165"/>
      <c r="FT99" s="165"/>
      <c r="FU99" s="165"/>
      <c r="FV99" s="165"/>
      <c r="FW99" s="165"/>
      <c r="FX99" s="165"/>
      <c r="FY99" s="165"/>
      <c r="FZ99" s="165"/>
    </row>
    <row r="100" spans="1:18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1:18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1:18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1:18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1:18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1:18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1:18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1:18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1:18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1:18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1:18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1:18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1:18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  <row r="161" spans="3:1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</row>
    <row r="162" spans="3:1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</row>
    <row r="163" spans="3:1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</row>
    <row r="164" spans="3:1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</row>
    <row r="165" spans="3:1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</row>
    <row r="166" spans="3:1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</row>
    <row r="167" spans="3:1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</row>
    <row r="168" spans="3:1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</row>
    <row r="169" spans="3:1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</row>
    <row r="170" spans="3:1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</row>
    <row r="171" spans="3:1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</row>
    <row r="172" spans="3:1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</row>
    <row r="173" spans="3:1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</row>
    <row r="174" spans="3:1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</row>
    <row r="175" spans="3:1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</row>
    <row r="176" spans="3:1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</row>
    <row r="177" spans="3:1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</row>
    <row r="178" spans="3:1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</row>
    <row r="179" spans="3:1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</row>
    <row r="180" spans="3:1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</row>
    <row r="181" spans="3:1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</row>
    <row r="182" spans="3:1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</row>
    <row r="183" spans="3:1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</row>
    <row r="184" spans="3:1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</row>
    <row r="185" spans="3:1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</row>
    <row r="186" spans="3:1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</row>
  </sheetData>
  <mergeCells count="164">
    <mergeCell ref="FI3:FI4"/>
    <mergeCell ref="FM3:FQ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R3:FS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A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3" width="8.42578125" style="785" customWidth="1"/>
    <col min="174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71"/>
      <c r="FU3" s="171"/>
      <c r="FV3" s="171"/>
      <c r="FW3" s="171"/>
      <c r="FX3" s="171"/>
      <c r="FY3" s="171"/>
      <c r="FZ3" s="171"/>
      <c r="GA3" s="171"/>
    </row>
    <row r="4" spans="1:183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7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126">
        <f>+entero!FP4</f>
        <v>44707</v>
      </c>
      <c r="FQ4" s="1147">
        <f>+entero!FQ4</f>
        <v>44708</v>
      </c>
      <c r="FR4" s="1074" t="s">
        <v>225</v>
      </c>
      <c r="FS4" s="1086" t="s">
        <v>169</v>
      </c>
      <c r="FT4" s="171"/>
      <c r="FU4" s="171"/>
      <c r="FV4" s="171"/>
      <c r="FW4" s="171"/>
      <c r="FX4" s="171"/>
      <c r="FY4" s="171"/>
      <c r="FZ4" s="171"/>
      <c r="GA4" s="171"/>
    </row>
    <row r="5" spans="1:18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176"/>
      <c r="FN5" s="1124"/>
      <c r="FO5" s="1124"/>
      <c r="FP5" s="1124"/>
      <c r="FQ5" s="1093"/>
      <c r="FR5" s="825">
        <v>7.5</v>
      </c>
      <c r="FS5" s="824"/>
      <c r="FT5" s="165"/>
      <c r="FU5" s="165"/>
      <c r="FV5" s="165"/>
      <c r="FW5" s="165"/>
      <c r="FX5" s="165"/>
      <c r="FY5" s="165"/>
      <c r="FZ5" s="165"/>
      <c r="GA5" s="165"/>
    </row>
    <row r="6" spans="1:183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177">
        <f>+entero!FM90</f>
        <v>6.96</v>
      </c>
      <c r="FN6" s="845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910"/>
      <c r="FS6" s="846"/>
      <c r="FT6" s="165"/>
      <c r="FU6" s="165"/>
      <c r="FV6" s="165"/>
      <c r="FW6" s="165"/>
      <c r="FX6" s="165"/>
      <c r="FY6" s="165"/>
      <c r="FZ6" s="165"/>
      <c r="GA6" s="165"/>
    </row>
    <row r="7" spans="1:183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177">
        <f>+entero!FM91</f>
        <v>6.86</v>
      </c>
      <c r="FN7" s="845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910"/>
      <c r="FS7" s="846"/>
      <c r="FT7" s="165"/>
      <c r="FU7" s="165"/>
      <c r="FV7" s="165"/>
      <c r="FW7" s="165"/>
      <c r="FX7" s="165"/>
      <c r="FY7" s="165"/>
      <c r="FZ7" s="165"/>
      <c r="GA7" s="165"/>
    </row>
    <row r="8" spans="1:183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804">
        <f>+entero!FM92</f>
        <v>6.922171694530852</v>
      </c>
      <c r="FN8" s="446">
        <f>+entero!FN92</f>
        <v>6.9253405132621246</v>
      </c>
      <c r="FO8" s="446">
        <f>+entero!FO92</f>
        <v>6.9189680322962399</v>
      </c>
      <c r="FP8" s="446">
        <f>+entero!FP92</f>
        <v>6.9167188519488585</v>
      </c>
      <c r="FQ8" s="979">
        <f>+entero!FQ92</f>
        <v>6.9177938578795874</v>
      </c>
      <c r="FR8" s="1065">
        <f>+entero!FR92</f>
        <v>-1.2827005418532877E-2</v>
      </c>
      <c r="FS8" s="1183">
        <f>+entero!FS92</f>
        <v>-0.1850772920859042</v>
      </c>
      <c r="FT8" s="165"/>
      <c r="FU8" s="165"/>
      <c r="FV8" s="165"/>
      <c r="FW8" s="165"/>
      <c r="FX8" s="165"/>
      <c r="FY8" s="165"/>
      <c r="FZ8" s="165"/>
      <c r="GA8" s="165"/>
    </row>
    <row r="9" spans="1:183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178"/>
      <c r="FN9" s="265"/>
      <c r="FO9" s="265"/>
      <c r="FP9" s="265"/>
      <c r="FQ9" s="1056"/>
      <c r="FR9" s="804"/>
      <c r="FS9" s="847"/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177">
        <f>+entero!FM94</f>
        <v>2.38124</v>
      </c>
      <c r="FN10" s="845">
        <f>+entero!FN94</f>
        <v>2.3813</v>
      </c>
      <c r="FO10" s="845">
        <f>+entero!FO94</f>
        <v>2.3813599999999999</v>
      </c>
      <c r="FP10" s="845">
        <f>+entero!FP94</f>
        <v>2.3814199999999999</v>
      </c>
      <c r="FQ10" s="1042">
        <f>+entero!FQ94</f>
        <v>2.3814799999999998</v>
      </c>
      <c r="FR10" s="1065"/>
      <c r="FS10" s="846"/>
      <c r="FT10" s="165"/>
      <c r="FU10" s="165"/>
      <c r="FV10" s="165"/>
      <c r="FW10" s="165"/>
      <c r="FX10" s="165"/>
      <c r="FY10" s="165"/>
      <c r="FZ10" s="165"/>
      <c r="GA10" s="165"/>
    </row>
    <row r="11" spans="1:183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178"/>
      <c r="FN11" s="265"/>
      <c r="FO11" s="265"/>
      <c r="FP11" s="265"/>
      <c r="FQ11" s="1056"/>
      <c r="FR11" s="888"/>
      <c r="FS11" s="876"/>
      <c r="FT11" s="165"/>
      <c r="FU11" s="165"/>
      <c r="FV11" s="165"/>
      <c r="FW11" s="165"/>
      <c r="FX11" s="165"/>
      <c r="FY11" s="165"/>
      <c r="FZ11" s="165"/>
      <c r="GA11" s="165"/>
    </row>
    <row r="12" spans="1:1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165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165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</row>
    <row r="101" spans="3:1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</row>
    <row r="102" spans="3:1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</row>
    <row r="103" spans="3:1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</row>
    <row r="104" spans="3:1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</row>
    <row r="105" spans="3:1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</row>
    <row r="106" spans="3:1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</row>
    <row r="107" spans="3:1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</row>
    <row r="108" spans="3:1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</row>
    <row r="109" spans="3:1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</row>
    <row r="110" spans="3:1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</row>
    <row r="111" spans="3:1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</row>
    <row r="112" spans="3:1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</row>
    <row r="113" spans="3:1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</row>
    <row r="114" spans="3:1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</row>
    <row r="115" spans="3:1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</row>
    <row r="116" spans="3:1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</row>
    <row r="117" spans="3:1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</row>
    <row r="118" spans="3:1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</row>
    <row r="119" spans="3:1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</row>
    <row r="120" spans="3:1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</row>
    <row r="121" spans="3:1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</row>
    <row r="122" spans="3:1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</row>
    <row r="123" spans="3:1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</row>
    <row r="124" spans="3:1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</row>
    <row r="125" spans="3:1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</row>
    <row r="126" spans="3:1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</row>
    <row r="127" spans="3:1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</row>
    <row r="128" spans="3:1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</row>
    <row r="129" spans="3:1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</row>
    <row r="130" spans="3:1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</row>
    <row r="131" spans="3:1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</row>
    <row r="132" spans="3:1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</row>
    <row r="133" spans="3:1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</row>
    <row r="134" spans="3:1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</row>
    <row r="135" spans="3:1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</row>
    <row r="136" spans="3:1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</row>
    <row r="137" spans="3:1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</row>
    <row r="138" spans="3:1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</row>
    <row r="139" spans="3:1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</row>
    <row r="140" spans="3:1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</row>
    <row r="141" spans="3:1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</row>
    <row r="142" spans="3:1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</row>
    <row r="143" spans="3:1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</row>
    <row r="144" spans="3:1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</row>
    <row r="145" spans="3:1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</row>
    <row r="146" spans="3:1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</row>
    <row r="147" spans="3:1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</row>
    <row r="148" spans="3:1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</row>
  </sheetData>
  <mergeCells count="164">
    <mergeCell ref="FI3:FI4"/>
    <mergeCell ref="FM3:FQ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R3:F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F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R1" sqref="FR1:FT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3" width="8.140625" style="785" customWidth="1"/>
    <col min="174" max="174" width="9.28515625" style="168" customWidth="1"/>
    <col min="175" max="188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165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165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5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229" t="s">
        <v>295</v>
      </c>
      <c r="FS3" s="1230"/>
      <c r="FT3" s="165"/>
      <c r="FU3" s="165"/>
      <c r="FV3" s="165"/>
      <c r="FW3" s="165"/>
      <c r="FX3" s="165"/>
      <c r="FY3" s="165"/>
      <c r="FZ3" s="165"/>
      <c r="GA3" s="165"/>
    </row>
    <row r="4" spans="1:183" ht="27.75" customHeight="1" thickBot="1" x14ac:dyDescent="0.25"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 t="str">
        <f>entero!CT3</f>
        <v xml:space="preserve">2016                         A  fines de Sep* </v>
      </c>
      <c r="CU4" s="1226" t="str">
        <f>entero!CU3</f>
        <v xml:space="preserve">2016                         A  fines de Oct* </v>
      </c>
      <c r="CV4" s="1226" t="str">
        <f>entero!CV3</f>
        <v xml:space="preserve">2016                         A  fines de Nov* </v>
      </c>
      <c r="CW4" s="1226" t="str">
        <f>entero!CW3</f>
        <v>2016                         A  fines de Dic* 15</v>
      </c>
      <c r="CX4" s="1226" t="str">
        <f>entero!CX3</f>
        <v xml:space="preserve">2017                         A  fines de Ene* </v>
      </c>
      <c r="CY4" s="1226" t="str">
        <f>entero!CY3</f>
        <v xml:space="preserve">2017                         A  fines de Feb* </v>
      </c>
      <c r="CZ4" s="1226" t="str">
        <f>entero!CZ3</f>
        <v xml:space="preserve">2017                         A  fines de Mar* </v>
      </c>
      <c r="DA4" s="1226" t="str">
        <f>entero!DA3</f>
        <v xml:space="preserve">2017                         A  fines de Abr* </v>
      </c>
      <c r="DB4" s="1226" t="str">
        <f>entero!DB3</f>
        <v xml:space="preserve">2017                         A  fines de May* </v>
      </c>
      <c r="DC4" s="1226" t="str">
        <f>entero!DC3</f>
        <v xml:space="preserve">2017                         A  fines de Jun* </v>
      </c>
      <c r="DD4" s="1226" t="str">
        <f>entero!DD3</f>
        <v xml:space="preserve">2017                         A  fines de Jul* </v>
      </c>
      <c r="DE4" s="1226" t="str">
        <f>entero!DE3</f>
        <v xml:space="preserve">2017                         A  fines de Ago* </v>
      </c>
      <c r="DF4" s="1226" t="str">
        <f>entero!DF3</f>
        <v xml:space="preserve">2017                         A  fines de Sep* </v>
      </c>
      <c r="DG4" s="1226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74">
        <f>+entero!FM4</f>
        <v>44704</v>
      </c>
      <c r="FN4" s="1073">
        <f>+entero!FN4</f>
        <v>44705</v>
      </c>
      <c r="FO4" s="1126">
        <f>+entero!FO4</f>
        <v>44706</v>
      </c>
      <c r="FP4" s="1073">
        <f>+entero!FP4</f>
        <v>44707</v>
      </c>
      <c r="FQ4" s="1086">
        <f>+entero!FQ4</f>
        <v>44708</v>
      </c>
      <c r="FR4" s="1074" t="s">
        <v>225</v>
      </c>
      <c r="FS4" s="1086" t="s">
        <v>169</v>
      </c>
      <c r="FT4" s="165"/>
      <c r="FU4" s="165"/>
      <c r="FV4" s="165"/>
      <c r="FW4" s="165"/>
      <c r="FX4" s="165"/>
      <c r="FY4" s="165"/>
      <c r="FZ4" s="165"/>
      <c r="GA4" s="165"/>
    </row>
    <row r="5" spans="1:18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734"/>
      <c r="FN5" s="844"/>
      <c r="FO5" s="844"/>
      <c r="FP5" s="844"/>
      <c r="FQ5" s="1033"/>
      <c r="FR5" s="734"/>
      <c r="FS5" s="838"/>
      <c r="FT5" s="165"/>
      <c r="FU5" s="165"/>
      <c r="FV5" s="165"/>
      <c r="FW5" s="165"/>
      <c r="FX5" s="165"/>
      <c r="FY5" s="165"/>
      <c r="FZ5" s="165"/>
      <c r="GA5" s="165"/>
    </row>
    <row r="6" spans="1:18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722"/>
      <c r="FN6" s="1057"/>
      <c r="FO6" s="1057"/>
      <c r="FP6" s="1057"/>
      <c r="FQ6" s="1063"/>
      <c r="FR6" s="722" t="e">
        <f>+entero!#REF!</f>
        <v>#REF!</v>
      </c>
      <c r="FS6" s="838" t="e">
        <f>+entero!#REF!</f>
        <v>#REF!</v>
      </c>
      <c r="FT6" s="165"/>
      <c r="FU6" s="165"/>
      <c r="FV6" s="165"/>
      <c r="FW6" s="165"/>
      <c r="FX6" s="165"/>
      <c r="FY6" s="165"/>
      <c r="FZ6" s="165"/>
      <c r="GA6" s="165"/>
    </row>
    <row r="7" spans="1:18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722"/>
      <c r="FN7" s="1057"/>
      <c r="FO7" s="1057"/>
      <c r="FP7" s="1057"/>
      <c r="FQ7" s="1063"/>
      <c r="FR7" s="722" t="e">
        <f>+entero!#REF!</f>
        <v>#REF!</v>
      </c>
      <c r="FS7" s="838" t="e">
        <f>+entero!#REF!</f>
        <v>#REF!</v>
      </c>
      <c r="FT7" s="165"/>
      <c r="FU7" s="165"/>
      <c r="FV7" s="165"/>
      <c r="FW7" s="165"/>
      <c r="FX7" s="165"/>
      <c r="FY7" s="165"/>
      <c r="FZ7" s="165"/>
      <c r="GA7" s="165"/>
    </row>
    <row r="8" spans="1:18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722"/>
      <c r="FN8" s="1057"/>
      <c r="FO8" s="1057"/>
      <c r="FP8" s="1057"/>
      <c r="FQ8" s="1063"/>
      <c r="FR8" s="722" t="e">
        <f>+entero!#REF!</f>
        <v>#REF!</v>
      </c>
      <c r="FS8" s="838" t="e">
        <f>+entero!#REF!</f>
        <v>#REF!</v>
      </c>
      <c r="FT8" s="165"/>
      <c r="FU8" s="165"/>
      <c r="FV8" s="165"/>
      <c r="FW8" s="165"/>
      <c r="FX8" s="165"/>
      <c r="FY8" s="165"/>
      <c r="FZ8" s="165"/>
      <c r="GA8" s="165"/>
    </row>
    <row r="9" spans="1:18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722"/>
      <c r="FN9" s="1057"/>
      <c r="FO9" s="1057"/>
      <c r="FP9" s="1057"/>
      <c r="FQ9" s="1063"/>
      <c r="FR9" s="722" t="e">
        <f>+entero!#REF!</f>
        <v>#REF!</v>
      </c>
      <c r="FS9" s="838" t="e">
        <f>+entero!#REF!</f>
        <v>#REF!</v>
      </c>
      <c r="FT9" s="165"/>
      <c r="FU9" s="165"/>
      <c r="FV9" s="165"/>
      <c r="FW9" s="165"/>
      <c r="FX9" s="165"/>
      <c r="FY9" s="165"/>
      <c r="FZ9" s="165"/>
      <c r="GA9" s="165"/>
    </row>
    <row r="10" spans="1:183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179">
        <f>+entero!FM97</f>
        <v>502.05697775278497</v>
      </c>
      <c r="FN10" s="949">
        <f>+entero!FN97</f>
        <v>502.05697775278497</v>
      </c>
      <c r="FO10" s="949">
        <f>+entero!FO97</f>
        <v>498.00212129265174</v>
      </c>
      <c r="FP10" s="949">
        <f>+entero!FP97</f>
        <v>498.00212129265174</v>
      </c>
      <c r="FQ10" s="1094">
        <f>+entero!FQ97</f>
        <v>497.40212129265177</v>
      </c>
      <c r="FR10" s="1138"/>
      <c r="FS10" s="901"/>
      <c r="FT10" s="165"/>
      <c r="FU10" s="165"/>
      <c r="FV10" s="165"/>
      <c r="FW10" s="165"/>
      <c r="FX10" s="165"/>
      <c r="FY10" s="165"/>
      <c r="FZ10" s="165"/>
      <c r="GA10" s="165"/>
    </row>
    <row r="11" spans="1:18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165"/>
      <c r="FS11" s="165"/>
      <c r="FT11" s="165"/>
      <c r="FU11" s="165"/>
      <c r="FV11" s="165"/>
      <c r="FW11" s="165"/>
      <c r="FX11" s="165"/>
      <c r="FY11" s="165"/>
      <c r="FZ11" s="165"/>
      <c r="GA11" s="165"/>
    </row>
    <row r="12" spans="1:18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165"/>
      <c r="FS12" s="165"/>
      <c r="FT12" s="165"/>
      <c r="FU12" s="165"/>
      <c r="FV12" s="165"/>
      <c r="FW12" s="165"/>
      <c r="FX12" s="165"/>
      <c r="FY12" s="165"/>
      <c r="FZ12" s="165"/>
      <c r="GA12" s="165"/>
    </row>
    <row r="13" spans="1:18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165"/>
      <c r="FS13" s="165"/>
      <c r="FT13" s="165"/>
      <c r="FU13" s="165"/>
      <c r="FV13" s="165"/>
      <c r="FW13" s="165"/>
      <c r="FX13" s="165"/>
      <c r="FY13" s="165"/>
      <c r="FZ13" s="165"/>
      <c r="GA13" s="165"/>
    </row>
    <row r="14" spans="1:18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165"/>
      <c r="FS14" s="165"/>
      <c r="FT14" s="165"/>
      <c r="FU14" s="165"/>
      <c r="FV14" s="165"/>
      <c r="FW14" s="165"/>
      <c r="FX14" s="165"/>
      <c r="FY14" s="165"/>
      <c r="FZ14" s="165"/>
      <c r="GA14" s="165"/>
    </row>
    <row r="15" spans="1:18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</row>
    <row r="16" spans="1:18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165"/>
      <c r="FS16" s="165"/>
      <c r="FT16" s="165"/>
      <c r="FU16" s="165"/>
      <c r="FV16" s="165"/>
      <c r="FW16" s="165"/>
      <c r="FX16" s="165"/>
      <c r="FY16" s="165"/>
      <c r="FZ16" s="165"/>
      <c r="GA16" s="165"/>
    </row>
    <row r="17" spans="1:18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165"/>
      <c r="FS17" s="165"/>
      <c r="FT17" s="165"/>
      <c r="FU17" s="165"/>
      <c r="FV17" s="165"/>
      <c r="FW17" s="165"/>
      <c r="FX17" s="165"/>
      <c r="FY17" s="165"/>
      <c r="FZ17" s="165"/>
      <c r="GA17" s="165"/>
    </row>
    <row r="18" spans="1:18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165"/>
      <c r="FS18" s="165"/>
      <c r="FT18" s="165"/>
      <c r="FU18" s="165"/>
      <c r="FV18" s="165"/>
      <c r="FW18" s="165"/>
      <c r="FX18" s="165"/>
      <c r="FY18" s="165"/>
      <c r="FZ18" s="165"/>
      <c r="GA18" s="165"/>
    </row>
    <row r="19" spans="1:18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165"/>
      <c r="FS19" s="165"/>
      <c r="FT19" s="165"/>
      <c r="FU19" s="165"/>
      <c r="FV19" s="165"/>
      <c r="FW19" s="165"/>
      <c r="FX19" s="165"/>
      <c r="FY19" s="165"/>
      <c r="FZ19" s="165"/>
      <c r="GA19" s="165"/>
    </row>
    <row r="20" spans="1:18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165"/>
      <c r="FS20" s="165"/>
      <c r="FT20" s="165"/>
      <c r="FU20" s="165"/>
      <c r="FV20" s="165"/>
      <c r="FW20" s="165"/>
      <c r="FX20" s="165"/>
      <c r="FY20" s="165"/>
      <c r="FZ20" s="165"/>
      <c r="GA20" s="165"/>
    </row>
    <row r="21" spans="1:18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165"/>
      <c r="FS21" s="165"/>
      <c r="FT21" s="165"/>
      <c r="FU21" s="165"/>
      <c r="FV21" s="165"/>
      <c r="FW21" s="165"/>
      <c r="FX21" s="165"/>
      <c r="FY21" s="165"/>
      <c r="FZ21" s="165"/>
      <c r="GA21" s="165"/>
    </row>
    <row r="22" spans="1:18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165"/>
      <c r="FS22" s="165"/>
      <c r="FT22" s="165"/>
      <c r="FU22" s="165"/>
      <c r="FV22" s="165"/>
      <c r="FW22" s="165"/>
      <c r="FX22" s="165"/>
      <c r="FY22" s="165"/>
      <c r="FZ22" s="165"/>
      <c r="GA22" s="165"/>
    </row>
    <row r="23" spans="1:18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</row>
    <row r="24" spans="1:18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</row>
    <row r="25" spans="1:18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</row>
    <row r="26" spans="1:18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</row>
    <row r="27" spans="1:18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</row>
    <row r="28" spans="1:18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</row>
    <row r="29" spans="1:18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165"/>
      <c r="FS29" s="165"/>
      <c r="FT29" s="165"/>
      <c r="FU29" s="165"/>
      <c r="FV29" s="165"/>
      <c r="FW29" s="165"/>
      <c r="FX29" s="165"/>
      <c r="FY29" s="165"/>
      <c r="FZ29" s="165"/>
      <c r="GA29" s="165"/>
    </row>
    <row r="30" spans="1:18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165"/>
      <c r="FS30" s="165"/>
      <c r="FT30" s="165"/>
      <c r="FU30" s="165"/>
      <c r="FV30" s="165"/>
      <c r="FW30" s="165"/>
      <c r="FX30" s="165"/>
      <c r="FY30" s="165"/>
      <c r="FZ30" s="165"/>
      <c r="GA30" s="165"/>
    </row>
    <row r="31" spans="1:18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165"/>
      <c r="FS31" s="165"/>
      <c r="FT31" s="165"/>
      <c r="FU31" s="165"/>
      <c r="FV31" s="165"/>
      <c r="FW31" s="165"/>
      <c r="FX31" s="165"/>
      <c r="FY31" s="165"/>
      <c r="FZ31" s="165"/>
      <c r="GA31" s="165"/>
    </row>
    <row r="32" spans="1:18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165"/>
      <c r="FS32" s="165"/>
      <c r="FT32" s="165"/>
      <c r="FU32" s="165"/>
      <c r="FV32" s="165"/>
      <c r="FW32" s="165"/>
      <c r="FX32" s="165"/>
      <c r="FY32" s="165"/>
      <c r="FZ32" s="165"/>
      <c r="GA32" s="165"/>
    </row>
    <row r="33" spans="1:18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165"/>
      <c r="FS33" s="165"/>
      <c r="FT33" s="165"/>
      <c r="FU33" s="165"/>
      <c r="FV33" s="165"/>
      <c r="FW33" s="165"/>
      <c r="FX33" s="165"/>
      <c r="FY33" s="165"/>
      <c r="FZ33" s="165"/>
      <c r="GA33" s="165"/>
    </row>
    <row r="34" spans="1:18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165"/>
      <c r="FS34" s="165"/>
      <c r="FT34" s="165"/>
      <c r="FU34" s="165"/>
      <c r="FV34" s="165"/>
      <c r="FW34" s="165"/>
      <c r="FX34" s="165"/>
      <c r="FY34" s="165"/>
      <c r="FZ34" s="165"/>
      <c r="GA34" s="165"/>
    </row>
    <row r="35" spans="1:18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165"/>
      <c r="FS35" s="165"/>
      <c r="FT35" s="165"/>
      <c r="FU35" s="165"/>
      <c r="FV35" s="165"/>
      <c r="FW35" s="165"/>
      <c r="FX35" s="165"/>
      <c r="FY35" s="165"/>
      <c r="FZ35" s="165"/>
      <c r="GA35" s="165"/>
    </row>
    <row r="36" spans="1:18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165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165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165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165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165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165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165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165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165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165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165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165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165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165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165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165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165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165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165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165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165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165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165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165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165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165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165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165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165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165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165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165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</row>
    <row r="73" spans="1:18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</row>
    <row r="74" spans="1:18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</row>
    <row r="75" spans="1:18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</row>
    <row r="76" spans="1:18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</row>
    <row r="77" spans="1:18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</row>
    <row r="78" spans="1:18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</row>
    <row r="79" spans="1:18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</row>
    <row r="80" spans="1:18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</row>
    <row r="149" spans="3:17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</row>
    <row r="150" spans="3:17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</row>
    <row r="151" spans="3:17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</row>
    <row r="152" spans="3:17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</row>
    <row r="153" spans="3:17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</row>
    <row r="154" spans="3:17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</row>
    <row r="155" spans="3:17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</row>
    <row r="156" spans="3:17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</row>
  </sheetData>
  <mergeCells count="164">
    <mergeCell ref="DJ3:DJ4"/>
    <mergeCell ref="FI3:FI4"/>
    <mergeCell ref="FM3:FQ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R3:FS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D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N25" sqref="FN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3" width="8.140625" style="785" customWidth="1"/>
  </cols>
  <sheetData>
    <row r="1" spans="1:44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6" ht="13.5" customHeight="1" x14ac:dyDescent="0.2">
      <c r="C3" s="11"/>
      <c r="D3" s="1234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206" t="str">
        <f>+entero!DM3</f>
        <v>2018
A fines de Abr</v>
      </c>
      <c r="DN3" s="1206" t="str">
        <f>+entero!DN3</f>
        <v>2018
A fines de May</v>
      </c>
      <c r="DO3" s="1206" t="str">
        <f>+entero!DO3</f>
        <v>2018
A fines de Jun</v>
      </c>
      <c r="DP3" s="1206" t="str">
        <f>+entero!DP3</f>
        <v>2018
A fines de Jul</v>
      </c>
      <c r="DQ3" s="1206" t="str">
        <f>+entero!DQ3</f>
        <v>2018
A fines de Ago</v>
      </c>
      <c r="DR3" s="1206" t="str">
        <f>+entero!DR3</f>
        <v>2018
A fines de Sep</v>
      </c>
      <c r="DS3" s="1206" t="str">
        <f>+entero!DS3</f>
        <v>2018
A fines de Oct</v>
      </c>
      <c r="DT3" s="1206" t="str">
        <f>+entero!DT3</f>
        <v>2018
A fines de Nov</v>
      </c>
      <c r="DU3" s="1206" t="str">
        <f>+entero!DU3</f>
        <v>2018
A fines de Dic</v>
      </c>
      <c r="DV3" s="1206" t="str">
        <f>+entero!DV3</f>
        <v>2019
A fines de Ene</v>
      </c>
      <c r="DW3" s="1206" t="str">
        <f>+entero!DW3</f>
        <v>2019
A fines de Feb</v>
      </c>
      <c r="DX3" s="1206" t="str">
        <f>+entero!DX3</f>
        <v>2019
A fines de Mar</v>
      </c>
      <c r="DY3" s="1206" t="str">
        <f>+entero!DY3</f>
        <v>2019
A fines de Abr</v>
      </c>
      <c r="DZ3" s="1206" t="str">
        <f>+entero!DZ3</f>
        <v>2019
A fines de May</v>
      </c>
      <c r="EA3" s="1206" t="str">
        <f>+entero!EA3</f>
        <v>2019
A fines de Jun</v>
      </c>
      <c r="EB3" s="1206" t="str">
        <f>+entero!EB3</f>
        <v>2019
A fines de  Jul</v>
      </c>
      <c r="EC3" s="1206" t="str">
        <f>+entero!EC3</f>
        <v>2019
A fines de  Ago</v>
      </c>
      <c r="ED3" s="1206" t="str">
        <f>+entero!ED3</f>
        <v>2019
A fines de Sep</v>
      </c>
      <c r="EE3" s="1206" t="str">
        <f>+entero!EE3</f>
        <v>2019
A fines de Oct</v>
      </c>
      <c r="EF3" s="1206" t="str">
        <f>+entero!EF3</f>
        <v>2019
A fines de Nov</v>
      </c>
      <c r="EG3" s="1206" t="str">
        <f>+entero!EG3</f>
        <v>2019
A fines de Dic</v>
      </c>
      <c r="EH3" s="1206" t="str">
        <f>+entero!EH3</f>
        <v>2020
A fines de Ene</v>
      </c>
      <c r="EI3" s="1206" t="str">
        <f>+entero!EI3</f>
        <v>2020
A fines de Feb</v>
      </c>
      <c r="EJ3" s="1206" t="str">
        <f>+entero!EJ3</f>
        <v>2020
A fines de Mar</v>
      </c>
      <c r="EK3" s="1206" t="str">
        <f>+entero!EK3</f>
        <v>2020
A fines de Abr</v>
      </c>
      <c r="EL3" s="1206" t="str">
        <f>+entero!EL3</f>
        <v>2020
A fines de May</v>
      </c>
      <c r="EM3" s="1206" t="str">
        <f>+entero!EM3</f>
        <v>2020
A fines de Jun</v>
      </c>
      <c r="EN3" s="1206" t="str">
        <f>+entero!EN3</f>
        <v>2020
 A fines de Jul</v>
      </c>
      <c r="EO3" s="1206" t="str">
        <f>+entero!EO3</f>
        <v>2020
 A fines de Ago</v>
      </c>
      <c r="EP3" s="1206" t="str">
        <f>+entero!EP3</f>
        <v>2020
 A fines de Sep</v>
      </c>
      <c r="EQ3" s="1206" t="str">
        <f>+entero!EQ3</f>
        <v>2020
 A fines de Oct</v>
      </c>
      <c r="ER3" s="1206" t="str">
        <f>+entero!ER3</f>
        <v>2020
 A fines de Nov</v>
      </c>
      <c r="ES3" s="1206" t="str">
        <f>+entero!ES3</f>
        <v>2020
 A fines de Dic</v>
      </c>
      <c r="ET3" s="1206" t="str">
        <f>+entero!ET3</f>
        <v>2021
 A fines de Ene</v>
      </c>
      <c r="EU3" s="1206" t="str">
        <f>+entero!EU3</f>
        <v>2021
 A fines de Feb</v>
      </c>
      <c r="EV3" s="1206" t="str">
        <f>+entero!EV3</f>
        <v>2021
 A fines de Mar</v>
      </c>
      <c r="EW3" s="1206" t="str">
        <f>+entero!EW3</f>
        <v>2021
 A fines de Abr</v>
      </c>
      <c r="EX3" s="1206" t="str">
        <f>+entero!EX3</f>
        <v>2021
 A fines de May</v>
      </c>
      <c r="EY3" s="1206" t="str">
        <f>+entero!EY3</f>
        <v>2021
 A fines de Jun</v>
      </c>
      <c r="EZ3" s="1206" t="str">
        <f>+entero!EZ3</f>
        <v>2021
 A fines de Jul</v>
      </c>
      <c r="FA3" s="1206" t="str">
        <f>+entero!FA3</f>
        <v>2021
 A fines de Ago</v>
      </c>
      <c r="FB3" s="1206" t="str">
        <f>+entero!FB3</f>
        <v>2021
 A fines de Sep</v>
      </c>
      <c r="FC3" s="1206" t="str">
        <f>+entero!FC3</f>
        <v>2021
 A fines de Oct</v>
      </c>
      <c r="FD3" s="1206" t="str">
        <f>+entero!FD3</f>
        <v>2021
 A fines de Nov</v>
      </c>
      <c r="FE3" s="1206" t="str">
        <f>+entero!FE3</f>
        <v>2021
 A fines de Dic</v>
      </c>
      <c r="FF3" s="1206" t="str">
        <f>+entero!FF3</f>
        <v>2022
 A fines de Ene</v>
      </c>
      <c r="FG3" s="1206" t="str">
        <f>+entero!FG3</f>
        <v>2022
 A fines de Feb</v>
      </c>
      <c r="FH3" s="1206" t="str">
        <f>+entero!FH3</f>
        <v>2022
 A fines de Mar</v>
      </c>
      <c r="FI3" s="1206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231" t="str">
        <f>+entero!FM3</f>
        <v>Semana 4</v>
      </c>
      <c r="FN3" s="1232"/>
      <c r="FO3" s="1232"/>
      <c r="FP3" s="1232"/>
      <c r="FQ3" s="1233"/>
      <c r="FR3" s="1046"/>
      <c r="FS3" s="1046"/>
      <c r="FT3" s="1046"/>
    </row>
    <row r="4" spans="1:446" s="785" customFormat="1" ht="24.75" customHeight="1" thickBot="1" x14ac:dyDescent="0.25">
      <c r="A4"/>
      <c r="B4"/>
      <c r="C4" s="16"/>
      <c r="D4" s="1235"/>
      <c r="E4" s="1226"/>
      <c r="F4" s="1226"/>
      <c r="G4" s="1226"/>
      <c r="H4" s="1226"/>
      <c r="I4" s="1226"/>
      <c r="J4" s="1226"/>
      <c r="K4" s="1226"/>
      <c r="L4" s="1226"/>
      <c r="M4" s="1226"/>
      <c r="N4" s="1226"/>
      <c r="O4" s="1226"/>
      <c r="P4" s="1226"/>
      <c r="Q4" s="1226"/>
      <c r="R4" s="1226"/>
      <c r="S4" s="1226"/>
      <c r="T4" s="1226"/>
      <c r="U4" s="1226"/>
      <c r="V4" s="1226"/>
      <c r="W4" s="1226"/>
      <c r="X4" s="1226"/>
      <c r="Y4" s="1226"/>
      <c r="Z4" s="1226"/>
      <c r="AA4" s="1226"/>
      <c r="AB4" s="1226"/>
      <c r="AC4" s="1226"/>
      <c r="AD4" s="1226"/>
      <c r="AE4" s="1226"/>
      <c r="AF4" s="1226"/>
      <c r="AG4" s="1226"/>
      <c r="AH4" s="1226"/>
      <c r="AI4" s="1226"/>
      <c r="AJ4" s="1226"/>
      <c r="AK4" s="1226"/>
      <c r="AL4" s="1226"/>
      <c r="AM4" s="1226"/>
      <c r="AN4" s="1226"/>
      <c r="AO4" s="1226"/>
      <c r="AP4" s="1226"/>
      <c r="AQ4" s="1226"/>
      <c r="AR4" s="1226"/>
      <c r="AS4" s="1226"/>
      <c r="AT4" s="1226"/>
      <c r="AU4" s="1226"/>
      <c r="AV4" s="1226"/>
      <c r="AW4" s="1226"/>
      <c r="AX4" s="1226"/>
      <c r="AY4" s="1226"/>
      <c r="AZ4" s="1226"/>
      <c r="BA4" s="1226"/>
      <c r="BB4" s="1226"/>
      <c r="BC4" s="1226"/>
      <c r="BD4" s="1226"/>
      <c r="BE4" s="1226"/>
      <c r="BF4" s="1226"/>
      <c r="BG4" s="1226"/>
      <c r="BH4" s="1226"/>
      <c r="BI4" s="1226"/>
      <c r="BJ4" s="1226"/>
      <c r="BK4" s="1226"/>
      <c r="BL4" s="1226"/>
      <c r="BM4" s="1226"/>
      <c r="BN4" s="1226"/>
      <c r="BO4" s="1226"/>
      <c r="BP4" s="1226"/>
      <c r="BQ4" s="1226"/>
      <c r="BR4" s="1226"/>
      <c r="BS4" s="1226"/>
      <c r="BT4" s="1226"/>
      <c r="BU4" s="1226"/>
      <c r="BV4" s="1226"/>
      <c r="BW4" s="1226"/>
      <c r="BX4" s="1226"/>
      <c r="BY4" s="1226"/>
      <c r="BZ4" s="1226"/>
      <c r="CA4" s="1226"/>
      <c r="CB4" s="1226"/>
      <c r="CC4" s="1226"/>
      <c r="CD4" s="1226"/>
      <c r="CE4" s="1226"/>
      <c r="CF4" s="1226"/>
      <c r="CG4" s="1226"/>
      <c r="CH4" s="1226"/>
      <c r="CI4" s="1226"/>
      <c r="CJ4" s="1226"/>
      <c r="CK4" s="1226"/>
      <c r="CL4" s="1226"/>
      <c r="CM4" s="1226"/>
      <c r="CN4" s="1226"/>
      <c r="CO4" s="1226"/>
      <c r="CP4" s="1226"/>
      <c r="CQ4" s="1226"/>
      <c r="CR4" s="1226"/>
      <c r="CS4" s="1226"/>
      <c r="CT4" s="1226"/>
      <c r="CU4" s="1226"/>
      <c r="CV4" s="1226"/>
      <c r="CW4" s="1226"/>
      <c r="CX4" s="1226"/>
      <c r="CY4" s="1226"/>
      <c r="CZ4" s="1226"/>
      <c r="DA4" s="1226"/>
      <c r="DB4" s="1226"/>
      <c r="DC4" s="1226"/>
      <c r="DD4" s="1226"/>
      <c r="DE4" s="1226"/>
      <c r="DF4" s="1226"/>
      <c r="DG4" s="1217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149">
        <f>+entero!FM4</f>
        <v>44704</v>
      </c>
      <c r="FN4" s="1126">
        <f>+entero!FN4</f>
        <v>44705</v>
      </c>
      <c r="FO4" s="1126">
        <f>+entero!FO4</f>
        <v>44706</v>
      </c>
      <c r="FP4" s="1126">
        <f>+entero!FP4</f>
        <v>44707</v>
      </c>
      <c r="FQ4" s="1086">
        <f>+entero!FQ4</f>
        <v>44708</v>
      </c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</row>
    <row r="5" spans="1:446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1"/>
      <c r="FN5" s="1097"/>
      <c r="FO5" s="1097"/>
      <c r="FP5" s="1097"/>
      <c r="FQ5" s="1125"/>
    </row>
    <row r="6" spans="1:446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1154"/>
      <c r="FN6" s="1095"/>
      <c r="FO6" s="1095"/>
      <c r="FP6" s="1095"/>
      <c r="FQ6" s="978"/>
    </row>
    <row r="7" spans="1:446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1154"/>
      <c r="FN7" s="1095"/>
      <c r="FO7" s="1095"/>
      <c r="FP7" s="1095"/>
      <c r="FQ7" s="978"/>
    </row>
    <row r="8" spans="1:446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1154"/>
      <c r="FN8" s="1095"/>
      <c r="FO8" s="1095"/>
      <c r="FP8" s="1095"/>
      <c r="FQ8" s="978"/>
    </row>
    <row r="9" spans="1:446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1154"/>
      <c r="FN9" s="1095"/>
      <c r="FO9" s="1095"/>
      <c r="FP9" s="1095"/>
      <c r="FQ9" s="978"/>
    </row>
    <row r="10" spans="1:44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1154"/>
      <c r="FN10" s="1095"/>
      <c r="FO10" s="1095"/>
      <c r="FP10" s="1095"/>
      <c r="FQ10" s="978"/>
    </row>
    <row r="11" spans="1:44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1154"/>
      <c r="FN11" s="1095"/>
      <c r="FO11" s="1095"/>
      <c r="FP11" s="1095"/>
      <c r="FQ11" s="978"/>
    </row>
    <row r="12" spans="1:44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1154"/>
      <c r="FN12" s="1095"/>
      <c r="FO12" s="1095"/>
      <c r="FP12" s="1095"/>
      <c r="FQ12" s="978"/>
    </row>
    <row r="13" spans="1:44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155"/>
      <c r="FN13" s="1096"/>
      <c r="FO13" s="1096"/>
      <c r="FP13" s="1096"/>
      <c r="FQ13" s="1067"/>
    </row>
    <row r="14" spans="1:446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804"/>
      <c r="FN14" s="446"/>
      <c r="FO14" s="446"/>
      <c r="FP14" s="446"/>
      <c r="FQ14" s="979"/>
    </row>
    <row r="15" spans="1:446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804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979">
        <f>+entero!FQ108</f>
        <v>6</v>
      </c>
    </row>
    <row r="16" spans="1:446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156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068">
        <f>+entero!FQ109</f>
        <v>6.5</v>
      </c>
    </row>
    <row r="17" spans="1:17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</row>
    <row r="81" spans="3:17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</row>
    <row r="82" spans="3:17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</row>
    <row r="83" spans="3:17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</row>
    <row r="84" spans="3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</row>
    <row r="85" spans="3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</row>
    <row r="86" spans="3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</row>
    <row r="87" spans="3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</row>
    <row r="88" spans="3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</row>
    <row r="89" spans="3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</row>
    <row r="90" spans="3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</row>
    <row r="91" spans="3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</row>
    <row r="92" spans="3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</row>
    <row r="93" spans="3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</row>
    <row r="94" spans="3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</row>
    <row r="95" spans="3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</row>
    <row r="96" spans="3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</row>
    <row r="97" spans="3:17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</row>
    <row r="98" spans="3:17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</row>
    <row r="99" spans="3:17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</row>
    <row r="100" spans="3:17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</row>
    <row r="101" spans="3:17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</row>
    <row r="102" spans="3:17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</row>
    <row r="103" spans="3:17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</row>
    <row r="104" spans="3:17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</row>
    <row r="105" spans="3:17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</row>
    <row r="106" spans="3:17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</row>
    <row r="107" spans="3:17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</row>
    <row r="108" spans="3:17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</row>
    <row r="109" spans="3:17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</row>
    <row r="110" spans="3:17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</row>
    <row r="111" spans="3:17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</row>
    <row r="112" spans="3:17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</row>
    <row r="113" spans="3:17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</row>
    <row r="114" spans="3:17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</row>
    <row r="115" spans="3:17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</row>
    <row r="116" spans="3:17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</row>
    <row r="117" spans="3:17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</row>
    <row r="118" spans="3:17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</row>
    <row r="119" spans="3:17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</row>
    <row r="120" spans="3:17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</row>
    <row r="121" spans="3:17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</row>
    <row r="122" spans="3:17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</row>
    <row r="123" spans="3:17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</row>
    <row r="124" spans="3:17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</row>
    <row r="125" spans="3:17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</row>
    <row r="126" spans="3:17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</row>
    <row r="127" spans="3:17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</row>
    <row r="128" spans="3:17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</row>
    <row r="129" spans="3:17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</row>
    <row r="130" spans="3:17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</row>
    <row r="131" spans="3:17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</row>
    <row r="132" spans="3:17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</row>
    <row r="133" spans="3:17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</row>
    <row r="134" spans="3:17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</row>
    <row r="135" spans="3:17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</row>
    <row r="136" spans="3:17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</row>
    <row r="137" spans="3:17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</row>
    <row r="138" spans="3:17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</row>
    <row r="139" spans="3:17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</row>
    <row r="140" spans="3:17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</row>
    <row r="141" spans="3:17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</row>
    <row r="142" spans="3:17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</row>
    <row r="143" spans="3:17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</row>
    <row r="144" spans="3:17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</row>
    <row r="145" spans="3:17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</row>
    <row r="146" spans="3:17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</row>
    <row r="147" spans="3:17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</row>
    <row r="148" spans="3:17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</row>
    <row r="149" spans="3:1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4">
    <mergeCell ref="EZ3:EZ4"/>
    <mergeCell ref="FI3:FI4"/>
    <mergeCell ref="FM3:FQ3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2022-06-03T19:31:26Z</cp:lastPrinted>
  <dcterms:created xsi:type="dcterms:W3CDTF">2002-08-27T17:11:09Z</dcterms:created>
  <dcterms:modified xsi:type="dcterms:W3CDTF">2022-06-03T19:31:36Z</dcterms:modified>
</cp:coreProperties>
</file>