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520\01\"/>
    </mc:Choice>
  </mc:AlternateContent>
  <bookViews>
    <workbookView xWindow="0" yWindow="0" windowWidth="27870" windowHeight="1302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O25" i="9"/>
  <c r="FO26" i="9"/>
  <c r="FO13" i="9" l="1"/>
  <c r="FO9" i="9"/>
  <c r="FO8" i="9"/>
  <c r="FO12" i="9"/>
  <c r="FO11" i="9"/>
  <c r="FO10" i="9"/>
  <c r="FO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P13" i="6"/>
  <c r="FP16" i="6"/>
  <c r="FP19" i="6"/>
  <c r="FP22" i="6"/>
  <c r="FP32" i="6"/>
  <c r="FP20" i="6"/>
  <c r="FP17" i="6"/>
  <c r="FP14" i="6"/>
  <c r="FP11" i="6"/>
  <c r="FP8" i="6"/>
  <c r="FP30" i="6" l="1"/>
  <c r="FP29" i="6"/>
  <c r="FP27" i="6"/>
  <c r="FP26" i="6"/>
  <c r="FP25" i="6"/>
  <c r="FP24" i="6"/>
  <c r="FO9" i="6" l="1"/>
  <c r="FP31" i="6"/>
  <c r="FO27" i="6" l="1"/>
  <c r="FA9" i="5" l="1"/>
  <c r="FK3" i="4" l="1"/>
  <c r="FM16" i="4"/>
  <c r="FL16" i="4"/>
  <c r="FK16" i="4"/>
  <c r="FM15" i="4"/>
  <c r="FL15" i="4"/>
  <c r="FK15" i="4"/>
  <c r="FJ3" i="4"/>
  <c r="FK3" i="10"/>
  <c r="FM10" i="10"/>
  <c r="FL10" i="10"/>
  <c r="FK10" i="10"/>
  <c r="FJ3" i="10"/>
  <c r="FK3" i="5"/>
  <c r="FM10" i="5"/>
  <c r="FL10" i="5"/>
  <c r="FK10" i="5"/>
  <c r="FM8" i="5"/>
  <c r="FL8" i="5"/>
  <c r="FK8" i="5"/>
  <c r="FM7" i="5"/>
  <c r="FL7" i="5"/>
  <c r="FK7" i="5"/>
  <c r="FJ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J3" i="6"/>
  <c r="FK3" i="7"/>
  <c r="FJ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J3" i="8"/>
  <c r="FK4" i="9"/>
  <c r="FJ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L14" i="9" l="1"/>
  <c r="FL23" i="6"/>
  <c r="FL18" i="9"/>
  <c r="FL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P20" i="8"/>
  <c r="FK14" i="7" l="1"/>
  <c r="FO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P6" i="7"/>
  <c r="FA6" i="5"/>
  <c r="FA28" i="6"/>
  <c r="FA23" i="6"/>
  <c r="FA18" i="7"/>
  <c r="FA15" i="7"/>
  <c r="FA18" i="9"/>
  <c r="FA14" i="9"/>
  <c r="FA14" i="7" l="1"/>
  <c r="FO18" i="6" l="1"/>
  <c r="FP26" i="9" l="1"/>
  <c r="FK4" i="6" l="1"/>
  <c r="FK4" i="10"/>
  <c r="FK4" i="8"/>
  <c r="FK4" i="7"/>
  <c r="FK4" i="5"/>
  <c r="FK4" i="4"/>
  <c r="FK5" i="9"/>
  <c r="FO10" i="8"/>
  <c r="FL4" i="10" l="1"/>
  <c r="FL4" i="8"/>
  <c r="FL4" i="6"/>
  <c r="FL4" i="7"/>
  <c r="FL4" i="5"/>
  <c r="FL4" i="4"/>
  <c r="FL5" i="9"/>
  <c r="FM4" i="8" l="1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18" i="7"/>
  <c r="FJ15" i="7"/>
  <c r="FJ18" i="9" l="1"/>
  <c r="FJ14" i="9"/>
  <c r="FJ23" i="6"/>
  <c r="FP23" i="6"/>
  <c r="FJ28" i="6"/>
  <c r="FP28" i="6"/>
  <c r="FJ14" i="7"/>
  <c r="FO14" i="9" l="1"/>
  <c r="FP18" i="9"/>
  <c r="FO18" i="9"/>
  <c r="FJ5" i="9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O6" i="7"/>
  <c r="FO10" i="7"/>
  <c r="EX15" i="7"/>
  <c r="FP19" i="8" l="1"/>
  <c r="FO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P10" i="7" l="1"/>
  <c r="EU5" i="9" l="1"/>
  <c r="EU4" i="9"/>
  <c r="FO18" i="8" l="1"/>
  <c r="FP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O11" i="8"/>
  <c r="FP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O12" i="6" l="1"/>
  <c r="FO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P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P6" i="6" l="1"/>
  <c r="FP16" i="8"/>
  <c r="FP15" i="8"/>
  <c r="FP14" i="8"/>
  <c r="FP12" i="9"/>
  <c r="FP10" i="9"/>
  <c r="FP7" i="9"/>
  <c r="FP12" i="8"/>
  <c r="FP9" i="8"/>
  <c r="FP8" i="8"/>
  <c r="FP7" i="8"/>
  <c r="FP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O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O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O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P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O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O26" i="6"/>
  <c r="FO24" i="6"/>
  <c r="FO14" i="6"/>
  <c r="FO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O33" i="6"/>
  <c r="FO25" i="6"/>
  <c r="FO20" i="6"/>
  <c r="FO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O19" i="6"/>
  <c r="DI19" i="6"/>
  <c r="DI18" i="6"/>
  <c r="DI17" i="6"/>
  <c r="FO16" i="6"/>
  <c r="DI16" i="6"/>
  <c r="DI15" i="6"/>
  <c r="DI14" i="6"/>
  <c r="FO13" i="6"/>
  <c r="DI13" i="6"/>
  <c r="DI12" i="6"/>
  <c r="DI11" i="6"/>
  <c r="FP9" i="10"/>
  <c r="FO9" i="10"/>
  <c r="FP8" i="10"/>
  <c r="FO8" i="10"/>
  <c r="FP7" i="10"/>
  <c r="FO7" i="10"/>
  <c r="FP6" i="10"/>
  <c r="FO6" i="10"/>
  <c r="FO17" i="6"/>
  <c r="FO32" i="6"/>
  <c r="FO31" i="6"/>
  <c r="FO29" i="6"/>
  <c r="FO15" i="8"/>
  <c r="FO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O9" i="8"/>
  <c r="FO6" i="8"/>
  <c r="FO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O8" i="8"/>
  <c r="DQ14" i="7"/>
  <c r="FO16" i="8"/>
  <c r="FO30" i="6"/>
  <c r="FP8" i="9"/>
  <c r="FO28" i="6" l="1"/>
  <c r="FO23" i="6"/>
  <c r="FP25" i="9"/>
</calcChain>
</file>

<file path=xl/sharedStrings.xml><?xml version="1.0" encoding="utf-8"?>
<sst xmlns="http://schemas.openxmlformats.org/spreadsheetml/2006/main" count="472" uniqueCount="310">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</sst>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4" fontId="61" fillId="2" borderId="1" xfId="2132" applyNumberFormat="1" applyFont="1" applyFill="1" applyBorder="1" applyAlignment="1" applyProtection="1"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201" fontId="61" fillId="2" borderId="1" xfId="0" applyNumberFormat="1" applyFont="1" applyFill="1" applyBorder="1" applyAlignment="1" applyProtection="1">
      <alignment horizontal="right"/>
      <protection locked="0"/>
    </xf>
    <xf numFmtId="175" fontId="38" fillId="2" borderId="1" xfId="0" applyNumberFormat="1" applyFont="1" applyFill="1" applyBorder="1"/>
    <xf numFmtId="175" fontId="38" fillId="2" borderId="4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showGridLines="0" topLeftCell="B1" zoomScale="90" zoomScaleNormal="90" workbookViewId="0">
      <pane xSplit="123" ySplit="5" topLeftCell="DU48" activePane="bottomRight" state="frozen"/>
      <selection activeCell="B1" sqref="B1"/>
      <selection pane="topRight" activeCell="DU1" sqref="DU1"/>
      <selection pane="bottomLeft" activeCell="B6" sqref="B6"/>
      <selection pane="bottomRight" activeCell="FS75" sqref="FS7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51" width="8.28515625" style="148" hidden="1" customWidth="1"/>
    <col min="152" max="152" width="8.28515625" style="148" customWidth="1"/>
    <col min="153" max="154" width="8.28515625" style="148" hidden="1" customWidth="1"/>
    <col min="155" max="155" width="8.28515625" style="148" customWidth="1"/>
    <col min="156" max="157" width="8.28515625" style="148" hidden="1" customWidth="1"/>
    <col min="158" max="158" width="8.28515625" style="148" customWidth="1"/>
    <col min="159" max="160" width="8.28515625" style="148" hidden="1" customWidth="1"/>
    <col min="161" max="161" width="8.28515625" style="148" customWidth="1"/>
    <col min="162" max="163" width="8.42578125" style="148" customWidth="1"/>
    <col min="164" max="165" width="8.28515625" style="148" customWidth="1"/>
    <col min="166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207" t="s">
        <v>95</v>
      </c>
      <c r="E3" s="1209" t="s">
        <v>76</v>
      </c>
      <c r="F3" s="1209" t="s">
        <v>78</v>
      </c>
      <c r="G3" s="1209" t="s">
        <v>79</v>
      </c>
      <c r="H3" s="1209" t="s">
        <v>80</v>
      </c>
      <c r="I3" s="1209" t="s">
        <v>216</v>
      </c>
      <c r="J3" s="1209" t="s">
        <v>82</v>
      </c>
      <c r="K3" s="1209" t="s">
        <v>84</v>
      </c>
      <c r="L3" s="1199" t="s">
        <v>85</v>
      </c>
      <c r="M3" s="1201" t="s">
        <v>86</v>
      </c>
      <c r="N3" s="1199" t="s">
        <v>87</v>
      </c>
      <c r="O3" s="1199" t="s">
        <v>88</v>
      </c>
      <c r="P3" s="1201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1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1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197" t="s">
        <v>155</v>
      </c>
      <c r="BT3" s="1197" t="s">
        <v>156</v>
      </c>
      <c r="BU3" s="1195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1" t="s">
        <v>171</v>
      </c>
      <c r="CA3" s="1201" t="s">
        <v>172</v>
      </c>
      <c r="CB3" s="1201" t="s">
        <v>174</v>
      </c>
      <c r="CC3" s="1201" t="s">
        <v>222</v>
      </c>
      <c r="CD3" s="1201" t="s">
        <v>176</v>
      </c>
      <c r="CE3" s="1201" t="s">
        <v>177</v>
      </c>
      <c r="CF3" s="1201" t="s">
        <v>178</v>
      </c>
      <c r="CG3" s="1201" t="s">
        <v>179</v>
      </c>
      <c r="CH3" s="1201" t="s">
        <v>180</v>
      </c>
      <c r="CI3" s="1201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300</v>
      </c>
      <c r="FB3" s="1199" t="s">
        <v>301</v>
      </c>
      <c r="FC3" s="1199" t="s">
        <v>302</v>
      </c>
      <c r="FD3" s="1199" t="s">
        <v>303</v>
      </c>
      <c r="FE3" s="1199" t="s">
        <v>304</v>
      </c>
      <c r="FF3" s="1199" t="s">
        <v>306</v>
      </c>
      <c r="FG3" s="1199" t="s">
        <v>307</v>
      </c>
      <c r="FH3" s="1199" t="s">
        <v>308</v>
      </c>
      <c r="FI3" s="1199" t="s">
        <v>309</v>
      </c>
      <c r="FJ3" s="1143" t="s">
        <v>284</v>
      </c>
      <c r="FK3" s="1213" t="s">
        <v>288</v>
      </c>
      <c r="FL3" s="1214"/>
      <c r="FM3" s="1214"/>
      <c r="FN3" s="1214"/>
      <c r="FO3" s="1211" t="s">
        <v>286</v>
      </c>
      <c r="FP3" s="1212"/>
    </row>
    <row r="4" spans="1:172" ht="16.5" customHeight="1" x14ac:dyDescent="0.2">
      <c r="A4"/>
      <c r="C4" s="19"/>
      <c r="D4" s="1208"/>
      <c r="E4" s="1210"/>
      <c r="F4" s="1210"/>
      <c r="G4" s="1210"/>
      <c r="H4" s="1210"/>
      <c r="I4" s="1210"/>
      <c r="J4" s="1210"/>
      <c r="K4" s="1210"/>
      <c r="L4" s="1200"/>
      <c r="M4" s="1202"/>
      <c r="N4" s="1200"/>
      <c r="O4" s="1200"/>
      <c r="P4" s="1202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2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2"/>
      <c r="BM4" s="1200"/>
      <c r="BN4" s="1200"/>
      <c r="BO4" s="1200"/>
      <c r="BP4" s="1200"/>
      <c r="BQ4" s="1200"/>
      <c r="BR4" s="1200"/>
      <c r="BS4" s="1198"/>
      <c r="BT4" s="1198"/>
      <c r="BU4" s="1196"/>
      <c r="BV4" s="1200"/>
      <c r="BW4" s="1200"/>
      <c r="BX4" s="1200"/>
      <c r="BY4" s="1200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2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097">
        <v>44687</v>
      </c>
      <c r="FK4" s="1155">
        <v>44690</v>
      </c>
      <c r="FL4" s="1154">
        <v>44691</v>
      </c>
      <c r="FM4" s="788">
        <v>44692</v>
      </c>
      <c r="FN4" s="1154">
        <v>44693</v>
      </c>
      <c r="FO4" s="869" t="s">
        <v>225</v>
      </c>
      <c r="FP4" s="1103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77"/>
      <c r="FL5" s="1078"/>
      <c r="FM5" s="1078"/>
      <c r="FN5" s="1078"/>
      <c r="FO5" s="1077"/>
      <c r="FP5" s="1104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49"/>
      <c r="EF6" s="949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8"/>
      <c r="ER6" s="1010"/>
      <c r="ES6" s="870"/>
      <c r="ET6" s="808"/>
      <c r="EU6" s="949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39"/>
      <c r="FK6" s="887"/>
      <c r="FL6" s="789"/>
      <c r="FM6" s="789"/>
      <c r="FN6" s="789"/>
      <c r="FO6" s="812"/>
      <c r="FP6" s="1105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791">
        <v>4595.5913589100001</v>
      </c>
      <c r="FL7" s="357">
        <v>4573.3869174699994</v>
      </c>
      <c r="FM7" s="357">
        <v>4569.1867974000006</v>
      </c>
      <c r="FN7" s="357">
        <v>4557.5798720699995</v>
      </c>
      <c r="FO7" s="285">
        <v>44.295283129999007</v>
      </c>
      <c r="FP7" s="1112">
        <v>0.9814422790565106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791">
        <v>1423.8045210500002</v>
      </c>
      <c r="FL8" s="357">
        <v>1441.7041198700001</v>
      </c>
      <c r="FM8" s="357">
        <v>1454.6212280100001</v>
      </c>
      <c r="FN8" s="357">
        <v>1429.2169588199997</v>
      </c>
      <c r="FO8" s="285">
        <v>83.106384699999808</v>
      </c>
      <c r="FP8" s="1112">
        <v>6.1738156060715434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791">
        <v>535.05380217000004</v>
      </c>
      <c r="FL9" s="357">
        <v>533.52869064000004</v>
      </c>
      <c r="FM9" s="357">
        <v>534.12706742</v>
      </c>
      <c r="FN9" s="357">
        <v>534.15100249</v>
      </c>
      <c r="FO9" s="285">
        <v>-2.7613900300000296</v>
      </c>
      <c r="FP9" s="1112">
        <v>-0.51430923712515497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78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791">
        <v>2601.8109918099999</v>
      </c>
      <c r="FL10" s="357">
        <v>2563.3472309599997</v>
      </c>
      <c r="FM10" s="357">
        <v>2545.59258847</v>
      </c>
      <c r="FN10" s="357">
        <v>2559.3644357599997</v>
      </c>
      <c r="FO10" s="285">
        <v>-35.876466340000206</v>
      </c>
      <c r="FP10" s="1112">
        <v>-1.3823944555963927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791">
        <v>34.922043879999997</v>
      </c>
      <c r="FL11" s="357">
        <v>34.806875999999995</v>
      </c>
      <c r="FM11" s="357">
        <v>34.845913500000002</v>
      </c>
      <c r="FN11" s="357">
        <v>34.847474999999996</v>
      </c>
      <c r="FO11" s="797">
        <v>-0.17324520000001087</v>
      </c>
      <c r="FP11" s="1113">
        <v>-0.49469342438026398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791">
        <v>4595.59017692</v>
      </c>
      <c r="FL12" s="357">
        <v>4573.3857354799993</v>
      </c>
      <c r="FM12" s="357">
        <v>4569.1856154100005</v>
      </c>
      <c r="FN12" s="357">
        <v>4557.5786900799994</v>
      </c>
      <c r="FO12" s="285">
        <v>44.295305759998882</v>
      </c>
      <c r="FP12" s="1112">
        <v>0.98144304241761426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791">
        <v>1402.7519763381922</v>
      </c>
      <c r="FL13" s="357">
        <v>1392.4040592667636</v>
      </c>
      <c r="FM13" s="357">
        <v>1401.2589005932946</v>
      </c>
      <c r="FN13" s="357">
        <v>1405.5495523469388</v>
      </c>
      <c r="FO13" s="285">
        <v>24.155625889212843</v>
      </c>
      <c r="FP13" s="1112">
        <v>1.7486413850938605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791">
        <v>439.74090664999994</v>
      </c>
      <c r="FL14" s="357">
        <v>441.99236134000006</v>
      </c>
      <c r="FM14" s="357">
        <v>441.99399913000002</v>
      </c>
      <c r="FN14" s="357">
        <v>441.99563697999992</v>
      </c>
      <c r="FO14" s="285">
        <v>2.2658111299999177</v>
      </c>
      <c r="FP14" s="1112">
        <v>0.51527346948096897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1">
        <v>0</v>
      </c>
      <c r="FL15" s="357">
        <v>0</v>
      </c>
      <c r="FM15" s="357">
        <v>0</v>
      </c>
      <c r="FN15" s="357">
        <v>0</v>
      </c>
      <c r="FO15" s="947"/>
      <c r="FP15" s="1106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791">
        <v>27.264025499999999</v>
      </c>
      <c r="FL16" s="357">
        <v>27.2657588</v>
      </c>
      <c r="FM16" s="357">
        <v>27.265078129999999</v>
      </c>
      <c r="FN16" s="357">
        <v>27.265365110000001</v>
      </c>
      <c r="FO16" s="918"/>
      <c r="FP16" s="986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1">
        <v>0</v>
      </c>
      <c r="FL17" s="357">
        <v>0</v>
      </c>
      <c r="FM17" s="357">
        <v>0</v>
      </c>
      <c r="FN17" s="357">
        <v>0</v>
      </c>
      <c r="FO17" s="908"/>
      <c r="FP17" s="1107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791">
        <v>6025.6061787581921</v>
      </c>
      <c r="FL18" s="357">
        <v>5993.0555535467629</v>
      </c>
      <c r="FM18" s="357">
        <v>5997.7095941332955</v>
      </c>
      <c r="FN18" s="357">
        <v>5990.3936075369384</v>
      </c>
      <c r="FO18" s="285">
        <v>68.454473359211988</v>
      </c>
      <c r="FP18" s="1112">
        <v>1.1559469256300798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791">
        <v>0</v>
      </c>
      <c r="FL19" s="357">
        <v>0</v>
      </c>
      <c r="FM19" s="357">
        <v>0</v>
      </c>
      <c r="FN19" s="357">
        <v>0</v>
      </c>
      <c r="FO19" s="797"/>
      <c r="FP19" s="1126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791">
        <v>0</v>
      </c>
      <c r="FL20" s="357">
        <v>0</v>
      </c>
      <c r="FM20" s="357">
        <v>0</v>
      </c>
      <c r="FN20" s="357">
        <v>0</v>
      </c>
      <c r="FO20" s="908"/>
      <c r="FP20" s="986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791">
        <v>0</v>
      </c>
      <c r="FL21" s="357">
        <v>0</v>
      </c>
      <c r="FM21" s="357">
        <v>0</v>
      </c>
      <c r="FN21" s="357">
        <v>0</v>
      </c>
      <c r="FO21" s="285"/>
      <c r="FP21" s="1071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791">
        <v>0</v>
      </c>
      <c r="FL22" s="357">
        <v>0</v>
      </c>
      <c r="FM22" s="357">
        <v>0</v>
      </c>
      <c r="FN22" s="357">
        <v>0</v>
      </c>
      <c r="FO22" s="915"/>
      <c r="FP22" s="1019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1">
        <v>0</v>
      </c>
      <c r="FL23" s="357">
        <v>0</v>
      </c>
      <c r="FM23" s="357">
        <v>0</v>
      </c>
      <c r="FN23" s="357">
        <v>0</v>
      </c>
      <c r="FO23" s="984"/>
      <c r="FP23" s="979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1">
        <v>0</v>
      </c>
      <c r="FL24" s="357">
        <v>0</v>
      </c>
      <c r="FM24" s="357">
        <v>0</v>
      </c>
      <c r="FN24" s="357">
        <v>0</v>
      </c>
      <c r="FO24" s="961"/>
      <c r="FP24" s="979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791">
        <v>13.98</v>
      </c>
      <c r="FL25" s="357">
        <v>32</v>
      </c>
      <c r="FM25" s="357">
        <v>26</v>
      </c>
      <c r="FN25" s="357">
        <v>13</v>
      </c>
      <c r="FO25" s="285">
        <v>-29.519999999999996</v>
      </c>
      <c r="FP25" s="1176">
        <v>-25.781659388646283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540">
        <v>59</v>
      </c>
      <c r="FK26" s="1156">
        <v>6</v>
      </c>
      <c r="FL26" s="981">
        <v>0</v>
      </c>
      <c r="FM26" s="981">
        <v>0</v>
      </c>
      <c r="FN26" s="981">
        <v>25.915034389999999</v>
      </c>
      <c r="FO26" s="1099">
        <v>-27.084965610000001</v>
      </c>
      <c r="FP26" s="1176">
        <v>-45.906721372881357</v>
      </c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7"/>
      <c r="EL27" s="879"/>
      <c r="EM27" s="878"/>
      <c r="EN27" s="879"/>
      <c r="EO27" s="878"/>
      <c r="EP27" s="879"/>
      <c r="EQ27" s="990"/>
      <c r="ER27" s="967"/>
      <c r="ES27" s="879"/>
      <c r="ET27" s="879"/>
      <c r="EU27" s="967"/>
      <c r="EV27" s="879"/>
      <c r="EW27" s="967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967"/>
      <c r="FK27" s="1157"/>
      <c r="FL27" s="1098"/>
      <c r="FM27" s="1098"/>
      <c r="FN27" s="1098"/>
      <c r="FO27" s="1044"/>
      <c r="FP27" s="890"/>
    </row>
    <row r="28" spans="1:172" x14ac:dyDescent="0.2">
      <c r="A28" s="170"/>
      <c r="B28" s="12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849">
        <v>94680.574532508472</v>
      </c>
      <c r="FL28" s="561">
        <v>95049.529110439806</v>
      </c>
      <c r="FM28" s="561">
        <v>94699.366529654042</v>
      </c>
      <c r="FN28" s="561">
        <v>94640.685747058931</v>
      </c>
      <c r="FO28" s="285">
        <v>-205.72564394130313</v>
      </c>
      <c r="FP28" s="1113">
        <v>-0.21690398289631441</v>
      </c>
    </row>
    <row r="29" spans="1:172" x14ac:dyDescent="0.2">
      <c r="A29" s="170"/>
      <c r="B29" s="12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849">
        <v>53778.916628400002</v>
      </c>
      <c r="FL29" s="561">
        <v>53890.688506599996</v>
      </c>
      <c r="FM29" s="561">
        <v>53833.014415999998</v>
      </c>
      <c r="FN29" s="561">
        <v>53807.823524400002</v>
      </c>
      <c r="FO29" s="285">
        <v>39.276816200006579</v>
      </c>
      <c r="FP29" s="1113">
        <v>7.304794085873377E-2</v>
      </c>
    </row>
    <row r="30" spans="1:172" x14ac:dyDescent="0.2">
      <c r="A30" s="170"/>
      <c r="B30" s="120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849">
        <v>22253.16801466266</v>
      </c>
      <c r="FL30" s="561">
        <v>22517.26236121912</v>
      </c>
      <c r="FM30" s="561">
        <v>22488.401094272747</v>
      </c>
      <c r="FN30" s="561">
        <v>22542.83371043743</v>
      </c>
      <c r="FO30" s="285">
        <v>-264.58898125557607</v>
      </c>
      <c r="FP30" s="1112">
        <v>-1.1601003095888847</v>
      </c>
    </row>
    <row r="31" spans="1:172" x14ac:dyDescent="0.2">
      <c r="A31" s="170"/>
      <c r="B31" s="120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849">
        <v>57409.666558248085</v>
      </c>
      <c r="FL31" s="561">
        <v>57495.242112940592</v>
      </c>
      <c r="FM31" s="561">
        <v>57493.435760302869</v>
      </c>
      <c r="FN31" s="561">
        <v>57369.667661930202</v>
      </c>
      <c r="FO31" s="285">
        <v>-766.62611993783503</v>
      </c>
      <c r="FP31" s="1112">
        <v>-1.3186704381505239</v>
      </c>
    </row>
    <row r="32" spans="1:172" s="785" customFormat="1" x14ac:dyDescent="0.2">
      <c r="A32" s="170"/>
      <c r="B32" s="1204"/>
      <c r="C32" s="13"/>
      <c r="D32" s="605" t="s">
        <v>268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849">
        <v>98065.948614796755</v>
      </c>
      <c r="FL32" s="561">
        <v>98065.953961738342</v>
      </c>
      <c r="FM32" s="561">
        <v>98065.618638208223</v>
      </c>
      <c r="FN32" s="561">
        <v>98065.624951448131</v>
      </c>
      <c r="FO32" s="285">
        <v>-171.20895997388288</v>
      </c>
      <c r="FP32" s="1113">
        <v>-0.17428183824435775</v>
      </c>
    </row>
    <row r="33" spans="1:172" s="785" customFormat="1" x14ac:dyDescent="0.2">
      <c r="A33" s="170"/>
      <c r="B33" s="1204"/>
      <c r="C33" s="13"/>
      <c r="D33" s="605" t="s">
        <v>269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849">
        <v>-40656.282056548655</v>
      </c>
      <c r="FL33" s="561">
        <v>-40570.711848797742</v>
      </c>
      <c r="FM33" s="561">
        <v>-40572.182877905347</v>
      </c>
      <c r="FN33" s="561">
        <v>-40695.957289517944</v>
      </c>
      <c r="FO33" s="285">
        <v>-595.4171599639667</v>
      </c>
      <c r="FP33" s="1112">
        <v>-1.4848108230969836</v>
      </c>
    </row>
    <row r="34" spans="1:172" x14ac:dyDescent="0.2">
      <c r="A34" s="170"/>
      <c r="B34" s="120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849">
        <v>25350.0503859296</v>
      </c>
      <c r="FL34" s="561">
        <v>25535.777398484199</v>
      </c>
      <c r="FM34" s="561">
        <v>25325.823755538993</v>
      </c>
      <c r="FN34" s="561">
        <v>25411.372985344999</v>
      </c>
      <c r="FO34" s="285">
        <v>54.507982546201674</v>
      </c>
      <c r="FP34" s="1113">
        <v>0.21496341341954253</v>
      </c>
    </row>
    <row r="35" spans="1:172" ht="13.5" x14ac:dyDescent="0.2">
      <c r="A35" s="170"/>
      <c r="B35" s="120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2"/>
      <c r="FL35" s="533"/>
      <c r="FM35" s="533"/>
      <c r="FN35" s="533"/>
      <c r="FO35" s="891"/>
      <c r="FP35" s="1108"/>
    </row>
    <row r="36" spans="1:172" x14ac:dyDescent="0.2">
      <c r="A36" s="170"/>
      <c r="B36" s="120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849">
        <v>82375.679826044128</v>
      </c>
      <c r="FL36" s="561">
        <v>82266.018480634099</v>
      </c>
      <c r="FM36" s="561">
        <v>82375.388650674096</v>
      </c>
      <c r="FN36" s="561">
        <v>82230.533899634087</v>
      </c>
      <c r="FO36" s="285">
        <v>27.425391659970046</v>
      </c>
      <c r="FP36" s="986">
        <v>3.3362961763556236E-2</v>
      </c>
    </row>
    <row r="37" spans="1:172" x14ac:dyDescent="0.2">
      <c r="A37" s="170"/>
      <c r="B37" s="120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849">
        <v>147620.79365615541</v>
      </c>
      <c r="FL37" s="561">
        <v>147589.46588676536</v>
      </c>
      <c r="FM37" s="561">
        <v>147584.60972289537</v>
      </c>
      <c r="FN37" s="561">
        <v>147337.46179671536</v>
      </c>
      <c r="FO37" s="285">
        <v>-813.57053157003247</v>
      </c>
      <c r="FP37" s="1112">
        <v>-0.54914941785032934</v>
      </c>
    </row>
    <row r="38" spans="1:172" x14ac:dyDescent="0.2">
      <c r="A38" s="170"/>
      <c r="B38" s="120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849">
        <v>257391.93845274299</v>
      </c>
      <c r="FL38" s="561">
        <v>257378.05485203292</v>
      </c>
      <c r="FM38" s="561">
        <v>257499.23136529292</v>
      </c>
      <c r="FN38" s="561">
        <v>257327.19929786297</v>
      </c>
      <c r="FO38" s="285">
        <v>-531.67568608993315</v>
      </c>
      <c r="FP38" s="1113">
        <v>-0.20618863171687241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8"/>
      <c r="EL39" s="811"/>
      <c r="EM39" s="810"/>
      <c r="EN39" s="811"/>
      <c r="EO39" s="810"/>
      <c r="EP39" s="811"/>
      <c r="EQ39" s="993"/>
      <c r="ER39" s="1011"/>
      <c r="ES39" s="811"/>
      <c r="ET39" s="811"/>
      <c r="EU39" s="968"/>
      <c r="EV39" s="811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58"/>
      <c r="FL39" s="1068"/>
      <c r="FM39" s="1068"/>
      <c r="FN39" s="1068"/>
      <c r="FO39" s="891"/>
      <c r="FP39" s="1109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88.437504375131567</v>
      </c>
      <c r="FK40" s="962">
        <v>88.37593256318965</v>
      </c>
      <c r="FL40" s="1021">
        <v>88.375161219171446</v>
      </c>
      <c r="FM40" s="1021">
        <v>88.344054969406486</v>
      </c>
      <c r="FN40" s="1021">
        <v>88.333396327731933</v>
      </c>
      <c r="FO40" s="292">
        <v>-0.10410804739963453</v>
      </c>
      <c r="FP40" s="1177">
        <v>-0.11771934105923221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85.172010034391391</v>
      </c>
      <c r="FK41" s="962">
        <v>85.07955108700547</v>
      </c>
      <c r="FL41" s="1021">
        <v>85.078749339136607</v>
      </c>
      <c r="FM41" s="1021">
        <v>85.062825543242397</v>
      </c>
      <c r="FN41" s="1021">
        <v>85.037909861519552</v>
      </c>
      <c r="FO41" s="292">
        <v>-0.13410017287183962</v>
      </c>
      <c r="FP41" s="1177">
        <v>-0.15744629346858391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4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87.679385958094699</v>
      </c>
      <c r="FK42" s="1159">
        <v>87.631614030531509</v>
      </c>
      <c r="FL42" s="639">
        <v>87.632660778980721</v>
      </c>
      <c r="FM42" s="639">
        <v>87.62656746871501</v>
      </c>
      <c r="FN42" s="639">
        <v>87.608022632135018</v>
      </c>
      <c r="FO42" s="1187">
        <v>-7.1363325959680424E-2</v>
      </c>
      <c r="FP42" s="1188">
        <v>-8.1391224607557877E-2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0"/>
      <c r="EL43" s="832"/>
      <c r="EM43" s="828"/>
      <c r="EN43" s="832"/>
      <c r="EO43" s="828"/>
      <c r="EP43" s="832"/>
      <c r="EQ43" s="995"/>
      <c r="ER43" s="970"/>
      <c r="ES43" s="832"/>
      <c r="ET43" s="832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4"/>
      <c r="FL43" s="593"/>
      <c r="FM43" s="593"/>
      <c r="FN43" s="593"/>
      <c r="FO43" s="892"/>
      <c r="FP43" s="1111"/>
    </row>
    <row r="44" spans="1:172" ht="12.75" customHeight="1" x14ac:dyDescent="0.2">
      <c r="A44" s="170"/>
      <c r="B44" s="120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5945.1521865889208</v>
      </c>
      <c r="FK44" s="519">
        <v>5945.1521865889208</v>
      </c>
      <c r="FL44" s="520">
        <v>5945.1521865889208</v>
      </c>
      <c r="FM44" s="520">
        <v>5945.1660349854219</v>
      </c>
      <c r="FN44" s="520">
        <v>5945.1660349854219</v>
      </c>
      <c r="FO44" s="915">
        <v>1.3848396501089155E-2</v>
      </c>
      <c r="FP44" s="1106">
        <v>2.3293594623748033E-4</v>
      </c>
    </row>
    <row r="45" spans="1:172" x14ac:dyDescent="0.2">
      <c r="A45" s="170"/>
      <c r="B45" s="120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5874.2798833819243</v>
      </c>
      <c r="FK45" s="519">
        <v>5874.2798833819243</v>
      </c>
      <c r="FL45" s="520">
        <v>5874.2798833819243</v>
      </c>
      <c r="FM45" s="520">
        <v>5874.2798833819243</v>
      </c>
      <c r="FN45" s="520">
        <v>5874.2798833819243</v>
      </c>
      <c r="FO45" s="1189"/>
      <c r="FP45" s="1113"/>
    </row>
    <row r="46" spans="1:172" ht="12.75" customHeight="1" x14ac:dyDescent="0.2">
      <c r="A46" s="170"/>
      <c r="B46" s="120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40297.560000000005</v>
      </c>
      <c r="FK46" s="519">
        <v>40297.560000000005</v>
      </c>
      <c r="FL46" s="520">
        <v>40297.560000000005</v>
      </c>
      <c r="FM46" s="520">
        <v>40297.560000000005</v>
      </c>
      <c r="FN46" s="520">
        <v>40297.560000000005</v>
      </c>
      <c r="FO46" s="285"/>
      <c r="FP46" s="1112"/>
    </row>
    <row r="47" spans="1:172" ht="12.75" customHeight="1" x14ac:dyDescent="0.2">
      <c r="A47" s="170"/>
      <c r="B47" s="120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519">
        <v>0</v>
      </c>
      <c r="FL47" s="520">
        <v>0</v>
      </c>
      <c r="FM47" s="520">
        <v>0</v>
      </c>
      <c r="FN47" s="520">
        <v>0</v>
      </c>
      <c r="FO47" s="918"/>
      <c r="FP47" s="986"/>
    </row>
    <row r="48" spans="1:172" x14ac:dyDescent="0.2">
      <c r="A48" s="170"/>
      <c r="B48" s="120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70.872303206996307</v>
      </c>
      <c r="FK48" s="519">
        <v>70.872303206996307</v>
      </c>
      <c r="FL48" s="520">
        <v>70.872303206996307</v>
      </c>
      <c r="FM48" s="520">
        <v>70.886151603497765</v>
      </c>
      <c r="FN48" s="520">
        <v>70.886151603497765</v>
      </c>
      <c r="FO48" s="1185">
        <v>1.3848396501458637E-2</v>
      </c>
      <c r="FP48" s="986">
        <v>1.9539927270335364E-2</v>
      </c>
    </row>
    <row r="49" spans="1:172" ht="13.5" x14ac:dyDescent="0.2">
      <c r="A49" s="170"/>
      <c r="B49" s="120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486.18399999999468</v>
      </c>
      <c r="FK49" s="519">
        <v>486.18399999999468</v>
      </c>
      <c r="FL49" s="520">
        <v>486.18399999999468</v>
      </c>
      <c r="FM49" s="520">
        <v>486.27899999999465</v>
      </c>
      <c r="FN49" s="520">
        <v>486.27899999999465</v>
      </c>
      <c r="FO49" s="285"/>
      <c r="FP49" s="1112"/>
    </row>
    <row r="50" spans="1:172" ht="12.75" customHeight="1" x14ac:dyDescent="0.2">
      <c r="A50" s="170"/>
      <c r="B50" s="120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398.75700000000001</v>
      </c>
      <c r="FK50" s="519">
        <v>398.75700000000001</v>
      </c>
      <c r="FL50" s="520">
        <v>398.75700000000001</v>
      </c>
      <c r="FM50" s="520">
        <v>398.85199999999998</v>
      </c>
      <c r="FN50" s="520">
        <v>398.85199999999998</v>
      </c>
      <c r="FO50" s="285"/>
      <c r="FP50" s="1112"/>
    </row>
    <row r="51" spans="1:172" x14ac:dyDescent="0.2">
      <c r="A51" s="170"/>
      <c r="B51" s="120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519">
        <v>0</v>
      </c>
      <c r="FL51" s="520">
        <v>0</v>
      </c>
      <c r="FM51" s="520">
        <v>0</v>
      </c>
      <c r="FN51" s="520">
        <v>0</v>
      </c>
      <c r="FO51" s="908"/>
      <c r="FP51" s="986"/>
    </row>
    <row r="52" spans="1:172" x14ac:dyDescent="0.2">
      <c r="A52" s="170"/>
      <c r="B52" s="120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791">
        <v>37.078990816326524</v>
      </c>
      <c r="FL52" s="357">
        <v>29.248087026239066</v>
      </c>
      <c r="FM52" s="357">
        <v>16.661807580174926</v>
      </c>
      <c r="FN52" s="357">
        <v>26.865889212827987</v>
      </c>
      <c r="FO52" s="366"/>
      <c r="FP52" s="986"/>
    </row>
    <row r="53" spans="1:172" x14ac:dyDescent="0.2">
      <c r="A53" s="170"/>
      <c r="B53" s="120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791">
        <v>28.332635131195332</v>
      </c>
      <c r="FL53" s="357">
        <v>20.50173134110787</v>
      </c>
      <c r="FM53" s="357">
        <v>7.9154518950437307</v>
      </c>
      <c r="FN53" s="357">
        <v>18.119533527696792</v>
      </c>
      <c r="FO53" s="366"/>
      <c r="FP53" s="1112"/>
    </row>
    <row r="54" spans="1:172" ht="12.75" customHeight="1" outlineLevel="1" x14ac:dyDescent="0.2">
      <c r="A54" s="170"/>
      <c r="B54" s="120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791">
        <v>112.041877</v>
      </c>
      <c r="FL54" s="357">
        <v>72.041876999999999</v>
      </c>
      <c r="FM54" s="357">
        <v>20</v>
      </c>
      <c r="FN54" s="357">
        <v>90</v>
      </c>
      <c r="FO54" s="366"/>
      <c r="FP54" s="1112"/>
    </row>
    <row r="55" spans="1:172" ht="12.75" customHeight="1" outlineLevel="1" x14ac:dyDescent="0.2">
      <c r="A55" s="170"/>
      <c r="B55" s="120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791">
        <v>11.999999999999998</v>
      </c>
      <c r="FL55" s="357">
        <v>9.9999999999999982</v>
      </c>
      <c r="FM55" s="357">
        <v>4.9999999999999991</v>
      </c>
      <c r="FN55" s="357">
        <v>4.9999999999999991</v>
      </c>
      <c r="FO55" s="366"/>
      <c r="FP55" s="986"/>
    </row>
    <row r="56" spans="1:172" x14ac:dyDescent="0.2">
      <c r="A56" s="170"/>
      <c r="B56" s="120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791">
        <v>8.7463556851311957</v>
      </c>
      <c r="FL56" s="357">
        <v>8.7463556851311957</v>
      </c>
      <c r="FM56" s="357">
        <v>8.7463556851311957</v>
      </c>
      <c r="FN56" s="357">
        <v>8.7463556851311957</v>
      </c>
      <c r="FO56" s="366"/>
      <c r="FP56" s="986"/>
    </row>
    <row r="57" spans="1:172" ht="12.75" customHeight="1" outlineLevel="1" x14ac:dyDescent="0.2">
      <c r="A57" s="170"/>
      <c r="B57" s="120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791">
        <v>60</v>
      </c>
      <c r="FL57" s="357">
        <v>60</v>
      </c>
      <c r="FM57" s="357">
        <v>60</v>
      </c>
      <c r="FN57" s="357">
        <v>60</v>
      </c>
      <c r="FO57" s="366"/>
      <c r="FP57" s="986"/>
    </row>
    <row r="58" spans="1:172" ht="12.75" customHeight="1" outlineLevel="1" thickBot="1" x14ac:dyDescent="0.25">
      <c r="A58" s="170"/>
      <c r="B58" s="120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56">
        <v>0</v>
      </c>
      <c r="FL58" s="981">
        <v>0</v>
      </c>
      <c r="FM58" s="981">
        <v>0</v>
      </c>
      <c r="FN58" s="981">
        <v>0</v>
      </c>
      <c r="FO58" s="1100"/>
      <c r="FP58" s="1110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139"/>
      <c r="FN59" s="1194"/>
      <c r="FO59" s="1193"/>
      <c r="FP59" s="1111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791">
        <v>30778.147887938463</v>
      </c>
      <c r="FL60" s="357">
        <v>30784.168114939919</v>
      </c>
      <c r="FM60" s="357">
        <v>30841.002394977822</v>
      </c>
      <c r="FN60" s="540">
        <v>30821.852663689198</v>
      </c>
      <c r="FO60" s="338">
        <v>-26.525920645763108</v>
      </c>
      <c r="FP60" s="1113">
        <v>-8.5988054682501758E-2</v>
      </c>
    </row>
    <row r="61" spans="1:172" ht="13.5" x14ac:dyDescent="0.2">
      <c r="A61" s="170"/>
      <c r="B61" s="10"/>
      <c r="C61" s="22"/>
      <c r="D61" s="381" t="s">
        <v>277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85.115278612287085</v>
      </c>
      <c r="FK61" s="963">
        <v>85.051893167422193</v>
      </c>
      <c r="FL61" s="1022">
        <v>85.054478864833811</v>
      </c>
      <c r="FM61" s="1022">
        <v>85.070726485082574</v>
      </c>
      <c r="FN61" s="971">
        <v>85.04390974502607</v>
      </c>
      <c r="FO61" s="1182">
        <v>-7.1368867261014657E-2</v>
      </c>
      <c r="FP61" s="1113"/>
    </row>
    <row r="62" spans="1:172" ht="12.75" customHeight="1" x14ac:dyDescent="0.2">
      <c r="A62" s="170"/>
      <c r="B62" s="120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791">
        <v>30655.624899003342</v>
      </c>
      <c r="FL62" s="357">
        <v>30661.645126004798</v>
      </c>
      <c r="FM62" s="357">
        <v>30718.479406042701</v>
      </c>
      <c r="FN62" s="540">
        <v>30699.329674754077</v>
      </c>
      <c r="FO62" s="338">
        <v>-26.525920645763108</v>
      </c>
      <c r="FP62" s="1113">
        <v>-8.6330942236591351E-2</v>
      </c>
    </row>
    <row r="63" spans="1:172" ht="12.75" customHeight="1" x14ac:dyDescent="0.2">
      <c r="A63" s="170"/>
      <c r="B63" s="1205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85.392397880139356</v>
      </c>
      <c r="FK63" s="963">
        <v>85.322789083766196</v>
      </c>
      <c r="FL63" s="1022">
        <v>85.320745941108939</v>
      </c>
      <c r="FM63" s="1022">
        <v>85.321660083653086</v>
      </c>
      <c r="FN63" s="971">
        <v>85.301830010734932</v>
      </c>
      <c r="FO63" s="1182">
        <v>-9.0567869404424073E-2</v>
      </c>
      <c r="FP63" s="1113"/>
    </row>
    <row r="64" spans="1:172" ht="3" customHeight="1" x14ac:dyDescent="0.2">
      <c r="A64" s="170"/>
      <c r="B64" s="120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50"/>
      <c r="FL64" s="562"/>
      <c r="FM64" s="562"/>
      <c r="FN64" s="535"/>
      <c r="FO64" s="338"/>
      <c r="FP64" s="1113"/>
    </row>
    <row r="65" spans="1:172" x14ac:dyDescent="0.2">
      <c r="A65" s="170"/>
      <c r="B65" s="120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791">
        <v>5143.0507551696946</v>
      </c>
      <c r="FL65" s="357">
        <v>5135.1092118067199</v>
      </c>
      <c r="FM65" s="357">
        <v>5190.2224505589083</v>
      </c>
      <c r="FN65" s="540">
        <v>5175.0344271988497</v>
      </c>
      <c r="FO65" s="338">
        <v>54.975694186588953</v>
      </c>
      <c r="FP65" s="1112">
        <v>1.0737317099924233</v>
      </c>
    </row>
    <row r="66" spans="1:172" x14ac:dyDescent="0.2">
      <c r="A66" s="170"/>
      <c r="B66" s="1205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72.939191775084396</v>
      </c>
      <c r="FK66" s="963">
        <v>72.859852311874079</v>
      </c>
      <c r="FL66" s="1022">
        <v>72.852264000714868</v>
      </c>
      <c r="FM66" s="1022">
        <v>73.03286063018723</v>
      </c>
      <c r="FN66" s="971">
        <v>72.976587185227046</v>
      </c>
      <c r="FO66" s="1186">
        <v>3.7395410142650576E-2</v>
      </c>
      <c r="FP66" s="1112"/>
    </row>
    <row r="67" spans="1:172" ht="3" customHeight="1" x14ac:dyDescent="0.2">
      <c r="A67" s="170"/>
      <c r="B67" s="120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50"/>
      <c r="FL67" s="562"/>
      <c r="FM67" s="562"/>
      <c r="FN67" s="535"/>
      <c r="FO67" s="338"/>
      <c r="FP67" s="1112"/>
    </row>
    <row r="68" spans="1:172" x14ac:dyDescent="0.2">
      <c r="A68" s="170"/>
      <c r="B68" s="120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791">
        <v>9510.9495379170949</v>
      </c>
      <c r="FL68" s="357">
        <v>9522.3684265497468</v>
      </c>
      <c r="FM68" s="357">
        <v>9505.7173574666558</v>
      </c>
      <c r="FN68" s="540">
        <v>9490.8058159010579</v>
      </c>
      <c r="FO68" s="338">
        <v>-122.59415790525054</v>
      </c>
      <c r="FP68" s="1112">
        <v>-1.2752424557314126</v>
      </c>
    </row>
    <row r="69" spans="1:172" x14ac:dyDescent="0.2">
      <c r="A69" s="170"/>
      <c r="B69" s="1205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81.101619792001884</v>
      </c>
      <c r="FK69" s="963">
        <v>80.917681344947781</v>
      </c>
      <c r="FL69" s="1022">
        <v>80.927365855703471</v>
      </c>
      <c r="FM69" s="1022">
        <v>80.91782051499743</v>
      </c>
      <c r="FN69" s="971">
        <v>80.875685958035248</v>
      </c>
      <c r="FO69" s="1182">
        <v>-0.22593383396663569</v>
      </c>
      <c r="FP69" s="1113"/>
    </row>
    <row r="70" spans="1:172" ht="3.75" customHeight="1" x14ac:dyDescent="0.2">
      <c r="A70" s="170"/>
      <c r="B70" s="120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1"/>
      <c r="FL70" s="749"/>
      <c r="FM70" s="749"/>
      <c r="FN70" s="541"/>
      <c r="FO70" s="338"/>
      <c r="FP70" s="1113"/>
    </row>
    <row r="71" spans="1:172" x14ac:dyDescent="0.2">
      <c r="A71" s="170"/>
      <c r="B71" s="120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791">
        <v>15085.907683600579</v>
      </c>
      <c r="FL71" s="357">
        <v>15090.786609983959</v>
      </c>
      <c r="FM71" s="357">
        <v>15108.032221692414</v>
      </c>
      <c r="FN71" s="540">
        <v>15118.895265548104</v>
      </c>
      <c r="FO71" s="338">
        <v>40.069777466476808</v>
      </c>
      <c r="FP71" s="1113">
        <v>0.26573540159442882</v>
      </c>
    </row>
    <row r="72" spans="1:172" x14ac:dyDescent="0.2">
      <c r="A72" s="170"/>
      <c r="B72" s="1205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91.921249373856213</v>
      </c>
      <c r="FK72" s="963">
        <v>91.910795305723553</v>
      </c>
      <c r="FL72" s="1022">
        <v>91.911603851355565</v>
      </c>
      <c r="FM72" s="1022">
        <v>91.924012440022068</v>
      </c>
      <c r="FN72" s="971">
        <v>91.895716436202832</v>
      </c>
      <c r="FO72" s="348">
        <v>-2.5532937653380827E-2</v>
      </c>
      <c r="FP72" s="1113"/>
    </row>
    <row r="73" spans="1:172" ht="3" customHeight="1" x14ac:dyDescent="0.2">
      <c r="A73" s="170"/>
      <c r="B73" s="120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50"/>
      <c r="FL73" s="562"/>
      <c r="FM73" s="562"/>
      <c r="FN73" s="535"/>
      <c r="FO73" s="338"/>
      <c r="FP73" s="1113"/>
    </row>
    <row r="74" spans="1:172" x14ac:dyDescent="0.2">
      <c r="A74" s="170"/>
      <c r="B74" s="120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791">
        <v>915.71692231597467</v>
      </c>
      <c r="FL74" s="357">
        <v>913.38087766437116</v>
      </c>
      <c r="FM74" s="357">
        <v>914.50737632472101</v>
      </c>
      <c r="FN74" s="540">
        <v>914.59416610606172</v>
      </c>
      <c r="FO74" s="338">
        <v>1.0227656064137136</v>
      </c>
      <c r="FP74" s="1113">
        <v>0.11195245449390659</v>
      </c>
    </row>
    <row r="75" spans="1:172" ht="12.75" customHeight="1" x14ac:dyDescent="0.2">
      <c r="A75" s="170"/>
      <c r="B75" s="1205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76.93898396614938</v>
      </c>
      <c r="FK75" s="963">
        <v>77.107267267030522</v>
      </c>
      <c r="FL75" s="1022">
        <v>77.093256116946137</v>
      </c>
      <c r="FM75" s="1022">
        <v>76.943080278045969</v>
      </c>
      <c r="FN75" s="971">
        <v>77.084319237820026</v>
      </c>
      <c r="FO75" s="1182">
        <v>0.14533527167064619</v>
      </c>
      <c r="FP75" s="1113"/>
    </row>
    <row r="76" spans="1:172" s="370" customFormat="1" ht="4.5" customHeight="1" x14ac:dyDescent="0.2">
      <c r="A76" s="170"/>
      <c r="B76" s="120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3"/>
      <c r="FL76" s="594"/>
      <c r="FM76" s="594"/>
      <c r="FN76" s="673"/>
      <c r="FO76" s="594"/>
      <c r="FP76" s="673"/>
    </row>
    <row r="77" spans="1:172" ht="13.9" customHeight="1" x14ac:dyDescent="0.2">
      <c r="A77" s="170"/>
      <c r="B77" s="120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791">
        <v>3331.1655543115853</v>
      </c>
      <c r="FL77" s="357">
        <v>3354.2040162607814</v>
      </c>
      <c r="FM77" s="357">
        <v>3338.8345345986063</v>
      </c>
      <c r="FN77" s="540">
        <v>3329.8708893232651</v>
      </c>
      <c r="FO77" s="276">
        <v>-35.85476169714866</v>
      </c>
      <c r="FP77" s="1112">
        <v>-1.0652906806672815</v>
      </c>
    </row>
    <row r="78" spans="1:172" x14ac:dyDescent="0.2">
      <c r="A78" s="170"/>
      <c r="B78" s="120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791">
        <v>1836.2342632402326</v>
      </c>
      <c r="FL78" s="357">
        <v>1862.4395754755101</v>
      </c>
      <c r="FM78" s="357">
        <v>1847.0607175813409</v>
      </c>
      <c r="FN78" s="357">
        <v>1838.4615747731777</v>
      </c>
      <c r="FO78" s="366">
        <v>-24.588758893002932</v>
      </c>
      <c r="FP78" s="1112">
        <v>-1.3198118402209909</v>
      </c>
    </row>
    <row r="79" spans="1:172" x14ac:dyDescent="0.2">
      <c r="A79" s="170"/>
      <c r="B79" s="120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791">
        <v>435.57153412973764</v>
      </c>
      <c r="FL79" s="357">
        <v>432.64063654227397</v>
      </c>
      <c r="FM79" s="357">
        <v>432.64201606705529</v>
      </c>
      <c r="FN79" s="357">
        <v>432.64201606705529</v>
      </c>
      <c r="FO79" s="366">
        <v>-2.9295000597668945</v>
      </c>
      <c r="FP79" s="1112">
        <v>-0.67256465386362252</v>
      </c>
    </row>
    <row r="80" spans="1:172" x14ac:dyDescent="0.2">
      <c r="A80" s="170"/>
      <c r="B80" s="120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791">
        <v>619.6188502916151</v>
      </c>
      <c r="FL80" s="357">
        <v>617.13144290299704</v>
      </c>
      <c r="FM80" s="357">
        <v>617.1378018202098</v>
      </c>
      <c r="FN80" s="357">
        <v>616.77166150303219</v>
      </c>
      <c r="FO80" s="366">
        <v>-10.602313874378638</v>
      </c>
      <c r="FP80" s="1112">
        <v>-1.6899511759314816</v>
      </c>
    </row>
    <row r="81" spans="1:172" x14ac:dyDescent="0.2">
      <c r="A81" s="170"/>
      <c r="B81" s="120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791">
        <v>439.74090664999994</v>
      </c>
      <c r="FL81" s="357">
        <v>441.99236134000006</v>
      </c>
      <c r="FM81" s="357">
        <v>441.99399913000002</v>
      </c>
      <c r="FN81" s="357">
        <v>441.99563697999992</v>
      </c>
      <c r="FO81" s="366">
        <v>2.2658111299999177</v>
      </c>
      <c r="FP81" s="1112">
        <v>0.51527346948096897</v>
      </c>
    </row>
    <row r="82" spans="1:172" x14ac:dyDescent="0.2">
      <c r="A82" s="170"/>
      <c r="B82" s="120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791">
        <v>1093.2417869391818</v>
      </c>
      <c r="FL82" s="357">
        <v>1121.6981587164109</v>
      </c>
      <c r="FM82" s="357">
        <v>1108.2071545156027</v>
      </c>
      <c r="FN82" s="357">
        <v>1106.5480670496936</v>
      </c>
      <c r="FO82" s="366">
        <v>-29.520858019773414</v>
      </c>
      <c r="FP82" s="1112">
        <v>-2.5985094186048885</v>
      </c>
    </row>
    <row r="83" spans="1:172" x14ac:dyDescent="0.2">
      <c r="A83" s="170"/>
      <c r="B83" s="120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791">
        <v>869.19801355756658</v>
      </c>
      <c r="FL83" s="357">
        <v>900.75413019341374</v>
      </c>
      <c r="FM83" s="357">
        <v>889.14757905539284</v>
      </c>
      <c r="FN83" s="357">
        <v>887.41101254666148</v>
      </c>
      <c r="FO83" s="366">
        <v>-18.901550295394486</v>
      </c>
      <c r="FP83" s="1112">
        <v>-2.0855443331958403</v>
      </c>
    </row>
    <row r="84" spans="1:172" x14ac:dyDescent="0.2">
      <c r="A84" s="170"/>
      <c r="B84" s="120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791">
        <v>224.04377338161515</v>
      </c>
      <c r="FL84" s="357">
        <v>220.94402852299709</v>
      </c>
      <c r="FM84" s="357">
        <v>219.05957546020991</v>
      </c>
      <c r="FN84" s="357">
        <v>219.13705450303215</v>
      </c>
      <c r="FO84" s="366">
        <v>-10.619307724378956</v>
      </c>
      <c r="FP84" s="1112">
        <v>-4.6219863604334259</v>
      </c>
    </row>
    <row r="85" spans="1:172" ht="12.75" hidden="1" customHeight="1" outlineLevel="1" x14ac:dyDescent="0.2">
      <c r="A85" s="170"/>
      <c r="B85" s="120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64"/>
      <c r="FL85" s="952"/>
      <c r="FM85" s="952"/>
      <c r="FN85" s="952"/>
      <c r="FO85" s="366">
        <v>0</v>
      </c>
      <c r="FP85" s="1113" t="e">
        <v>#DIV/0!</v>
      </c>
    </row>
    <row r="86" spans="1:172" ht="13.5" collapsed="1" x14ac:dyDescent="0.2">
      <c r="A86" s="170"/>
      <c r="B86" s="120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791">
        <v>29305.651847341443</v>
      </c>
      <c r="FL86" s="357">
        <v>29287.701947689835</v>
      </c>
      <c r="FM86" s="357">
        <v>29298.078734348714</v>
      </c>
      <c r="FN86" s="357">
        <v>29310.320370205874</v>
      </c>
      <c r="FO86" s="366">
        <v>-25.972833215753781</v>
      </c>
      <c r="FP86" s="1113">
        <v>-8.8534816023465593E-2</v>
      </c>
    </row>
    <row r="87" spans="1:172" ht="12.75" hidden="1" customHeight="1" x14ac:dyDescent="0.2">
      <c r="A87" s="170"/>
      <c r="B87" s="120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160"/>
      <c r="FL87" s="1046"/>
      <c r="FM87" s="1046"/>
      <c r="FN87" s="1046"/>
      <c r="FO87" s="285">
        <v>0</v>
      </c>
      <c r="FP87" s="1113" t="e">
        <v>#DIV/0!</v>
      </c>
    </row>
    <row r="88" spans="1:172" ht="13.5" thickBot="1" x14ac:dyDescent="0.25">
      <c r="A88" s="170"/>
      <c r="B88" s="120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5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5">
        <v>98.446044444047203</v>
      </c>
      <c r="DX88" s="831">
        <v>98.480834469486993</v>
      </c>
      <c r="DY88" s="905">
        <v>98.501151011448613</v>
      </c>
      <c r="DZ88" s="831">
        <v>98.520572383741623</v>
      </c>
      <c r="EA88" s="831">
        <v>98.543522830403006</v>
      </c>
      <c r="EB88" s="905">
        <v>98.56699925878236</v>
      </c>
      <c r="EC88" s="831">
        <v>98.579291612214405</v>
      </c>
      <c r="ED88" s="831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99.102218851459284</v>
      </c>
      <c r="FK88" s="1161">
        <v>99.102164694031174</v>
      </c>
      <c r="FL88" s="953">
        <v>99.102613700619344</v>
      </c>
      <c r="FM88" s="953">
        <v>99.1025034860468</v>
      </c>
      <c r="FN88" s="953">
        <v>99.102755282309658</v>
      </c>
      <c r="FO88" s="1184">
        <v>5.3643085037435867E-4</v>
      </c>
      <c r="FP88" s="1183">
        <v>5.4129045402948582E-4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262"/>
      <c r="FN89" s="262"/>
      <c r="FO89" s="891"/>
      <c r="FP89" s="1108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592">
        <v>6.96</v>
      </c>
      <c r="FN90" s="592">
        <v>6.96</v>
      </c>
      <c r="FO90" s="915"/>
      <c r="FP90" s="986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592">
        <v>6.86</v>
      </c>
      <c r="FN91" s="592">
        <v>6.86</v>
      </c>
      <c r="FO91" s="915"/>
      <c r="FP91" s="986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705">
        <v>6.9307971146797325</v>
      </c>
      <c r="FL92" s="592">
        <v>6.921192104387627</v>
      </c>
      <c r="FM92" s="592">
        <v>6.9248816235440147</v>
      </c>
      <c r="FN92" s="592">
        <v>6.9227636036817053</v>
      </c>
      <c r="FO92" s="961"/>
      <c r="FP92" s="1106"/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3"/>
      <c r="FK93" s="1162"/>
      <c r="FL93" s="957"/>
      <c r="FM93" s="957"/>
      <c r="FN93" s="957"/>
      <c r="FO93" s="918"/>
      <c r="FP93" s="986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705">
        <v>2.3804099999999999</v>
      </c>
      <c r="FL94" s="592">
        <v>2.3804599999999998</v>
      </c>
      <c r="FM94" s="592">
        <v>2.3805200000000002</v>
      </c>
      <c r="FN94" s="592">
        <v>2.3805800000000001</v>
      </c>
      <c r="FO94" s="947"/>
      <c r="FP94" s="986"/>
    </row>
    <row r="95" spans="1:172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4"/>
      <c r="FK95" s="1163"/>
      <c r="FL95" s="987"/>
      <c r="FM95" s="987"/>
      <c r="FN95" s="987"/>
      <c r="FO95" s="1101"/>
      <c r="FP95" s="1114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1"/>
      <c r="FL96" s="643"/>
      <c r="FM96" s="643"/>
      <c r="FN96" s="643"/>
      <c r="FO96" s="891"/>
      <c r="FP96" s="1108"/>
    </row>
    <row r="97" spans="1:172" ht="12.75" customHeight="1" thickBot="1" x14ac:dyDescent="0.25">
      <c r="A97" s="170"/>
      <c r="B97" s="120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2">
        <v>651.53085485797897</v>
      </c>
      <c r="EE97" s="790">
        <v>632.20703969246472</v>
      </c>
      <c r="EF97" s="809">
        <v>575.58577940825023</v>
      </c>
      <c r="EG97" s="975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5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09">
        <v>520.17161535567936</v>
      </c>
      <c r="ER97" s="1018">
        <v>502.60025596428949</v>
      </c>
      <c r="ES97" s="809">
        <v>540.66426494794166</v>
      </c>
      <c r="ET97" s="809">
        <v>534.78695163532052</v>
      </c>
      <c r="EU97" s="975">
        <v>531.27259519270729</v>
      </c>
      <c r="EV97" s="809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40">
        <v>509.8624655175779</v>
      </c>
      <c r="FK97" s="1164">
        <v>509.8624655175779</v>
      </c>
      <c r="FL97" s="1118">
        <v>509.8624655175779</v>
      </c>
      <c r="FM97" s="1118">
        <v>506.89053156816811</v>
      </c>
      <c r="FN97" s="1118">
        <v>506.89053156816811</v>
      </c>
      <c r="FO97" s="1099">
        <v>-2.9719339494097881</v>
      </c>
      <c r="FP97" s="1112">
        <v>-0.58288933789093134</v>
      </c>
    </row>
    <row r="98" spans="1:172" x14ac:dyDescent="0.2">
      <c r="A98" s="170"/>
      <c r="B98" s="120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1165"/>
      <c r="FL98" s="664"/>
      <c r="FM98" s="664"/>
      <c r="FN98" s="664"/>
      <c r="FO98" s="1043"/>
      <c r="FP98" s="314"/>
    </row>
    <row r="99" spans="1:172" ht="12.75" hidden="1" customHeight="1" x14ac:dyDescent="0.2">
      <c r="A99" s="170"/>
      <c r="B99" s="120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75"/>
      <c r="FL99" s="313"/>
      <c r="FM99" s="313"/>
      <c r="FN99" s="313"/>
      <c r="FO99" s="453"/>
      <c r="FP99" s="827"/>
    </row>
    <row r="100" spans="1:172" x14ac:dyDescent="0.2">
      <c r="A100" s="170"/>
      <c r="B100" s="120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75"/>
      <c r="FL100" s="313"/>
      <c r="FM100" s="313"/>
      <c r="FN100" s="313"/>
      <c r="FO100" s="453"/>
      <c r="FP100" s="827"/>
    </row>
    <row r="101" spans="1:172" x14ac:dyDescent="0.2">
      <c r="A101" s="170"/>
      <c r="B101" s="120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75"/>
      <c r="FL101" s="313"/>
      <c r="FM101" s="313"/>
      <c r="FN101" s="313"/>
      <c r="FO101" s="453"/>
      <c r="FP101" s="827"/>
    </row>
    <row r="102" spans="1:172" x14ac:dyDescent="0.2">
      <c r="A102" s="170"/>
      <c r="B102" s="120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75"/>
      <c r="FL102" s="313"/>
      <c r="FM102" s="313"/>
      <c r="FN102" s="313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75"/>
      <c r="FL103" s="313"/>
      <c r="FM103" s="313"/>
      <c r="FN103" s="313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75"/>
      <c r="FL104" s="313"/>
      <c r="FM104" s="313"/>
      <c r="FN104" s="313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75"/>
      <c r="FL105" s="313"/>
      <c r="FM105" s="313"/>
      <c r="FN105" s="313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6">
        <v>-0.91680117068516598</v>
      </c>
      <c r="EA106" s="946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75"/>
      <c r="FL106" s="313"/>
      <c r="FM106" s="313"/>
      <c r="FN106" s="313"/>
      <c r="FO106" s="1102"/>
      <c r="FP106" s="1115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3"/>
      <c r="FL107" s="312"/>
      <c r="FM107" s="312"/>
      <c r="FN107" s="312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5">
        <v>6</v>
      </c>
      <c r="FL108" s="563">
        <v>6</v>
      </c>
      <c r="FM108" s="563">
        <v>6</v>
      </c>
      <c r="FN108" s="563">
        <v>6</v>
      </c>
      <c r="FO108" s="285"/>
      <c r="FP108" s="1116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6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66">
        <v>6.5</v>
      </c>
      <c r="FL109" s="848">
        <v>6.5</v>
      </c>
      <c r="FM109" s="848">
        <v>6.5</v>
      </c>
      <c r="FN109" s="848">
        <v>6.5</v>
      </c>
      <c r="FO109" s="1099"/>
      <c r="FP109" s="1117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3"/>
      <c r="FP111" s="1203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9">
    <mergeCell ref="FI3:FI4"/>
    <mergeCell ref="FK3:FN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O111:FP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FD3:FD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F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L32" sqref="FL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0" width="8.85546875" style="785" customWidth="1"/>
    <col min="171" max="172" width="9.7109375" style="168" customWidth="1"/>
    <col min="173" max="188" width="11.42578125" style="168"/>
  </cols>
  <sheetData>
    <row r="2" spans="3:180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3:18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165"/>
      <c r="FP3" s="165"/>
      <c r="FQ3" s="165"/>
      <c r="FR3" s="165"/>
      <c r="FS3" s="165"/>
      <c r="FT3" s="165"/>
      <c r="FU3" s="165"/>
      <c r="FV3" s="165"/>
      <c r="FW3" s="165"/>
      <c r="FX3" s="165"/>
    </row>
    <row r="4" spans="3:180" ht="13.5" customHeight="1" x14ac:dyDescent="0.2">
      <c r="C4" s="11"/>
      <c r="D4" s="1207" t="str">
        <f>+entero!D3</f>
        <v>V   A   R   I   A   B   L   E   S     b/</v>
      </c>
      <c r="E4" s="1209" t="str">
        <f>+entero!E3</f>
        <v>2008                          A  fines de Dic*</v>
      </c>
      <c r="F4" s="1209" t="str">
        <f>+entero!F3</f>
        <v>2009                          A  fines de Ene*</v>
      </c>
      <c r="G4" s="1209" t="str">
        <f>+entero!G3</f>
        <v>2009                          A  fines de Feb*</v>
      </c>
      <c r="H4" s="1209" t="str">
        <f>+entero!H3</f>
        <v>2009                          A  fines de Mar*</v>
      </c>
      <c r="I4" s="1209" t="str">
        <f>+entero!I3</f>
        <v>2009                          A  fines de adr*</v>
      </c>
      <c r="J4" s="1209" t="str">
        <f>+entero!J3</f>
        <v>2009                          A  fines de May*</v>
      </c>
      <c r="K4" s="1209" t="str">
        <f>+entero!K3</f>
        <v>2009                          A  fines de Jun*</v>
      </c>
      <c r="L4" s="1209" t="str">
        <f>+entero!L3</f>
        <v>2009                          A  fines de Jul*</v>
      </c>
      <c r="M4" s="1209" t="str">
        <f>+entero!M3</f>
        <v>2009                          A  fines de Ago*</v>
      </c>
      <c r="N4" s="1209" t="str">
        <f>+entero!N3</f>
        <v>2009                          A  fines de Sep*</v>
      </c>
      <c r="O4" s="1209" t="str">
        <f>+entero!O3</f>
        <v>2009                          A  fines de Oct*</v>
      </c>
      <c r="P4" s="1209" t="str">
        <f>+entero!P3</f>
        <v>2009                          A  fines de Nov*</v>
      </c>
      <c r="Q4" s="1209" t="str">
        <f>+entero!Q3</f>
        <v>2009                          A  fines de Dic*</v>
      </c>
      <c r="R4" s="1209" t="str">
        <f>+entero!R3</f>
        <v>2010                          A  fines de Ene*</v>
      </c>
      <c r="S4" s="1209" t="str">
        <f>+entero!S3</f>
        <v>2010                          A  fines de Feb*</v>
      </c>
      <c r="T4" s="1209" t="str">
        <f>+entero!T3</f>
        <v>2010                          A  fines de Mar*</v>
      </c>
      <c r="U4" s="1209" t="str">
        <f>+entero!U3</f>
        <v>2010                          A  fines de adr*</v>
      </c>
      <c r="V4" s="1209" t="str">
        <f>+entero!V3</f>
        <v>2010                          A  fines de May*</v>
      </c>
      <c r="W4" s="1209" t="str">
        <f>+entero!W3</f>
        <v>2010                          A  fines de Jun*</v>
      </c>
      <c r="X4" s="1209" t="str">
        <f>+entero!X3</f>
        <v>2010                          A  fines de Jul*</v>
      </c>
      <c r="Y4" s="1209" t="str">
        <f>+entero!Y3</f>
        <v>2010                          A  fines de Ago*</v>
      </c>
      <c r="Z4" s="1209" t="str">
        <f>+entero!Z3</f>
        <v>2010                          A  fines de Sep*</v>
      </c>
      <c r="AA4" s="1209" t="str">
        <f>+entero!AA3</f>
        <v>2010                          A  fines de Oct*</v>
      </c>
      <c r="AB4" s="1209" t="str">
        <f>+entero!AB3</f>
        <v>2010                          A  fines de Nov*</v>
      </c>
      <c r="AC4" s="1209" t="str">
        <f>+entero!AC3</f>
        <v>2010                          A  fines de Dic*</v>
      </c>
      <c r="AD4" s="1209" t="str">
        <f>+entero!AD3</f>
        <v>2011                          A  fines de Ene*</v>
      </c>
      <c r="AE4" s="1209" t="str">
        <f>+entero!AE3</f>
        <v>2011                          A  fines de Feb*</v>
      </c>
      <c r="AF4" s="1209" t="str">
        <f>+entero!AF3</f>
        <v>2011                          A  fines de Mar*</v>
      </c>
      <c r="AG4" s="1209" t="str">
        <f>+entero!AG3</f>
        <v>2011                          A  fines de adr*</v>
      </c>
      <c r="AH4" s="1209" t="str">
        <f>+entero!AH3</f>
        <v>2011                          A  fines de May*</v>
      </c>
      <c r="AI4" s="1209" t="str">
        <f>+entero!AI3</f>
        <v>2011                          A  fines de Jun*</v>
      </c>
      <c r="AJ4" s="1209" t="str">
        <f>+entero!AJ3</f>
        <v>2011                          A  fines de Jul*</v>
      </c>
      <c r="AK4" s="1209" t="str">
        <f>+entero!AK3</f>
        <v>2011                          A  fines de Ago*</v>
      </c>
      <c r="AL4" s="1209" t="str">
        <f>+entero!AL3</f>
        <v>2011                          A  fines de Sep*</v>
      </c>
      <c r="AM4" s="1209" t="str">
        <f>+entero!AM3</f>
        <v>2011                          A  fines de Oct*</v>
      </c>
      <c r="AN4" s="1209" t="str">
        <f>+entero!AN3</f>
        <v>2011                          A  fines de Nov*</v>
      </c>
      <c r="AO4" s="1209" t="str">
        <f>+entero!AO3</f>
        <v>2011                          A  fines de Dic*</v>
      </c>
      <c r="AP4" s="1209" t="str">
        <f>+entero!AP3</f>
        <v>2012                          A  fines de Ene*</v>
      </c>
      <c r="AQ4" s="1209" t="str">
        <f>+entero!AQ3</f>
        <v>2012                          A  fines de Feb*</v>
      </c>
      <c r="AR4" s="1209" t="str">
        <f>+entero!AR3</f>
        <v>2012                          A  fines de Mar*</v>
      </c>
      <c r="AS4" s="1209" t="str">
        <f>+entero!AS3</f>
        <v>2012                          A  fines de adr*</v>
      </c>
      <c r="AT4" s="1209" t="str">
        <f>+entero!AT3</f>
        <v>2012                          A  fines de May*</v>
      </c>
      <c r="AU4" s="1209" t="str">
        <f>+entero!AU3</f>
        <v>2012                          A  fines de Jun*</v>
      </c>
      <c r="AV4" s="1209" t="str">
        <f>+entero!AV3</f>
        <v>2012                          A  fines de Jul*</v>
      </c>
      <c r="AW4" s="1209" t="str">
        <f>+entero!AW3</f>
        <v>2012                          A  fines de Ago*</v>
      </c>
      <c r="AX4" s="1209" t="str">
        <f>+entero!AX3</f>
        <v>2012                          A  fines de Sep*</v>
      </c>
      <c r="AY4" s="1209" t="str">
        <f>+entero!AY3</f>
        <v>2012                          A  fines de Oct*</v>
      </c>
      <c r="AZ4" s="1209" t="str">
        <f>+entero!AZ3</f>
        <v>2012                          A  fines de Nov*</v>
      </c>
      <c r="BA4" s="1209" t="str">
        <f>+entero!BA3</f>
        <v>2012                          A  fines de Dic*</v>
      </c>
      <c r="BB4" s="1209" t="str">
        <f>+entero!BB3</f>
        <v>2013                          A  fines de Ene*</v>
      </c>
      <c r="BC4" s="1209" t="str">
        <f>+entero!BC3</f>
        <v>2013                          A  fines de Feb*</v>
      </c>
      <c r="BD4" s="1209" t="str">
        <f>+entero!BD3</f>
        <v>2013                          A  fines de Mar*</v>
      </c>
      <c r="BE4" s="1209" t="str">
        <f>+entero!BE3</f>
        <v>2013                          A  fines de adr*</v>
      </c>
      <c r="BF4" s="1209" t="str">
        <f>+entero!BF3</f>
        <v>2013                          A  fines de May*</v>
      </c>
      <c r="BG4" s="1209" t="str">
        <f>+entero!BG3</f>
        <v>2013                          A  fines de Jun*</v>
      </c>
      <c r="BH4" s="1209" t="str">
        <f>+entero!BH3</f>
        <v>2013                          A  fines de Jul*</v>
      </c>
      <c r="BI4" s="1209" t="str">
        <f>+entero!BI3</f>
        <v>2013                          A  fines de Ago*</v>
      </c>
      <c r="BJ4" s="1209" t="str">
        <f>+entero!BJ3</f>
        <v>2013                          A  fines de Sep*</v>
      </c>
      <c r="BK4" s="1209" t="str">
        <f>+entero!BK3</f>
        <v>2013                          A  fines de Oct*</v>
      </c>
      <c r="BL4" s="1209" t="str">
        <f>+entero!BL3</f>
        <v>2013                          A  fines de Nov*</v>
      </c>
      <c r="BM4" s="1209" t="str">
        <f>+entero!BM3</f>
        <v>2013                          A  fines de Dic*</v>
      </c>
      <c r="BN4" s="1209" t="str">
        <f>+entero!BN3</f>
        <v>2014                          A  fines de Ene*</v>
      </c>
      <c r="BO4" s="1209" t="str">
        <f>+entero!BO3</f>
        <v>2014                          A  fines de Feb*</v>
      </c>
      <c r="BP4" s="1209" t="str">
        <f>+entero!BP3</f>
        <v>2014                          A  fines de Mar*</v>
      </c>
      <c r="BQ4" s="1209" t="str">
        <f>+entero!BQ3</f>
        <v>2014                          A  fines de adr*</v>
      </c>
      <c r="BR4" s="1209" t="str">
        <f>+entero!BR3</f>
        <v>2014                          A  fines de May*</v>
      </c>
      <c r="BS4" s="1209" t="str">
        <f>+entero!BS3</f>
        <v>2014                          A  fines de Jun*</v>
      </c>
      <c r="BT4" s="1209" t="str">
        <f>+entero!BT3</f>
        <v>2014                          A  fines de Jul*</v>
      </c>
      <c r="BU4" s="1209" t="str">
        <f>+entero!BU3</f>
        <v>2014                          A  fines de Ago*</v>
      </c>
      <c r="BV4" s="1209" t="str">
        <f>+entero!BV3</f>
        <v>2014                          A  fines de Sep*</v>
      </c>
      <c r="BW4" s="1209" t="str">
        <f>+entero!BW3</f>
        <v>2014                          A  fines de Oct*</v>
      </c>
      <c r="BX4" s="1209" t="str">
        <f>+entero!BX3</f>
        <v>2014                          A  fines de Nov*</v>
      </c>
      <c r="BY4" s="1209" t="str">
        <f>+entero!BY3</f>
        <v>2014                          A  fines de Dic*</v>
      </c>
      <c r="BZ4" s="1209" t="str">
        <f>+entero!BZ3</f>
        <v>2015                         A  fines de Ene*</v>
      </c>
      <c r="CA4" s="1209" t="str">
        <f>+entero!CA3</f>
        <v>2015                         A  fines de Feb*</v>
      </c>
      <c r="CB4" s="1209" t="str">
        <f>+entero!CB3</f>
        <v>2015                         A  fines de Mar*</v>
      </c>
      <c r="CC4" s="1209" t="str">
        <f>+entero!CC3</f>
        <v xml:space="preserve">2015                         A  fines de adr* </v>
      </c>
      <c r="CD4" s="1209" t="str">
        <f>+entero!CD3</f>
        <v xml:space="preserve">2015                         A  fines de May* </v>
      </c>
      <c r="CE4" s="1209" t="str">
        <f>+entero!CE3</f>
        <v xml:space="preserve">2015                         A  fines de Jun* </v>
      </c>
      <c r="CF4" s="1209" t="str">
        <f>+entero!CF3</f>
        <v xml:space="preserve">2015                         A  fines de Jul* </v>
      </c>
      <c r="CG4" s="1209" t="str">
        <f>+entero!CG3</f>
        <v xml:space="preserve">2015                         A  fines de Ago* </v>
      </c>
      <c r="CH4" s="1209" t="str">
        <f>+entero!CH3</f>
        <v xml:space="preserve">2015                         A  fines de Sep* </v>
      </c>
      <c r="CI4" s="1209" t="str">
        <f>+entero!CI3</f>
        <v xml:space="preserve">2015                         A  fines de Oct* </v>
      </c>
      <c r="CJ4" s="1209" t="str">
        <f>+entero!CJ3</f>
        <v xml:space="preserve">2015                         A  fines de Nov* </v>
      </c>
      <c r="CK4" s="1209" t="str">
        <f>+entero!CK3</f>
        <v xml:space="preserve">2015                         A  fines de Dic* </v>
      </c>
      <c r="CL4" s="1209" t="str">
        <f>+entero!CL3</f>
        <v xml:space="preserve">2016                         A  fines de Ene* </v>
      </c>
      <c r="CM4" s="1209" t="str">
        <f>+entero!CM3</f>
        <v xml:space="preserve">2016                         A  fines de Feb* </v>
      </c>
      <c r="CN4" s="1209" t="str">
        <f>+entero!CN3</f>
        <v xml:space="preserve">2016                         A  fines de Mar* </v>
      </c>
      <c r="CO4" s="1209" t="str">
        <f>+entero!CO3</f>
        <v xml:space="preserve">2016                         A  fines de adr* </v>
      </c>
      <c r="CP4" s="1209" t="str">
        <f>+entero!CP3</f>
        <v xml:space="preserve">2016                         A  fines de May* </v>
      </c>
      <c r="CQ4" s="1209" t="str">
        <f>+entero!CQ3</f>
        <v xml:space="preserve">2016                         A  fines de Jun* </v>
      </c>
      <c r="CR4" s="1209" t="str">
        <f>+entero!CR3</f>
        <v xml:space="preserve">2016                         A  fines de Jul* </v>
      </c>
      <c r="CS4" s="1209" t="str">
        <f>+entero!CS3</f>
        <v xml:space="preserve">2016                         A  fines de Ago* </v>
      </c>
      <c r="CT4" s="1209" t="str">
        <f>+entero!CT3</f>
        <v xml:space="preserve">2016                         A  fines de Sep* </v>
      </c>
      <c r="CU4" s="1209" t="str">
        <f>+entero!CU3</f>
        <v xml:space="preserve">2016                         A  fines de Oct* </v>
      </c>
      <c r="CV4" s="1209" t="str">
        <f>+entero!CV3</f>
        <v xml:space="preserve">2016                         A  fines de Nov* </v>
      </c>
      <c r="CW4" s="1209" t="str">
        <f>+entero!CW3</f>
        <v>2016                         A  fines de Dic* 15</v>
      </c>
      <c r="CX4" s="1209" t="str">
        <f>+entero!CX3</f>
        <v xml:space="preserve">2017                         A  fines de Ene* </v>
      </c>
      <c r="CY4" s="1209" t="str">
        <f>+entero!CY3</f>
        <v xml:space="preserve">2017                         A  fines de Feb* </v>
      </c>
      <c r="CZ4" s="1209" t="str">
        <f>+entero!CZ3</f>
        <v xml:space="preserve">2017                         A  fines de Mar* </v>
      </c>
      <c r="DA4" s="1209" t="str">
        <f>+entero!DA3</f>
        <v xml:space="preserve">2017                         A  fines de Abr* </v>
      </c>
      <c r="DB4" s="1209" t="str">
        <f>+entero!DB3</f>
        <v xml:space="preserve">2017                         A  fines de May* </v>
      </c>
      <c r="DC4" s="1209" t="str">
        <f>+entero!DC3</f>
        <v xml:space="preserve">2017                         A  fines de Jun* </v>
      </c>
      <c r="DD4" s="1209" t="str">
        <f>+entero!DD3</f>
        <v xml:space="preserve">2017                         A  fines de Jul* </v>
      </c>
      <c r="DE4" s="1209" t="str">
        <f>+entero!DE3</f>
        <v xml:space="preserve">2017                         A  fines de Ago* </v>
      </c>
      <c r="DF4" s="1209" t="str">
        <f>+entero!DF3</f>
        <v xml:space="preserve">2017                         A  fines de Sep* </v>
      </c>
      <c r="DG4" s="1209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+entero!FI3</f>
        <v>2022
 A fines de Abr</v>
      </c>
      <c r="FJ4" s="1144" t="str">
        <f>+entero!FJ3</f>
        <v>Semana 1</v>
      </c>
      <c r="FK4" s="1213" t="str">
        <f>+entero!FK3</f>
        <v>Semana 2</v>
      </c>
      <c r="FL4" s="1214"/>
      <c r="FM4" s="1214"/>
      <c r="FN4" s="1214"/>
      <c r="FO4" s="1216" t="s">
        <v>296</v>
      </c>
      <c r="FP4" s="1217"/>
      <c r="FQ4" s="165"/>
      <c r="FR4" s="165"/>
      <c r="FS4" s="165"/>
      <c r="FT4" s="165"/>
      <c r="FU4" s="165"/>
      <c r="FV4" s="165"/>
      <c r="FW4" s="165"/>
      <c r="FX4" s="165"/>
    </row>
    <row r="5" spans="3:180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5"/>
      <c r="DI5" s="1215">
        <f>+entero!DI4</f>
        <v>0</v>
      </c>
      <c r="DJ5" s="1215">
        <f>+entero!DJ4</f>
        <v>0</v>
      </c>
      <c r="DK5" s="1215">
        <f>+entero!DK4</f>
        <v>0</v>
      </c>
      <c r="DL5" s="1215">
        <f>+entero!DL4</f>
        <v>0</v>
      </c>
      <c r="DM5" s="1215">
        <f>+entero!DM4</f>
        <v>0</v>
      </c>
      <c r="DN5" s="1215">
        <f>+entero!DN4</f>
        <v>0</v>
      </c>
      <c r="DO5" s="1215">
        <f>+entero!DO4</f>
        <v>0</v>
      </c>
      <c r="DP5" s="1215">
        <f>+entero!DP4</f>
        <v>0</v>
      </c>
      <c r="DQ5" s="1215">
        <f>+entero!DQ4</f>
        <v>0</v>
      </c>
      <c r="DR5" s="1215">
        <f>+entero!DR4</f>
        <v>0</v>
      </c>
      <c r="DS5" s="1215">
        <f>+entero!DS4</f>
        <v>0</v>
      </c>
      <c r="DT5" s="1215">
        <f>+entero!DT4</f>
        <v>0</v>
      </c>
      <c r="DU5" s="1215">
        <f>+entero!DU4</f>
        <v>0</v>
      </c>
      <c r="DV5" s="1215">
        <f>+entero!DV4</f>
        <v>0</v>
      </c>
      <c r="DW5" s="1215">
        <f>+entero!DW4</f>
        <v>0</v>
      </c>
      <c r="DX5" s="1215">
        <f>+entero!DX4</f>
        <v>0</v>
      </c>
      <c r="DY5" s="1215">
        <f>+entero!DY4</f>
        <v>0</v>
      </c>
      <c r="DZ5" s="1215">
        <f>+entero!DZ4</f>
        <v>0</v>
      </c>
      <c r="EA5" s="1215">
        <f>+entero!EA4</f>
        <v>0</v>
      </c>
      <c r="EB5" s="1215">
        <f>+entero!EB4</f>
        <v>0</v>
      </c>
      <c r="EC5" s="1215">
        <f>+entero!EC4</f>
        <v>0</v>
      </c>
      <c r="ED5" s="1215">
        <f>+entero!ED4</f>
        <v>0</v>
      </c>
      <c r="EE5" s="1215">
        <f>+entero!EE4</f>
        <v>0</v>
      </c>
      <c r="EF5" s="1215">
        <f>+entero!EF4</f>
        <v>0</v>
      </c>
      <c r="EG5" s="1215">
        <f>+entero!EG4</f>
        <v>0</v>
      </c>
      <c r="EH5" s="1215">
        <f>+entero!EH4</f>
        <v>0</v>
      </c>
      <c r="EI5" s="1215">
        <f>+entero!EI4</f>
        <v>0</v>
      </c>
      <c r="EJ5" s="1215">
        <f>+entero!EJ4</f>
        <v>0</v>
      </c>
      <c r="EK5" s="1215">
        <f>+entero!EK4</f>
        <v>0</v>
      </c>
      <c r="EL5" s="1215">
        <f>+entero!EL4</f>
        <v>0</v>
      </c>
      <c r="EM5" s="1215">
        <f>+entero!EM4</f>
        <v>0</v>
      </c>
      <c r="EN5" s="1215">
        <f>+entero!EN4</f>
        <v>0</v>
      </c>
      <c r="EO5" s="1215">
        <f>+entero!EO4</f>
        <v>0</v>
      </c>
      <c r="EP5" s="1215">
        <f>+entero!EP4</f>
        <v>0</v>
      </c>
      <c r="EQ5" s="1215">
        <f>+entero!EQ4</f>
        <v>0</v>
      </c>
      <c r="ER5" s="1215">
        <f>+entero!ER4</f>
        <v>0</v>
      </c>
      <c r="ES5" s="1215">
        <f>+entero!ES4</f>
        <v>0</v>
      </c>
      <c r="ET5" s="1215">
        <f>+entero!ET4</f>
        <v>0</v>
      </c>
      <c r="EU5" s="1215">
        <f>+entero!EU4</f>
        <v>0</v>
      </c>
      <c r="EV5" s="1215">
        <f>+entero!EV4</f>
        <v>0</v>
      </c>
      <c r="EW5" s="1215">
        <f>+entero!EW4</f>
        <v>0</v>
      </c>
      <c r="EX5" s="1215">
        <f>+entero!EX4</f>
        <v>0</v>
      </c>
      <c r="EY5" s="1215">
        <f>+entero!EY4</f>
        <v>0</v>
      </c>
      <c r="EZ5" s="1215">
        <f>+entero!EZ4</f>
        <v>0</v>
      </c>
      <c r="FA5" s="1215">
        <f>+entero!FA4</f>
        <v>0</v>
      </c>
      <c r="FB5" s="1215">
        <f>+entero!FB4</f>
        <v>0</v>
      </c>
      <c r="FC5" s="1215">
        <f>+entero!FC4</f>
        <v>0</v>
      </c>
      <c r="FD5" s="1215">
        <f>+entero!FD4</f>
        <v>0</v>
      </c>
      <c r="FE5" s="1215">
        <f>+entero!FE4</f>
        <v>0</v>
      </c>
      <c r="FF5" s="1215">
        <f>+entero!FF4</f>
        <v>0</v>
      </c>
      <c r="FG5" s="1215">
        <f>+entero!FG4</f>
        <v>0</v>
      </c>
      <c r="FH5" s="1215">
        <f>+entero!FH4</f>
        <v>0</v>
      </c>
      <c r="FI5" s="1215">
        <f>+entero!FI4</f>
        <v>0</v>
      </c>
      <c r="FJ5" s="1085">
        <f>+entero!FJ4</f>
        <v>44687</v>
      </c>
      <c r="FK5" s="1073">
        <f>+entero!FK4</f>
        <v>44690</v>
      </c>
      <c r="FL5" s="1072">
        <f>+entero!FL4</f>
        <v>44691</v>
      </c>
      <c r="FM5" s="1125">
        <f>+entero!FM4</f>
        <v>44692</v>
      </c>
      <c r="FN5" s="1125">
        <f>+entero!FN4</f>
        <v>44693</v>
      </c>
      <c r="FO5" s="1074" t="s">
        <v>225</v>
      </c>
      <c r="FP5" s="1075" t="s">
        <v>169</v>
      </c>
      <c r="FQ5" s="165"/>
      <c r="FR5" s="165"/>
      <c r="FS5" s="165"/>
      <c r="FT5" s="165"/>
      <c r="FU5" s="165"/>
      <c r="FV5" s="165"/>
      <c r="FW5" s="165"/>
      <c r="FX5" s="165"/>
    </row>
    <row r="6" spans="3:18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4"/>
      <c r="EV6" s="1024"/>
      <c r="EW6" s="1024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4"/>
      <c r="FK6" s="912"/>
      <c r="FL6" s="697"/>
      <c r="FM6" s="697"/>
      <c r="FN6" s="697"/>
      <c r="FO6" s="912"/>
      <c r="FP6" s="1024"/>
      <c r="FQ6" s="165"/>
      <c r="FR6" s="165"/>
      <c r="FS6" s="165"/>
      <c r="FT6" s="165"/>
      <c r="FU6" s="165"/>
      <c r="FV6" s="165"/>
      <c r="FW6" s="165"/>
      <c r="FX6" s="165"/>
    </row>
    <row r="7" spans="3:180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5">
        <f>+entero!FJ7</f>
        <v>4513.2845889400005</v>
      </c>
      <c r="FK7" s="743">
        <f>+entero!FK7</f>
        <v>4595.5913589100001</v>
      </c>
      <c r="FL7" s="458">
        <f>+entero!FL7</f>
        <v>4573.3869174699994</v>
      </c>
      <c r="FM7" s="458">
        <f>+entero!FM7</f>
        <v>4569.1867974000006</v>
      </c>
      <c r="FN7" s="458">
        <f>+entero!FN7</f>
        <v>4557.5798720699995</v>
      </c>
      <c r="FO7" s="743">
        <f>+entero!FO7</f>
        <v>44.295283129999007</v>
      </c>
      <c r="FP7" s="911">
        <f>+entero!FP7</f>
        <v>0.9814422790565106</v>
      </c>
      <c r="FQ7" s="165"/>
      <c r="FR7" s="165"/>
      <c r="FS7" s="165"/>
      <c r="FT7" s="165"/>
      <c r="FU7" s="165"/>
      <c r="FV7" s="165"/>
      <c r="FW7" s="165"/>
      <c r="FX7" s="165"/>
    </row>
    <row r="8" spans="3:180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5">
        <f>+entero!FJ8</f>
        <v>1346.1105741199999</v>
      </c>
      <c r="FK8" s="743">
        <f>+entero!FK8</f>
        <v>1423.8045210500002</v>
      </c>
      <c r="FL8" s="458">
        <f>+entero!FL8</f>
        <v>1441.7041198700001</v>
      </c>
      <c r="FM8" s="458">
        <f>+entero!FM8</f>
        <v>1454.6212280100001</v>
      </c>
      <c r="FN8" s="458">
        <f>+entero!FN8</f>
        <v>1429.2169588199997</v>
      </c>
      <c r="FO8" s="743">
        <f>+entero!FO8</f>
        <v>83.106384699999808</v>
      </c>
      <c r="FP8" s="911">
        <f>+entero!FP8</f>
        <v>6.1738156060715434</v>
      </c>
      <c r="FQ8" s="165"/>
      <c r="FR8" s="165"/>
      <c r="FS8" s="165"/>
      <c r="FT8" s="165"/>
      <c r="FU8" s="165"/>
      <c r="FV8" s="165"/>
      <c r="FW8" s="165"/>
      <c r="FX8" s="165"/>
    </row>
    <row r="9" spans="3:180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5">
        <f>+entero!FJ9</f>
        <v>536.91239252000003</v>
      </c>
      <c r="FK9" s="743">
        <f>+entero!FK9</f>
        <v>535.05380217000004</v>
      </c>
      <c r="FL9" s="458">
        <f>+entero!FL9</f>
        <v>533.52869064000004</v>
      </c>
      <c r="FM9" s="458">
        <f>+entero!FM9</f>
        <v>534.12706742</v>
      </c>
      <c r="FN9" s="458">
        <f>+entero!FN9</f>
        <v>534.15100249</v>
      </c>
      <c r="FO9" s="743">
        <f>+entero!FO9</f>
        <v>-2.7613900300000296</v>
      </c>
      <c r="FP9" s="911">
        <f>+entero!FP9</f>
        <v>-0.51430923712515497</v>
      </c>
      <c r="FQ9" s="165"/>
      <c r="FR9" s="165"/>
      <c r="FS9" s="165"/>
      <c r="FT9" s="165"/>
      <c r="FU9" s="165"/>
      <c r="FV9" s="165"/>
      <c r="FW9" s="165"/>
      <c r="FX9" s="165"/>
    </row>
    <row r="10" spans="3:180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5">
        <f>+entero!FJ10</f>
        <v>2595.2409020999999</v>
      </c>
      <c r="FK10" s="743">
        <f>+entero!FK10</f>
        <v>2601.8109918099999</v>
      </c>
      <c r="FL10" s="458">
        <f>+entero!FL10</f>
        <v>2563.3472309599997</v>
      </c>
      <c r="FM10" s="458">
        <f>+entero!FM10</f>
        <v>2545.59258847</v>
      </c>
      <c r="FN10" s="458">
        <f>+entero!FN10</f>
        <v>2559.3644357599997</v>
      </c>
      <c r="FO10" s="743">
        <f>+entero!FO10</f>
        <v>-35.876466340000206</v>
      </c>
      <c r="FP10" s="911">
        <f>+entero!FP10</f>
        <v>-1.3823944555963927</v>
      </c>
      <c r="FQ10" s="165"/>
      <c r="FR10" s="165"/>
      <c r="FS10" s="165"/>
      <c r="FT10" s="165"/>
      <c r="FU10" s="165"/>
      <c r="FV10" s="165"/>
      <c r="FW10" s="165"/>
      <c r="FX10" s="165"/>
    </row>
    <row r="11" spans="3:180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5">
        <f>+entero!FJ11</f>
        <v>35.020720200000007</v>
      </c>
      <c r="FK11" s="743">
        <f>+entero!FK11</f>
        <v>34.922043879999997</v>
      </c>
      <c r="FL11" s="458">
        <f>+entero!FL11</f>
        <v>34.806875999999995</v>
      </c>
      <c r="FM11" s="458">
        <f>+entero!FM11</f>
        <v>34.845913500000002</v>
      </c>
      <c r="FN11" s="458">
        <f>+entero!FN11</f>
        <v>34.847474999999996</v>
      </c>
      <c r="FO11" s="966">
        <f>+entero!FO11</f>
        <v>-0.17324520000001087</v>
      </c>
      <c r="FP11" s="911">
        <f>+entero!FP11</f>
        <v>-0.49469342438026398</v>
      </c>
      <c r="FQ11" s="165"/>
      <c r="FR11" s="165"/>
      <c r="FS11" s="165"/>
      <c r="FT11" s="165"/>
      <c r="FU11" s="165"/>
      <c r="FV11" s="165"/>
      <c r="FW11" s="165"/>
      <c r="FX11" s="165"/>
    </row>
    <row r="12" spans="3:180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5">
        <f>+entero!FJ12</f>
        <v>4513.2833843200006</v>
      </c>
      <c r="FK12" s="743">
        <f>+entero!FK12</f>
        <v>4595.59017692</v>
      </c>
      <c r="FL12" s="458">
        <f>+entero!FL12</f>
        <v>4573.3857354799993</v>
      </c>
      <c r="FM12" s="458">
        <f>+entero!FM12</f>
        <v>4569.1856154100005</v>
      </c>
      <c r="FN12" s="458">
        <f>+entero!FN12</f>
        <v>4557.5786900799994</v>
      </c>
      <c r="FO12" s="743">
        <f>+entero!FO12</f>
        <v>44.295305759998882</v>
      </c>
      <c r="FP12" s="911">
        <f>+entero!FP12</f>
        <v>0.98144304241761426</v>
      </c>
      <c r="FQ12" s="165"/>
      <c r="FR12" s="165"/>
      <c r="FS12" s="165"/>
      <c r="FT12" s="165"/>
      <c r="FU12" s="165"/>
      <c r="FV12" s="165"/>
      <c r="FW12" s="165"/>
      <c r="FX12" s="165"/>
    </row>
    <row r="13" spans="3:180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5">
        <f>+entero!FJ13</f>
        <v>1381.3939264577259</v>
      </c>
      <c r="FK13" s="743">
        <f>+entero!FK13</f>
        <v>1402.7519763381922</v>
      </c>
      <c r="FL13" s="458">
        <f>+entero!FL13</f>
        <v>1392.4040592667636</v>
      </c>
      <c r="FM13" s="458">
        <f>+entero!FM13</f>
        <v>1401.2589005932946</v>
      </c>
      <c r="FN13" s="458">
        <f>+entero!FN13</f>
        <v>1405.5495523469388</v>
      </c>
      <c r="FO13" s="743">
        <f>+entero!FO13</f>
        <v>24.155625889212843</v>
      </c>
      <c r="FP13" s="911">
        <f>+entero!FP13</f>
        <v>1.7486413850938605</v>
      </c>
      <c r="FQ13" s="165"/>
      <c r="FR13" s="165"/>
      <c r="FS13" s="165"/>
      <c r="FT13" s="165"/>
      <c r="FU13" s="165"/>
      <c r="FV13" s="165"/>
      <c r="FW13" s="165"/>
      <c r="FX13" s="165"/>
    </row>
    <row r="14" spans="3:180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5">
        <f>+entero!FJ14</f>
        <v>439.72982585</v>
      </c>
      <c r="FK14" s="743">
        <f>+entero!FK14</f>
        <v>439.74090664999994</v>
      </c>
      <c r="FL14" s="458">
        <f>+entero!FL14</f>
        <v>441.99236134000006</v>
      </c>
      <c r="FM14" s="458">
        <f>+entero!FM14</f>
        <v>441.99399913000002</v>
      </c>
      <c r="FN14" s="458">
        <f>+entero!FN14</f>
        <v>441.99563697999992</v>
      </c>
      <c r="FO14" s="1150">
        <f>+entero!FO14</f>
        <v>2.2658111299999177</v>
      </c>
      <c r="FP14" s="911"/>
      <c r="FQ14" s="165"/>
      <c r="FR14" s="165"/>
      <c r="FS14" s="165"/>
      <c r="FT14" s="165"/>
      <c r="FU14" s="165"/>
      <c r="FV14" s="165"/>
      <c r="FW14" s="165"/>
      <c r="FX14" s="165"/>
    </row>
    <row r="15" spans="3:180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5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458">
        <f>+entero!FN15</f>
        <v>0</v>
      </c>
      <c r="FO15" s="913"/>
      <c r="FP15" s="911"/>
      <c r="FQ15" s="165"/>
      <c r="FR15" s="165"/>
      <c r="FS15" s="165"/>
      <c r="FT15" s="165"/>
      <c r="FU15" s="165"/>
      <c r="FV15" s="165"/>
      <c r="FW15" s="165"/>
      <c r="FX15" s="165"/>
    </row>
    <row r="16" spans="3:180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5">
        <f>+entero!FJ16</f>
        <v>27.261823400000001</v>
      </c>
      <c r="FK16" s="743">
        <f>+entero!FK16</f>
        <v>27.264025499999999</v>
      </c>
      <c r="FL16" s="458">
        <f>+entero!FL16</f>
        <v>27.2657588</v>
      </c>
      <c r="FM16" s="458">
        <f>+entero!FM16</f>
        <v>27.265078129999999</v>
      </c>
      <c r="FN16" s="458">
        <f>+entero!FN16</f>
        <v>27.265365110000001</v>
      </c>
      <c r="FO16" s="743"/>
      <c r="FP16" s="911"/>
      <c r="FQ16" s="165"/>
      <c r="FR16" s="165"/>
      <c r="FS16" s="165"/>
      <c r="FT16" s="165"/>
      <c r="FU16" s="165"/>
      <c r="FV16" s="165"/>
      <c r="FW16" s="165"/>
      <c r="FX16" s="165"/>
    </row>
    <row r="17" spans="2:188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5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458">
        <f>+entero!FN17</f>
        <v>0</v>
      </c>
      <c r="FO17" s="743"/>
      <c r="FP17" s="911"/>
      <c r="FQ17" s="775"/>
      <c r="FR17" s="775"/>
      <c r="FS17" s="775"/>
      <c r="FT17" s="775"/>
      <c r="FU17" s="775"/>
      <c r="FV17" s="775"/>
      <c r="FW17" s="775"/>
      <c r="FX17" s="775"/>
      <c r="FY17" s="776"/>
      <c r="FZ17" s="776"/>
      <c r="GA17" s="776"/>
      <c r="GB17" s="776"/>
      <c r="GC17" s="776"/>
      <c r="GD17" s="776"/>
      <c r="GE17" s="776"/>
      <c r="GF17" s="776"/>
    </row>
    <row r="18" spans="2:188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5">
        <f>+entero!FJ18</f>
        <v>5921.9391341777264</v>
      </c>
      <c r="FK18" s="743">
        <f>+entero!FK18</f>
        <v>6025.6061787581921</v>
      </c>
      <c r="FL18" s="458">
        <f>+entero!FL18</f>
        <v>5993.0555535467629</v>
      </c>
      <c r="FM18" s="458">
        <f>+entero!FM18</f>
        <v>5997.7095941332955</v>
      </c>
      <c r="FN18" s="458">
        <f>+entero!FN18</f>
        <v>5990.3936075369384</v>
      </c>
      <c r="FO18" s="743">
        <f>+entero!FO18</f>
        <v>68.454473359211988</v>
      </c>
      <c r="FP18" s="911">
        <f>+entero!FP18</f>
        <v>1.1559469256300798</v>
      </c>
      <c r="FQ18" s="165"/>
      <c r="FR18" s="165"/>
      <c r="FS18" s="165"/>
      <c r="FT18" s="165"/>
      <c r="FU18" s="165"/>
      <c r="FV18" s="165"/>
      <c r="FW18" s="165"/>
      <c r="FX18" s="165"/>
    </row>
    <row r="19" spans="2:188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26">
        <f>+entero!FJ19</f>
        <v>0</v>
      </c>
      <c r="FK19" s="966">
        <f>+entero!FK19</f>
        <v>0</v>
      </c>
      <c r="FL19" s="980">
        <f>+entero!FL19</f>
        <v>0</v>
      </c>
      <c r="FM19" s="980">
        <f>+entero!FM19</f>
        <v>0</v>
      </c>
      <c r="FN19" s="980">
        <f>+entero!FN19</f>
        <v>0</v>
      </c>
      <c r="FO19" s="966"/>
      <c r="FP19" s="911"/>
      <c r="FQ19" s="165"/>
      <c r="FR19" s="165"/>
      <c r="FS19" s="165"/>
      <c r="FT19" s="165"/>
      <c r="FU19" s="165"/>
      <c r="FV19" s="165"/>
      <c r="FW19" s="165"/>
      <c r="FX19" s="165"/>
    </row>
    <row r="20" spans="2:188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5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458">
        <f>+entero!FN20</f>
        <v>0</v>
      </c>
      <c r="FO20" s="966"/>
      <c r="FP20" s="911"/>
      <c r="FQ20" s="165"/>
      <c r="FR20" s="165"/>
      <c r="FS20" s="165"/>
      <c r="FT20" s="165"/>
      <c r="FU20" s="165"/>
      <c r="FV20" s="165"/>
      <c r="FW20" s="165"/>
      <c r="FX20" s="165"/>
    </row>
    <row r="21" spans="2:188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5">
        <f>+entero!FJ21</f>
        <v>0</v>
      </c>
      <c r="FK21" s="743">
        <f>+entero!FK21</f>
        <v>0</v>
      </c>
      <c r="FL21" s="458">
        <f>+entero!FL21</f>
        <v>0</v>
      </c>
      <c r="FM21" s="458">
        <f>+entero!FM21</f>
        <v>0</v>
      </c>
      <c r="FN21" s="458">
        <f>+entero!FN21</f>
        <v>0</v>
      </c>
      <c r="FO21" s="743"/>
      <c r="FP21" s="911"/>
      <c r="FQ21" s="775"/>
      <c r="FR21" s="775"/>
      <c r="FS21" s="775"/>
      <c r="FT21" s="775"/>
      <c r="FU21" s="775"/>
      <c r="FV21" s="775"/>
      <c r="FW21" s="775"/>
      <c r="FX21" s="775"/>
      <c r="FY21" s="776"/>
      <c r="FZ21" s="776"/>
      <c r="GA21" s="776"/>
      <c r="GB21" s="776"/>
      <c r="GC21" s="776"/>
      <c r="GD21" s="776"/>
      <c r="GE21" s="776"/>
      <c r="GF21" s="776"/>
    </row>
    <row r="22" spans="2:188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5">
        <f>+entero!FJ22</f>
        <v>0</v>
      </c>
      <c r="FK22" s="743">
        <f>+entero!FK22</f>
        <v>0</v>
      </c>
      <c r="FL22" s="458">
        <f>+entero!FL22</f>
        <v>0</v>
      </c>
      <c r="FM22" s="458">
        <f>+entero!FM22</f>
        <v>0</v>
      </c>
      <c r="FN22" s="458">
        <f>+entero!FN22</f>
        <v>0</v>
      </c>
      <c r="FO22" s="743"/>
      <c r="FP22" s="911"/>
      <c r="FQ22" s="775"/>
      <c r="FR22" s="775"/>
      <c r="FS22" s="775"/>
      <c r="FT22" s="775"/>
      <c r="FU22" s="775"/>
      <c r="FV22" s="775"/>
      <c r="FW22" s="775"/>
      <c r="FX22" s="775"/>
      <c r="FY22" s="776"/>
      <c r="FZ22" s="776"/>
      <c r="GA22" s="776"/>
      <c r="GB22" s="776"/>
      <c r="GC22" s="776"/>
      <c r="GD22" s="776"/>
      <c r="GE22" s="776"/>
      <c r="GF22" s="776"/>
    </row>
    <row r="23" spans="2:188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5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458">
        <f>+entero!FN23</f>
        <v>0</v>
      </c>
      <c r="FO23" s="966"/>
      <c r="FP23" s="911"/>
      <c r="FQ23" s="775"/>
      <c r="FR23" s="775"/>
      <c r="FS23" s="775"/>
      <c r="FT23" s="775"/>
      <c r="FU23" s="775"/>
      <c r="FV23" s="775"/>
      <c r="FW23" s="775"/>
      <c r="FX23" s="775"/>
      <c r="FY23" s="776"/>
      <c r="FZ23" s="776"/>
      <c r="GA23" s="776"/>
      <c r="GB23" s="776"/>
      <c r="GC23" s="776"/>
      <c r="GD23" s="776"/>
      <c r="GE23" s="776"/>
      <c r="GF23" s="776"/>
    </row>
    <row r="24" spans="2:188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5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458">
        <f>+entero!FN24</f>
        <v>0</v>
      </c>
      <c r="FO24" s="906"/>
      <c r="FP24" s="911"/>
      <c r="FQ24" s="165"/>
      <c r="FR24" s="165"/>
      <c r="FS24" s="165"/>
      <c r="FT24" s="165"/>
      <c r="FU24" s="165"/>
      <c r="FV24" s="165"/>
      <c r="FW24" s="165"/>
      <c r="FX24" s="165"/>
    </row>
    <row r="25" spans="2:188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5">
        <f>+entero!FJ25</f>
        <v>114.5</v>
      </c>
      <c r="FK25" s="743">
        <f>+entero!FK25</f>
        <v>13.98</v>
      </c>
      <c r="FL25" s="458">
        <f>+entero!FL25</f>
        <v>32</v>
      </c>
      <c r="FM25" s="458">
        <f>+entero!FM25</f>
        <v>26</v>
      </c>
      <c r="FN25" s="458">
        <f>+entero!FN25</f>
        <v>13</v>
      </c>
      <c r="FO25" s="743">
        <f>+entero!FO25</f>
        <v>-29.519999999999996</v>
      </c>
      <c r="FP25" s="911">
        <f>+entero!FP25</f>
        <v>-25.781659388646283</v>
      </c>
      <c r="FQ25" s="165"/>
      <c r="FR25" s="165"/>
      <c r="FS25" s="165"/>
      <c r="FT25" s="165"/>
      <c r="FU25" s="165"/>
      <c r="FV25" s="165"/>
      <c r="FW25" s="165"/>
      <c r="FX25" s="165"/>
    </row>
    <row r="26" spans="2:188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5">
        <f>+entero!FJ26</f>
        <v>59</v>
      </c>
      <c r="FK26" s="743">
        <f>+entero!FK26</f>
        <v>6</v>
      </c>
      <c r="FL26" s="458">
        <f>+entero!FL26</f>
        <v>0</v>
      </c>
      <c r="FM26" s="458">
        <f>+entero!FM26</f>
        <v>0</v>
      </c>
      <c r="FN26" s="458">
        <f>+entero!FN26</f>
        <v>25.915034389999999</v>
      </c>
      <c r="FO26" s="743">
        <f>+entero!FO26</f>
        <v>-27.084965610000001</v>
      </c>
      <c r="FP26" s="911">
        <f>+entero!FP26</f>
        <v>-45.906721372881357</v>
      </c>
      <c r="FQ26" s="165"/>
      <c r="FR26" s="165"/>
      <c r="FS26" s="165"/>
      <c r="FT26" s="165"/>
      <c r="FU26" s="165"/>
      <c r="FV26" s="165"/>
      <c r="FW26" s="165"/>
      <c r="FX26" s="165"/>
    </row>
    <row r="27" spans="2:18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6"/>
      <c r="FK27" s="1069"/>
      <c r="FL27" s="914"/>
      <c r="FM27" s="914"/>
      <c r="FN27" s="914"/>
      <c r="FO27" s="1069"/>
      <c r="FP27" s="1076"/>
      <c r="FQ27" s="165"/>
      <c r="FR27" s="165"/>
      <c r="FS27" s="165"/>
      <c r="FT27" s="165"/>
      <c r="FU27" s="165"/>
      <c r="FV27" s="165"/>
      <c r="FW27" s="165"/>
      <c r="FX27" s="165"/>
    </row>
    <row r="28" spans="2:18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2:18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2:18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2:188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2:188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</sheetData>
  <mergeCells count="164">
    <mergeCell ref="FI4:FI5"/>
    <mergeCell ref="FK4:FN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O4:F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O7:FP8 FO18 DU17:DU20 DU8:DU16 DU7 FO12:FP12 FO10:FP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Z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L31" sqref="FL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0" width="9.28515625" style="785" customWidth="1"/>
    <col min="171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2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294</v>
      </c>
      <c r="FP3" s="1222"/>
      <c r="FQ3" s="165"/>
      <c r="FR3" s="165"/>
      <c r="FS3" s="165"/>
      <c r="FT3" s="165"/>
      <c r="FU3" s="165"/>
      <c r="FV3" s="165"/>
      <c r="FW3" s="165"/>
      <c r="FX3" s="165"/>
    </row>
    <row r="4" spans="1:182" ht="26.2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167"/>
      <c r="FL5" s="1084"/>
      <c r="FM5" s="1084"/>
      <c r="FN5" s="1084"/>
      <c r="FO5" s="818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2" x14ac:dyDescent="0.2">
      <c r="A6" s="3"/>
      <c r="B6" s="120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94846.411391000234</v>
      </c>
      <c r="FK6" s="819">
        <f>+entero!FK28</f>
        <v>94680.574532508472</v>
      </c>
      <c r="FL6" s="1079">
        <f>+entero!FL28</f>
        <v>95049.529110439806</v>
      </c>
      <c r="FM6" s="1079">
        <f>+entero!FM28</f>
        <v>94699.366529654042</v>
      </c>
      <c r="FN6" s="1079">
        <f>+entero!FN28</f>
        <v>94640.685747058931</v>
      </c>
      <c r="FO6" s="819">
        <f>+entero!FO28</f>
        <v>-205.72564394130313</v>
      </c>
      <c r="FP6" s="894">
        <f>+entero!FP28</f>
        <v>-0.21690398289631441</v>
      </c>
      <c r="FQ6" s="165"/>
      <c r="FR6" s="165"/>
      <c r="FS6" s="165"/>
      <c r="FT6" s="165"/>
      <c r="FU6" s="165"/>
      <c r="FV6" s="165"/>
      <c r="FW6" s="165"/>
      <c r="FX6" s="165"/>
    </row>
    <row r="7" spans="1:182" x14ac:dyDescent="0.2">
      <c r="A7" s="3"/>
      <c r="B7" s="120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53768.546708199996</v>
      </c>
      <c r="FK7" s="819">
        <f>+entero!FK29</f>
        <v>53778.916628400002</v>
      </c>
      <c r="FL7" s="1079">
        <f>+entero!FL29</f>
        <v>53890.688506599996</v>
      </c>
      <c r="FM7" s="1079">
        <f>+entero!FM29</f>
        <v>53833.014415999998</v>
      </c>
      <c r="FN7" s="1079">
        <f>+entero!FN29</f>
        <v>53807.823524400002</v>
      </c>
      <c r="FO7" s="819">
        <f>+entero!FO29</f>
        <v>39.276816200006579</v>
      </c>
      <c r="FP7" s="894">
        <f>+entero!FP29</f>
        <v>7.304794085873377E-2</v>
      </c>
      <c r="FQ7" s="165"/>
      <c r="FR7" s="165"/>
      <c r="FS7" s="165"/>
      <c r="FT7" s="165"/>
      <c r="FU7" s="165"/>
      <c r="FV7" s="165"/>
      <c r="FW7" s="165"/>
      <c r="FX7" s="165"/>
    </row>
    <row r="8" spans="1:182" x14ac:dyDescent="0.2">
      <c r="A8" s="3"/>
      <c r="B8" s="120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22807.422691693006</v>
      </c>
      <c r="FK8" s="819">
        <f>+entero!FK30</f>
        <v>22253.16801466266</v>
      </c>
      <c r="FL8" s="1079">
        <f>+entero!FL30</f>
        <v>22517.26236121912</v>
      </c>
      <c r="FM8" s="1079">
        <f>+entero!FM30</f>
        <v>22488.401094272747</v>
      </c>
      <c r="FN8" s="1079">
        <f>+entero!FN30</f>
        <v>22542.83371043743</v>
      </c>
      <c r="FO8" s="819">
        <f>+entero!FO30</f>
        <v>-264.58898125557607</v>
      </c>
      <c r="FP8" s="894">
        <f>+entero!FP30</f>
        <v>-1.1601003095888847</v>
      </c>
      <c r="FQ8" s="165"/>
      <c r="FR8" s="165"/>
      <c r="FS8" s="165"/>
      <c r="FT8" s="165"/>
      <c r="FU8" s="165"/>
      <c r="FV8" s="165"/>
      <c r="FW8" s="165"/>
      <c r="FX8" s="165"/>
    </row>
    <row r="9" spans="1:182" x14ac:dyDescent="0.2">
      <c r="A9" s="3"/>
      <c r="B9" s="120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58136.293781868037</v>
      </c>
      <c r="FK9" s="819">
        <f>+entero!FK31</f>
        <v>57409.666558248085</v>
      </c>
      <c r="FL9" s="1079">
        <f>+entero!FL31</f>
        <v>57495.242112940592</v>
      </c>
      <c r="FM9" s="1079">
        <f>+entero!FM31</f>
        <v>57493.435760302869</v>
      </c>
      <c r="FN9" s="1079">
        <f>+entero!FN31</f>
        <v>57369.667661930202</v>
      </c>
      <c r="FO9" s="819">
        <f>+entero!FO31</f>
        <v>-766.62611993783503</v>
      </c>
      <c r="FP9" s="894">
        <f>+entero!FP31</f>
        <v>-1.3186704381505239</v>
      </c>
      <c r="FQ9" s="165"/>
      <c r="FR9" s="165"/>
      <c r="FS9" s="165"/>
      <c r="FT9" s="165"/>
      <c r="FU9" s="165"/>
      <c r="FV9" s="165"/>
      <c r="FW9" s="165"/>
      <c r="FX9" s="165"/>
    </row>
    <row r="10" spans="1:182" s="785" customFormat="1" x14ac:dyDescent="0.2">
      <c r="A10" s="3"/>
      <c r="B10" s="120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98236.833911422014</v>
      </c>
      <c r="FK10" s="819">
        <f>+entero!FK32</f>
        <v>98065.948614796755</v>
      </c>
      <c r="FL10" s="1079">
        <f>+entero!FL32</f>
        <v>98065.953961738342</v>
      </c>
      <c r="FM10" s="1079">
        <f>+entero!FM32</f>
        <v>98065.618638208223</v>
      </c>
      <c r="FN10" s="1079">
        <f>+entero!FN32</f>
        <v>98065.624951448131</v>
      </c>
      <c r="FO10" s="819">
        <f>+entero!FO32</f>
        <v>-171.20895997388288</v>
      </c>
      <c r="FP10" s="1023"/>
      <c r="FQ10" s="775"/>
      <c r="FR10" s="775"/>
      <c r="FS10" s="775"/>
      <c r="FT10" s="775"/>
      <c r="FU10" s="775"/>
      <c r="FV10" s="775"/>
      <c r="FW10" s="775"/>
      <c r="FX10" s="775"/>
      <c r="FY10" s="776"/>
      <c r="FZ10" s="776"/>
    </row>
    <row r="11" spans="1:182" s="785" customFormat="1" x14ac:dyDescent="0.2">
      <c r="A11" s="3"/>
      <c r="B11" s="120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-40100.540129553978</v>
      </c>
      <c r="FK11" s="819">
        <f>+entero!FK33</f>
        <v>-40656.282056548655</v>
      </c>
      <c r="FL11" s="1079">
        <f>+entero!FL33</f>
        <v>-40570.711848797742</v>
      </c>
      <c r="FM11" s="1079">
        <f>+entero!FM33</f>
        <v>-40572.182877905347</v>
      </c>
      <c r="FN11" s="1079">
        <f>+entero!FN33</f>
        <v>-40695.957289517944</v>
      </c>
      <c r="FO11" s="819">
        <f>+entero!FO33</f>
        <v>-595.4171599639667</v>
      </c>
      <c r="FP11" s="1023">
        <f>+entero!FP33</f>
        <v>-1.4848108230969836</v>
      </c>
      <c r="FQ11" s="775"/>
      <c r="FR11" s="775"/>
      <c r="FS11" s="775"/>
      <c r="FT11" s="775"/>
      <c r="FU11" s="775"/>
      <c r="FV11" s="775"/>
      <c r="FW11" s="775"/>
      <c r="FX11" s="775"/>
      <c r="FY11" s="776"/>
      <c r="FZ11" s="776"/>
    </row>
    <row r="12" spans="1:182" x14ac:dyDescent="0.2">
      <c r="A12" s="3"/>
      <c r="B12" s="120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25356.865002798797</v>
      </c>
      <c r="FK12" s="819">
        <f>+entero!FK34</f>
        <v>25350.0503859296</v>
      </c>
      <c r="FL12" s="1079">
        <f>+entero!FL34</f>
        <v>25535.777398484199</v>
      </c>
      <c r="FM12" s="1079">
        <f>+entero!FM34</f>
        <v>25325.823755538993</v>
      </c>
      <c r="FN12" s="1079">
        <f>+entero!FN34</f>
        <v>25411.372985344999</v>
      </c>
      <c r="FO12" s="819">
        <f>+entero!FO34</f>
        <v>54.507982546201674</v>
      </c>
      <c r="FP12" s="894">
        <f>+entero!FP34</f>
        <v>0.21496341341954253</v>
      </c>
      <c r="FQ12" s="165"/>
      <c r="FR12" s="165"/>
      <c r="FS12" s="165"/>
      <c r="FT12" s="165"/>
      <c r="FU12" s="165"/>
      <c r="FV12" s="165"/>
      <c r="FW12" s="165"/>
      <c r="FX12" s="165"/>
    </row>
    <row r="13" spans="1:182" ht="13.5" x14ac:dyDescent="0.2">
      <c r="A13" s="3"/>
      <c r="B13" s="120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820"/>
      <c r="FL13" s="1080"/>
      <c r="FM13" s="1080"/>
      <c r="FN13" s="1080"/>
      <c r="FO13" s="820"/>
      <c r="FP13" s="895"/>
      <c r="FQ13" s="165"/>
      <c r="FR13" s="165"/>
      <c r="FS13" s="165"/>
      <c r="FT13" s="165"/>
      <c r="FU13" s="165"/>
      <c r="FV13" s="165"/>
      <c r="FW13" s="165"/>
      <c r="FX13" s="165"/>
    </row>
    <row r="14" spans="1:182" x14ac:dyDescent="0.2">
      <c r="A14" s="3"/>
      <c r="B14" s="120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82203.108507974117</v>
      </c>
      <c r="FK14" s="819">
        <f>+entero!FK36</f>
        <v>82375.679826044128</v>
      </c>
      <c r="FL14" s="1079">
        <f>+entero!FL36</f>
        <v>82266.018480634099</v>
      </c>
      <c r="FM14" s="1079">
        <f>+entero!FM36</f>
        <v>82375.388650674096</v>
      </c>
      <c r="FN14" s="1079">
        <f>+entero!FN36</f>
        <v>82230.533899634087</v>
      </c>
      <c r="FO14" s="819">
        <f>+entero!FO36</f>
        <v>27.425391659970046</v>
      </c>
      <c r="FP14" s="894">
        <f>+entero!FP36</f>
        <v>3.3362961763556236E-2</v>
      </c>
      <c r="FQ14" s="165"/>
      <c r="FR14" s="165"/>
      <c r="FS14" s="165"/>
      <c r="FT14" s="165"/>
      <c r="FU14" s="165"/>
      <c r="FV14" s="165"/>
      <c r="FW14" s="165"/>
      <c r="FX14" s="165"/>
    </row>
    <row r="15" spans="1:182" x14ac:dyDescent="0.2">
      <c r="A15" s="3"/>
      <c r="B15" s="120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148151.03232828539</v>
      </c>
      <c r="FK15" s="819">
        <f>+entero!FK37</f>
        <v>147620.79365615541</v>
      </c>
      <c r="FL15" s="1079">
        <f>+entero!FL37</f>
        <v>147589.46588676536</v>
      </c>
      <c r="FM15" s="1079">
        <f>+entero!FM37</f>
        <v>147584.60972289537</v>
      </c>
      <c r="FN15" s="1079">
        <f>+entero!FN37</f>
        <v>147337.46179671536</v>
      </c>
      <c r="FO15" s="819">
        <f>+entero!FO37</f>
        <v>-813.57053157003247</v>
      </c>
      <c r="FP15" s="894">
        <f>+entero!FP37</f>
        <v>-0.54914941785032934</v>
      </c>
      <c r="FQ15" s="165"/>
      <c r="FR15" s="165"/>
      <c r="FS15" s="165"/>
      <c r="FT15" s="165"/>
      <c r="FU15" s="165"/>
      <c r="FV15" s="165"/>
      <c r="FW15" s="165"/>
      <c r="FX15" s="165"/>
    </row>
    <row r="16" spans="1:182" x14ac:dyDescent="0.2">
      <c r="A16" s="3"/>
      <c r="B16" s="120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257858.8749839529</v>
      </c>
      <c r="FK16" s="819">
        <f>+entero!FK38</f>
        <v>257391.93845274299</v>
      </c>
      <c r="FL16" s="1079">
        <f>+entero!FL38</f>
        <v>257378.05485203292</v>
      </c>
      <c r="FM16" s="1079">
        <f>+entero!FM38</f>
        <v>257499.23136529292</v>
      </c>
      <c r="FN16" s="1079">
        <f>+entero!FN38</f>
        <v>257327.19929786297</v>
      </c>
      <c r="FO16" s="819">
        <f>+entero!FO38</f>
        <v>-531.67568608993315</v>
      </c>
      <c r="FP16" s="894">
        <f>+entero!FP38</f>
        <v>-0.20618863171687241</v>
      </c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120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821"/>
      <c r="FL17" s="1081"/>
      <c r="FM17" s="1081"/>
      <c r="FN17" s="1081"/>
      <c r="FO17" s="821"/>
      <c r="FP17" s="835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120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88.437504375131567</v>
      </c>
      <c r="FK18" s="1168">
        <f>+entero!FK40</f>
        <v>88.37593256318965</v>
      </c>
      <c r="FL18" s="1082">
        <f>+entero!FL40</f>
        <v>88.375161219171446</v>
      </c>
      <c r="FM18" s="1082">
        <f>+entero!FM40</f>
        <v>88.344054969406486</v>
      </c>
      <c r="FN18" s="1082">
        <f>+entero!FN40</f>
        <v>88.333396327731933</v>
      </c>
      <c r="FO18" s="1142">
        <f>+entero!FO40</f>
        <v>-0.10410804739963453</v>
      </c>
      <c r="FP18" s="836">
        <f>+entero!FP40</f>
        <v>-0.11771934105923221</v>
      </c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120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85.172010034391391</v>
      </c>
      <c r="FK19" s="1168">
        <f>+entero!FK41</f>
        <v>85.07955108700547</v>
      </c>
      <c r="FL19" s="1082">
        <f>+entero!FL41</f>
        <v>85.078749339136607</v>
      </c>
      <c r="FM19" s="1082">
        <f>+entero!FM41</f>
        <v>85.062825543242397</v>
      </c>
      <c r="FN19" s="1082">
        <f>+entero!FN41</f>
        <v>85.037909861519552</v>
      </c>
      <c r="FO19" s="1142">
        <f>+entero!FO41</f>
        <v>-0.13410017287183962</v>
      </c>
      <c r="FP19" s="836">
        <f>+entero!FP41</f>
        <v>-0.15744629346858391</v>
      </c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120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19">
        <f>+entero!FJ42</f>
        <v>87.679385958094699</v>
      </c>
      <c r="FK20" s="1169">
        <f>+entero!FK42</f>
        <v>87.631614030531509</v>
      </c>
      <c r="FL20" s="1083">
        <f>+entero!FL42</f>
        <v>87.632660778980721</v>
      </c>
      <c r="FM20" s="1083">
        <f>+entero!FM42</f>
        <v>87.62656746871501</v>
      </c>
      <c r="FN20" s="1083">
        <f>+entero!FN42</f>
        <v>87.608022632135018</v>
      </c>
      <c r="FO20" s="1149">
        <f>+entero!FO42</f>
        <v>-7.1363325959680424E-2</v>
      </c>
      <c r="FP20" s="837">
        <f>+entero!FP42</f>
        <v>-8.1391224607557877E-2</v>
      </c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</sheetData>
  <mergeCells count="16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O3:FP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K3:FN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X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O11" sqref="FO11:F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0" width="8.285156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7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296</v>
      </c>
      <c r="FP3" s="1222"/>
      <c r="FQ3" s="165"/>
      <c r="FR3" s="165"/>
      <c r="FS3" s="165"/>
      <c r="FT3" s="165"/>
      <c r="FU3" s="165"/>
      <c r="FV3" s="165"/>
      <c r="FW3" s="165"/>
      <c r="FX3" s="165"/>
    </row>
    <row r="4" spans="1:180" ht="18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138"/>
      <c r="FL5" s="1089"/>
      <c r="FM5" s="1089"/>
      <c r="FN5" s="1089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5945.1521865889208</v>
      </c>
      <c r="FK6" s="944">
        <f>+entero!FK44</f>
        <v>5945.1521865889208</v>
      </c>
      <c r="FL6" s="1086">
        <f>+entero!FL44</f>
        <v>5945.1521865889208</v>
      </c>
      <c r="FM6" s="1086">
        <f>+entero!FM44</f>
        <v>5945.1660349854219</v>
      </c>
      <c r="FN6" s="1086">
        <f>+entero!FN44</f>
        <v>5945.1660349854219</v>
      </c>
      <c r="FO6" s="1190">
        <f>+entero!FO44</f>
        <v>1.3848396501089155E-2</v>
      </c>
      <c r="FP6" s="1191">
        <f>+entero!FP44</f>
        <v>2.3293594623748033E-4</v>
      </c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5874.2798833819243</v>
      </c>
      <c r="FK7" s="743">
        <f>+entero!FK45</f>
        <v>5874.2798833819243</v>
      </c>
      <c r="FL7" s="458">
        <f>+entero!FL45</f>
        <v>5874.2798833819243</v>
      </c>
      <c r="FM7" s="458">
        <f>+entero!FM45</f>
        <v>5874.2798833819243</v>
      </c>
      <c r="FN7" s="458">
        <f>+entero!FN45</f>
        <v>5874.2798833819243</v>
      </c>
      <c r="FO7" s="944"/>
      <c r="FP7" s="893"/>
      <c r="FQ7" s="165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40297.560000000005</v>
      </c>
      <c r="FK8" s="743">
        <f>+entero!FK46</f>
        <v>40297.560000000005</v>
      </c>
      <c r="FL8" s="458">
        <f>+entero!FL46</f>
        <v>40297.560000000005</v>
      </c>
      <c r="FM8" s="458">
        <f>+entero!FM46</f>
        <v>40297.560000000005</v>
      </c>
      <c r="FN8" s="458">
        <f>+entero!FN46</f>
        <v>40297.560000000005</v>
      </c>
      <c r="FO8" s="944"/>
      <c r="FP8" s="893"/>
      <c r="FQ8" s="165"/>
      <c r="FR8" s="165"/>
      <c r="FS8" s="165"/>
      <c r="FT8" s="165"/>
      <c r="FU8" s="165"/>
      <c r="FV8" s="165"/>
      <c r="FW8" s="165"/>
      <c r="FX8" s="165"/>
    </row>
    <row r="9" spans="1:180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458">
        <f>+entero!FN47</f>
        <v>0</v>
      </c>
      <c r="FO9" s="743"/>
      <c r="FP9" s="917"/>
      <c r="FQ9" s="165"/>
      <c r="FR9" s="165"/>
      <c r="FS9" s="165"/>
      <c r="FT9" s="165"/>
      <c r="FU9" s="165"/>
      <c r="FV9" s="165"/>
      <c r="FW9" s="165"/>
      <c r="FX9" s="165"/>
    </row>
    <row r="10" spans="1:180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70.872303206996307</v>
      </c>
      <c r="FK10" s="743">
        <f>+entero!FK48</f>
        <v>70.872303206996307</v>
      </c>
      <c r="FL10" s="458">
        <f>+entero!FL48</f>
        <v>70.872303206996307</v>
      </c>
      <c r="FM10" s="458">
        <f>+entero!FM48</f>
        <v>70.886151603497765</v>
      </c>
      <c r="FN10" s="458">
        <f>+entero!FN48</f>
        <v>70.886151603497765</v>
      </c>
      <c r="FO10" s="1192">
        <f>+entero!FO48</f>
        <v>1.3848396501458637E-2</v>
      </c>
      <c r="FP10" s="893">
        <f>+entero!FP48</f>
        <v>1.9539927270335364E-2</v>
      </c>
      <c r="FQ10" s="165"/>
      <c r="FR10" s="165"/>
      <c r="FS10" s="165"/>
      <c r="FT10" s="165"/>
      <c r="FU10" s="165"/>
      <c r="FV10" s="165"/>
      <c r="FW10" s="165"/>
      <c r="FX10" s="165"/>
    </row>
    <row r="11" spans="1:180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486.18399999999468</v>
      </c>
      <c r="FK11" s="743">
        <f>+entero!FK49</f>
        <v>486.18399999999468</v>
      </c>
      <c r="FL11" s="458">
        <f>+entero!FL49</f>
        <v>486.18399999999468</v>
      </c>
      <c r="FM11" s="458">
        <f>+entero!FM49</f>
        <v>486.27899999999465</v>
      </c>
      <c r="FN11" s="458">
        <f>+entero!FN49</f>
        <v>486.27899999999465</v>
      </c>
      <c r="FO11" s="913"/>
      <c r="FP11" s="893"/>
      <c r="FQ11" s="165"/>
      <c r="FR11" s="165"/>
      <c r="FS11" s="165"/>
      <c r="FT11" s="165"/>
      <c r="FU11" s="165"/>
      <c r="FV11" s="165"/>
      <c r="FW11" s="165"/>
      <c r="FX11" s="165"/>
    </row>
    <row r="12" spans="1:180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398.75700000000001</v>
      </c>
      <c r="FK12" s="743">
        <f>+entero!FK50</f>
        <v>398.75700000000001</v>
      </c>
      <c r="FL12" s="458">
        <f>+entero!FL50</f>
        <v>398.75700000000001</v>
      </c>
      <c r="FM12" s="458">
        <f>+entero!FM50</f>
        <v>398.85199999999998</v>
      </c>
      <c r="FN12" s="458">
        <f>+entero!FN50</f>
        <v>398.85199999999998</v>
      </c>
      <c r="FO12" s="913"/>
      <c r="FP12" s="911"/>
      <c r="FQ12" s="775"/>
      <c r="FR12" s="775"/>
      <c r="FS12" s="775"/>
      <c r="FT12" s="775"/>
      <c r="FU12" s="775"/>
      <c r="FV12" s="775"/>
      <c r="FW12" s="775"/>
      <c r="FX12" s="775"/>
    </row>
    <row r="13" spans="1:180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458">
        <f>+entero!FN51</f>
        <v>0</v>
      </c>
      <c r="FO13" s="743"/>
      <c r="FP13" s="911"/>
      <c r="FQ13" s="165"/>
      <c r="FR13" s="165"/>
      <c r="FS13" s="165"/>
      <c r="FT13" s="165"/>
      <c r="FU13" s="165"/>
      <c r="FV13" s="165"/>
      <c r="FW13" s="165"/>
      <c r="FX13" s="165"/>
    </row>
    <row r="14" spans="1:18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37.078990816326524</v>
      </c>
      <c r="FK14" s="1170">
        <f>+entero!FK52</f>
        <v>37.078990816326524</v>
      </c>
      <c r="FL14" s="1087">
        <f>+entero!FL52</f>
        <v>29.248087026239066</v>
      </c>
      <c r="FM14" s="1087">
        <f>+entero!FM52</f>
        <v>16.661807580174926</v>
      </c>
      <c r="FN14" s="1087">
        <f>+entero!FN52</f>
        <v>26.865889212827987</v>
      </c>
      <c r="FO14" s="743"/>
      <c r="FP14" s="911"/>
      <c r="FQ14" s="165"/>
      <c r="FR14" s="165"/>
      <c r="FS14" s="165"/>
      <c r="FT14" s="165"/>
      <c r="FU14" s="165"/>
      <c r="FV14" s="165"/>
      <c r="FW14" s="165"/>
      <c r="FX14" s="165"/>
    </row>
    <row r="15" spans="1:18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28.332635131195332</v>
      </c>
      <c r="FK15" s="1170">
        <f>+entero!FK53</f>
        <v>28.332635131195332</v>
      </c>
      <c r="FL15" s="1087">
        <f>+entero!FL53</f>
        <v>20.50173134110787</v>
      </c>
      <c r="FM15" s="1087">
        <f>+entero!FM53</f>
        <v>7.9154518950437307</v>
      </c>
      <c r="FN15" s="1087">
        <f>+entero!FN53</f>
        <v>18.119533527696792</v>
      </c>
      <c r="FO15" s="743"/>
      <c r="FP15" s="911"/>
      <c r="FQ15" s="165"/>
      <c r="FR15" s="165"/>
      <c r="FS15" s="165"/>
      <c r="FT15" s="165"/>
      <c r="FU15" s="165"/>
      <c r="FV15" s="165"/>
      <c r="FW15" s="165"/>
      <c r="FX15" s="165"/>
    </row>
    <row r="16" spans="1:18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112.041877</v>
      </c>
      <c r="FK16" s="1170">
        <f>+entero!FK54</f>
        <v>112.041877</v>
      </c>
      <c r="FL16" s="1087">
        <f>+entero!FL54</f>
        <v>72.041876999999999</v>
      </c>
      <c r="FM16" s="1087">
        <f>+entero!FM54</f>
        <v>20</v>
      </c>
      <c r="FN16" s="1087">
        <f>+entero!FN54</f>
        <v>90</v>
      </c>
      <c r="FO16" s="743"/>
      <c r="FP16" s="911"/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11.999999999999998</v>
      </c>
      <c r="FK17" s="1170">
        <f>+entero!FK55</f>
        <v>11.999999999999998</v>
      </c>
      <c r="FL17" s="1087">
        <f>+entero!FL55</f>
        <v>9.9999999999999982</v>
      </c>
      <c r="FM17" s="1087">
        <f>+entero!FM55</f>
        <v>4.9999999999999991</v>
      </c>
      <c r="FN17" s="1087">
        <f>+entero!FN55</f>
        <v>4.9999999999999991</v>
      </c>
      <c r="FO17" s="743"/>
      <c r="FP17" s="911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170">
        <f>+entero!FK56</f>
        <v>8.7463556851311957</v>
      </c>
      <c r="FL18" s="1087">
        <f>+entero!FL56</f>
        <v>8.7463556851311957</v>
      </c>
      <c r="FM18" s="1087">
        <f>+entero!FM56</f>
        <v>8.7463556851311957</v>
      </c>
      <c r="FN18" s="1087">
        <f>+entero!FN56</f>
        <v>8.7463556851311957</v>
      </c>
      <c r="FO18" s="743"/>
      <c r="FP18" s="911"/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170">
        <f>+entero!FK57</f>
        <v>60</v>
      </c>
      <c r="FL19" s="1087">
        <f>+entero!FL57</f>
        <v>60</v>
      </c>
      <c r="FM19" s="1087">
        <f>+entero!FM57</f>
        <v>60</v>
      </c>
      <c r="FN19" s="1087">
        <f>+entero!FN57</f>
        <v>60</v>
      </c>
      <c r="FO19" s="743"/>
      <c r="FP19" s="911"/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120">
        <f>+entero!FJ58</f>
        <v>0</v>
      </c>
      <c r="FK20" s="1171">
        <f>+entero!FK58</f>
        <v>0</v>
      </c>
      <c r="FL20" s="1088">
        <f>+entero!FL58</f>
        <v>0</v>
      </c>
      <c r="FM20" s="1088">
        <f>+entero!FM58</f>
        <v>0</v>
      </c>
      <c r="FN20" s="1088">
        <f>+entero!FN58</f>
        <v>0</v>
      </c>
      <c r="FO20" s="1121"/>
      <c r="FP20" s="1122"/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1:18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1:18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1:18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1:18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1:18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</sheetData>
  <mergeCells count="164">
    <mergeCell ref="FI3:FI4"/>
    <mergeCell ref="FK3:FN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AO3:AO4"/>
    <mergeCell ref="AL3:AL4"/>
    <mergeCell ref="DX3:DX4"/>
    <mergeCell ref="CV3:CV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CU3:CU4"/>
    <mergeCell ref="CM3:CM4"/>
    <mergeCell ref="CN3:CN4"/>
    <mergeCell ref="DE3:DE4"/>
    <mergeCell ref="DR3:DR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BZ3:BZ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F3:AF4"/>
    <mergeCell ref="AU3:AU4"/>
    <mergeCell ref="EM3:EM4"/>
    <mergeCell ref="FF3:FF4"/>
    <mergeCell ref="FE3:FE4"/>
    <mergeCell ref="FG3:FG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EQ3:EQ4"/>
    <mergeCell ref="FO3:FP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X186"/>
  <sheetViews>
    <sheetView showGridLines="0" tabSelected="1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J40" sqref="FJ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0" width="9" style="785" customWidth="1"/>
    <col min="171" max="180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600000000000001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294</v>
      </c>
      <c r="FP3" s="1222"/>
      <c r="FQ3" s="165"/>
      <c r="FR3" s="165"/>
      <c r="FS3" s="165"/>
      <c r="FT3" s="165"/>
      <c r="FU3" s="165"/>
      <c r="FV3" s="165"/>
      <c r="FW3" s="165"/>
    </row>
    <row r="4" spans="1:179" ht="24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00"/>
      <c r="DI4" s="1227"/>
      <c r="DJ4" s="1227"/>
      <c r="DK4" s="1227"/>
      <c r="DL4" s="1227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146">
        <f>+entero!FK4</f>
        <v>44690</v>
      </c>
      <c r="FL4" s="1125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90"/>
      <c r="FK5" s="1138"/>
      <c r="FL5" s="1089"/>
      <c r="FM5" s="1089"/>
      <c r="FN5" s="1089"/>
      <c r="FO5" s="734"/>
      <c r="FP5" s="824"/>
      <c r="FQ5" s="165"/>
      <c r="FR5" s="165"/>
      <c r="FS5" s="165"/>
      <c r="FT5" s="165"/>
      <c r="FU5" s="165"/>
      <c r="FV5" s="165"/>
      <c r="FW5" s="165"/>
    </row>
    <row r="6" spans="1:179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30848.378584334961</v>
      </c>
      <c r="FK6" s="463">
        <f>+entero!FK60</f>
        <v>30778.147887938463</v>
      </c>
      <c r="FL6" s="839">
        <f>+entero!FL60</f>
        <v>30784.168114939919</v>
      </c>
      <c r="FM6" s="839">
        <f>+entero!FM60</f>
        <v>30841.002394977822</v>
      </c>
      <c r="FN6" s="839">
        <f>+entero!FN60</f>
        <v>30821.852663689198</v>
      </c>
      <c r="FO6" s="463">
        <f>+entero!FO60</f>
        <v>-26.525920645763108</v>
      </c>
      <c r="FP6" s="898">
        <f>+entero!FP60</f>
        <v>-8.5988054682501758E-2</v>
      </c>
      <c r="FQ6" s="165"/>
      <c r="FR6" s="165"/>
      <c r="FS6" s="165"/>
      <c r="FT6" s="165"/>
      <c r="FU6" s="165"/>
      <c r="FV6" s="165"/>
      <c r="FW6" s="165"/>
    </row>
    <row r="7" spans="1:179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85.115278612287085</v>
      </c>
      <c r="FK7" s="896">
        <f>+entero!FK61</f>
        <v>85.051893167422193</v>
      </c>
      <c r="FL7" s="842">
        <f>+entero!FL61</f>
        <v>85.054478864833811</v>
      </c>
      <c r="FM7" s="842">
        <f>+entero!FM61</f>
        <v>85.070726485082574</v>
      </c>
      <c r="FN7" s="842">
        <f>+entero!FN61</f>
        <v>85.04390974502607</v>
      </c>
      <c r="FO7" s="486">
        <f>+entero!FO61</f>
        <v>-7.1368867261014657E-2</v>
      </c>
      <c r="FP7" s="898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30725.85559539984</v>
      </c>
      <c r="FK8" s="463">
        <f>+entero!FK62</f>
        <v>30655.624899003342</v>
      </c>
      <c r="FL8" s="839">
        <f>+entero!FL62</f>
        <v>30661.645126004798</v>
      </c>
      <c r="FM8" s="839">
        <f>+entero!FM62</f>
        <v>30718.479406042701</v>
      </c>
      <c r="FN8" s="839">
        <f>+entero!FN62</f>
        <v>30699.329674754077</v>
      </c>
      <c r="FO8" s="463">
        <f>+entero!FO62</f>
        <v>-26.525920645763108</v>
      </c>
      <c r="FP8" s="898">
        <f>+entero!FP62</f>
        <v>-8.6330942236591351E-2</v>
      </c>
      <c r="FQ8" s="165"/>
      <c r="FR8" s="165"/>
      <c r="FS8" s="165"/>
      <c r="FT8" s="165"/>
      <c r="FU8" s="165"/>
      <c r="FV8" s="165"/>
      <c r="FW8" s="165"/>
    </row>
    <row r="9" spans="1:179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85.392397880139356</v>
      </c>
      <c r="FK9" s="896">
        <f>+entero!FK63</f>
        <v>85.322789083766196</v>
      </c>
      <c r="FL9" s="842">
        <f>+entero!FL63</f>
        <v>85.320745941108939</v>
      </c>
      <c r="FM9" s="842">
        <f>+entero!FM63</f>
        <v>85.321660083653086</v>
      </c>
      <c r="FN9" s="842">
        <f>+entero!FN63</f>
        <v>85.301830010734932</v>
      </c>
      <c r="FO9" s="486">
        <f>+entero!FO63</f>
        <v>-9.0567869404424073E-2</v>
      </c>
      <c r="FP9" s="1034"/>
      <c r="FQ9" s="165"/>
      <c r="FR9" s="165"/>
      <c r="FS9" s="165"/>
      <c r="FT9" s="165"/>
      <c r="FU9" s="165"/>
      <c r="FV9" s="165"/>
      <c r="FW9" s="165"/>
    </row>
    <row r="10" spans="1:17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259"/>
      <c r="FL10" s="840"/>
      <c r="FM10" s="840"/>
      <c r="FN10" s="840"/>
      <c r="FO10" s="259"/>
      <c r="FP10" s="898"/>
      <c r="FQ10" s="165"/>
      <c r="FR10" s="165"/>
      <c r="FS10" s="165"/>
      <c r="FT10" s="165"/>
      <c r="FU10" s="165"/>
      <c r="FV10" s="165"/>
      <c r="FW10" s="165"/>
    </row>
    <row r="11" spans="1:179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5120.0587330122607</v>
      </c>
      <c r="FK11" s="897">
        <f>+entero!FK65</f>
        <v>5143.0507551696946</v>
      </c>
      <c r="FL11" s="841">
        <f>+entero!FL65</f>
        <v>5135.1092118067199</v>
      </c>
      <c r="FM11" s="841">
        <f>+entero!FM65</f>
        <v>5190.2224505589083</v>
      </c>
      <c r="FN11" s="841">
        <f>+entero!FN65</f>
        <v>5175.0344271988497</v>
      </c>
      <c r="FO11" s="897">
        <f>+entero!FO65</f>
        <v>54.975694186588953</v>
      </c>
      <c r="FP11" s="898">
        <f>+entero!FP65</f>
        <v>1.0737317099924233</v>
      </c>
      <c r="FQ11" s="165"/>
      <c r="FR11" s="165"/>
      <c r="FS11" s="165"/>
      <c r="FT11" s="165"/>
      <c r="FU11" s="165"/>
      <c r="FV11" s="165"/>
      <c r="FW11" s="165"/>
    </row>
    <row r="12" spans="1:179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3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72.939191775084396</v>
      </c>
      <c r="FK12" s="896">
        <f>+entero!FK66</f>
        <v>72.859852311874079</v>
      </c>
      <c r="FL12" s="842">
        <f>+entero!FL66</f>
        <v>72.852264000714868</v>
      </c>
      <c r="FM12" s="842">
        <f>+entero!FM66</f>
        <v>73.03286063018723</v>
      </c>
      <c r="FN12" s="842">
        <f>+entero!FN66</f>
        <v>72.976587185227046</v>
      </c>
      <c r="FO12" s="486">
        <f>+entero!FO66</f>
        <v>3.7395410142650576E-2</v>
      </c>
      <c r="FP12" s="898"/>
      <c r="FQ12" s="165"/>
      <c r="FR12" s="165"/>
      <c r="FS12" s="165"/>
      <c r="FT12" s="165"/>
      <c r="FU12" s="165"/>
      <c r="FV12" s="165"/>
      <c r="FW12" s="165"/>
    </row>
    <row r="13" spans="1:17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897">
        <f>+entero!FK67</f>
        <v>0</v>
      </c>
      <c r="FL13" s="841">
        <f>+entero!FL67</f>
        <v>0</v>
      </c>
      <c r="FM13" s="841">
        <f>+entero!FM67</f>
        <v>0</v>
      </c>
      <c r="FN13" s="841">
        <f>+entero!FN67</f>
        <v>0</v>
      </c>
      <c r="FO13" s="486">
        <f>+entero!FO67</f>
        <v>0</v>
      </c>
      <c r="FP13" s="898">
        <f>+entero!FP67</f>
        <v>0</v>
      </c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9613.3999738063085</v>
      </c>
      <c r="FK14" s="897">
        <f>+entero!FK68</f>
        <v>9510.9495379170949</v>
      </c>
      <c r="FL14" s="841">
        <f>+entero!FL68</f>
        <v>9522.3684265497468</v>
      </c>
      <c r="FM14" s="841">
        <f>+entero!FM68</f>
        <v>9505.7173574666558</v>
      </c>
      <c r="FN14" s="841">
        <f>+entero!FN68</f>
        <v>9490.8058159010579</v>
      </c>
      <c r="FO14" s="897">
        <f>+entero!FO68</f>
        <v>-122.59415790525054</v>
      </c>
      <c r="FP14" s="898">
        <f>+entero!FP68</f>
        <v>-1.2752424557314126</v>
      </c>
      <c r="FQ14" s="165"/>
      <c r="FR14" s="165"/>
      <c r="FS14" s="165"/>
      <c r="FT14" s="165"/>
      <c r="FU14" s="165"/>
      <c r="FV14" s="165"/>
      <c r="FW14" s="165"/>
    </row>
    <row r="15" spans="1:179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3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81.101619792001884</v>
      </c>
      <c r="FK15" s="896">
        <f>+entero!FK69</f>
        <v>80.917681344947781</v>
      </c>
      <c r="FL15" s="842">
        <f>+entero!FL69</f>
        <v>80.927365855703471</v>
      </c>
      <c r="FM15" s="842">
        <f>+entero!FM69</f>
        <v>80.91782051499743</v>
      </c>
      <c r="FN15" s="842">
        <f>+entero!FN69</f>
        <v>80.875685958035248</v>
      </c>
      <c r="FO15" s="896">
        <f>+entero!FO69</f>
        <v>-0.22593383396663569</v>
      </c>
      <c r="FP15" s="898"/>
      <c r="FQ15" s="165"/>
      <c r="FR15" s="165"/>
      <c r="FS15" s="165"/>
      <c r="FT15" s="165"/>
      <c r="FU15" s="165"/>
      <c r="FV15" s="165"/>
      <c r="FW15" s="165"/>
    </row>
    <row r="16" spans="1:17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897">
        <f>+entero!FK70</f>
        <v>0</v>
      </c>
      <c r="FL16" s="841">
        <f>+entero!FL70</f>
        <v>0</v>
      </c>
      <c r="FM16" s="841">
        <f>+entero!FM70</f>
        <v>0</v>
      </c>
      <c r="FN16" s="841">
        <f>+entero!FN70</f>
        <v>0</v>
      </c>
      <c r="FO16" s="486">
        <f>+entero!FO70</f>
        <v>0</v>
      </c>
      <c r="FP16" s="898">
        <f>+entero!FP70</f>
        <v>0</v>
      </c>
      <c r="FQ16" s="165"/>
      <c r="FR16" s="165"/>
      <c r="FS16" s="165"/>
      <c r="FT16" s="165"/>
      <c r="FU16" s="165"/>
      <c r="FV16" s="165"/>
      <c r="FW16" s="165"/>
    </row>
    <row r="17" spans="1:179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15078.825488081628</v>
      </c>
      <c r="FK17" s="897">
        <f>+entero!FK71</f>
        <v>15085.907683600579</v>
      </c>
      <c r="FL17" s="841">
        <f>+entero!FL71</f>
        <v>15090.786609983959</v>
      </c>
      <c r="FM17" s="841">
        <f>+entero!FM71</f>
        <v>15108.032221692414</v>
      </c>
      <c r="FN17" s="841">
        <f>+entero!FN71</f>
        <v>15118.895265548104</v>
      </c>
      <c r="FO17" s="896">
        <f>+entero!FO71</f>
        <v>40.069777466476808</v>
      </c>
      <c r="FP17" s="898">
        <f>+entero!FP71</f>
        <v>0.26573540159442882</v>
      </c>
      <c r="FQ17" s="165"/>
      <c r="FR17" s="165"/>
      <c r="FS17" s="165"/>
      <c r="FT17" s="165"/>
      <c r="FU17" s="165"/>
      <c r="FV17" s="165"/>
      <c r="FW17" s="165"/>
    </row>
    <row r="18" spans="1:179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3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91.921249373856213</v>
      </c>
      <c r="FK18" s="896">
        <f>+entero!FK72</f>
        <v>91.910795305723553</v>
      </c>
      <c r="FL18" s="842">
        <f>+entero!FL72</f>
        <v>91.911603851355565</v>
      </c>
      <c r="FM18" s="842">
        <f>+entero!FM72</f>
        <v>91.924012440022068</v>
      </c>
      <c r="FN18" s="842">
        <f>+entero!FN72</f>
        <v>91.895716436202832</v>
      </c>
      <c r="FO18" s="486">
        <f>+entero!FO72</f>
        <v>-2.5532937653380827E-2</v>
      </c>
      <c r="FP18" s="898"/>
      <c r="FQ18" s="165"/>
      <c r="FR18" s="165"/>
      <c r="FS18" s="165"/>
      <c r="FT18" s="165"/>
      <c r="FU18" s="165"/>
      <c r="FV18" s="165"/>
      <c r="FW18" s="165"/>
    </row>
    <row r="19" spans="1:17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897">
        <f>+entero!FK73</f>
        <v>0</v>
      </c>
      <c r="FL19" s="841">
        <f>+entero!FL73</f>
        <v>0</v>
      </c>
      <c r="FM19" s="841">
        <f>+entero!FM73</f>
        <v>0</v>
      </c>
      <c r="FN19" s="841">
        <f>+entero!FN73</f>
        <v>0</v>
      </c>
      <c r="FO19" s="486">
        <f>+entero!FO73</f>
        <v>0</v>
      </c>
      <c r="FP19" s="898">
        <f>+entero!FP73</f>
        <v>0</v>
      </c>
      <c r="FQ19" s="165"/>
      <c r="FR19" s="165"/>
      <c r="FS19" s="165"/>
      <c r="FT19" s="165"/>
      <c r="FU19" s="165"/>
      <c r="FV19" s="165"/>
      <c r="FW19" s="165"/>
    </row>
    <row r="20" spans="1:179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913.57140049964801</v>
      </c>
      <c r="FK20" s="897">
        <f>+entero!FK74</f>
        <v>915.71692231597467</v>
      </c>
      <c r="FL20" s="841">
        <f>+entero!FL74</f>
        <v>913.38087766437116</v>
      </c>
      <c r="FM20" s="841">
        <f>+entero!FM74</f>
        <v>914.50737632472101</v>
      </c>
      <c r="FN20" s="841">
        <f>+entero!FN74</f>
        <v>914.59416610606172</v>
      </c>
      <c r="FO20" s="896">
        <f>+entero!FO74</f>
        <v>1.0227656064137136</v>
      </c>
      <c r="FP20" s="898">
        <f>+entero!FP74</f>
        <v>0.11195245449390659</v>
      </c>
      <c r="FQ20" s="165"/>
      <c r="FR20" s="165"/>
      <c r="FS20" s="165"/>
      <c r="FT20" s="165"/>
      <c r="FU20" s="165"/>
      <c r="FV20" s="165"/>
      <c r="FW20" s="165"/>
    </row>
    <row r="21" spans="1:179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3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76.93898396614938</v>
      </c>
      <c r="FK21" s="896">
        <f>+entero!FK75</f>
        <v>77.107267267030522</v>
      </c>
      <c r="FL21" s="842">
        <f>+entero!FL75</f>
        <v>77.093256116946137</v>
      </c>
      <c r="FM21" s="842">
        <f>+entero!FM75</f>
        <v>76.943080278045969</v>
      </c>
      <c r="FN21" s="842">
        <f>+entero!FN75</f>
        <v>77.084319237820026</v>
      </c>
      <c r="FO21" s="896">
        <f>+entero!FO75</f>
        <v>0.14533527167064619</v>
      </c>
      <c r="FP21" s="898"/>
      <c r="FQ21" s="165"/>
      <c r="FR21" s="165"/>
      <c r="FS21" s="165"/>
      <c r="FT21" s="165"/>
      <c r="FU21" s="165"/>
      <c r="FV21" s="165"/>
      <c r="FW21" s="165"/>
    </row>
    <row r="22" spans="1:17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259"/>
      <c r="FL22" s="840"/>
      <c r="FM22" s="840"/>
      <c r="FN22" s="840"/>
      <c r="FO22" s="259"/>
      <c r="FP22" s="898">
        <f>+entero!FP76</f>
        <v>0</v>
      </c>
      <c r="FQ22" s="165"/>
      <c r="FR22" s="165"/>
      <c r="FS22" s="165"/>
      <c r="FT22" s="165"/>
      <c r="FU22" s="165"/>
      <c r="FV22" s="165"/>
      <c r="FW22" s="165"/>
    </row>
    <row r="23" spans="1:179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3365.7256510204138</v>
      </c>
      <c r="FK23" s="463">
        <f>+entero!FK77</f>
        <v>3331.1655543115853</v>
      </c>
      <c r="FL23" s="839">
        <f>+entero!FL77</f>
        <v>3354.2040162607814</v>
      </c>
      <c r="FM23" s="839">
        <f>+entero!FM77</f>
        <v>3338.8345345986063</v>
      </c>
      <c r="FN23" s="839">
        <f>+entero!FN77</f>
        <v>3329.8708893232651</v>
      </c>
      <c r="FO23" s="463">
        <f>+entero!FO77</f>
        <v>-35.85476169714866</v>
      </c>
      <c r="FP23" s="898">
        <f>+entero!FP77</f>
        <v>-1.0652906806672815</v>
      </c>
      <c r="FQ23" s="165"/>
      <c r="FR23" s="165"/>
      <c r="FS23" s="165"/>
      <c r="FT23" s="165"/>
      <c r="FU23" s="165"/>
      <c r="FV23" s="165"/>
      <c r="FW23" s="165"/>
    </row>
    <row r="24" spans="1:179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1863.0503336661807</v>
      </c>
      <c r="FK24" s="463">
        <f>+entero!FK78</f>
        <v>1836.2342632402326</v>
      </c>
      <c r="FL24" s="839">
        <f>+entero!FL78</f>
        <v>1862.4395754755101</v>
      </c>
      <c r="FM24" s="839">
        <f>+entero!FM78</f>
        <v>1847.0607175813409</v>
      </c>
      <c r="FN24" s="839">
        <f>+entero!FN78</f>
        <v>1838.4615747731777</v>
      </c>
      <c r="FO24" s="463">
        <f>+entero!FO78</f>
        <v>-24.588758893002932</v>
      </c>
      <c r="FP24" s="898">
        <f>+entero!FP78</f>
        <v>-1.3198118402209909</v>
      </c>
      <c r="FQ24" s="165"/>
      <c r="FR24" s="165"/>
      <c r="FS24" s="165"/>
      <c r="FT24" s="165"/>
      <c r="FU24" s="165"/>
      <c r="FV24" s="165"/>
      <c r="FW24" s="165"/>
    </row>
    <row r="25" spans="1:179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435.57151612682219</v>
      </c>
      <c r="FK25" s="463">
        <f>+entero!FK79</f>
        <v>435.57153412973764</v>
      </c>
      <c r="FL25" s="839">
        <f>+entero!FL79</f>
        <v>432.64063654227397</v>
      </c>
      <c r="FM25" s="839">
        <f>+entero!FM79</f>
        <v>432.64201606705529</v>
      </c>
      <c r="FN25" s="839">
        <f>+entero!FN79</f>
        <v>432.64201606705529</v>
      </c>
      <c r="FO25" s="1180">
        <f>+entero!FO79</f>
        <v>-2.9295000597668945</v>
      </c>
      <c r="FP25" s="1181">
        <f>+entero!FP79</f>
        <v>-0.67256465386362252</v>
      </c>
      <c r="FQ25" s="165"/>
      <c r="FR25" s="165"/>
      <c r="FS25" s="165"/>
      <c r="FT25" s="165"/>
      <c r="FU25" s="165"/>
      <c r="FV25" s="165"/>
      <c r="FW25" s="165"/>
    </row>
    <row r="26" spans="1:179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627.37397537741083</v>
      </c>
      <c r="FK26" s="463">
        <f>+entero!FK80</f>
        <v>619.6188502916151</v>
      </c>
      <c r="FL26" s="839">
        <f>+entero!FL80</f>
        <v>617.13144290299704</v>
      </c>
      <c r="FM26" s="839">
        <f>+entero!FM80</f>
        <v>617.1378018202098</v>
      </c>
      <c r="FN26" s="839">
        <f>+entero!FN80</f>
        <v>616.77166150303219</v>
      </c>
      <c r="FO26" s="463">
        <f>+entero!FO80</f>
        <v>-10.602313874378638</v>
      </c>
      <c r="FP26" s="898">
        <f>+entero!FP80</f>
        <v>-1.6899511759314816</v>
      </c>
      <c r="FQ26" s="165"/>
      <c r="FR26" s="165"/>
      <c r="FS26" s="165"/>
      <c r="FT26" s="165"/>
      <c r="FU26" s="165"/>
      <c r="FV26" s="165"/>
      <c r="FW26" s="165"/>
    </row>
    <row r="27" spans="1:179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439.72982585</v>
      </c>
      <c r="FK27" s="463">
        <f>+entero!FK81</f>
        <v>439.74090664999994</v>
      </c>
      <c r="FL27" s="839">
        <f>+entero!FL81</f>
        <v>441.99236134000006</v>
      </c>
      <c r="FM27" s="839">
        <f>+entero!FM81</f>
        <v>441.99399913000002</v>
      </c>
      <c r="FN27" s="839">
        <f>+entero!FN81</f>
        <v>441.99563697999992</v>
      </c>
      <c r="FO27" s="1148">
        <f>+entero!FO81</f>
        <v>2.2658111299999177</v>
      </c>
      <c r="FP27" s="898">
        <f>+entero!FP81</f>
        <v>0.51527346948096897</v>
      </c>
      <c r="FQ27" s="165"/>
      <c r="FR27" s="165"/>
      <c r="FS27" s="165"/>
      <c r="FT27" s="165"/>
      <c r="FU27" s="165"/>
      <c r="FV27" s="165"/>
      <c r="FW27" s="165"/>
    </row>
    <row r="28" spans="1:179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1136.068925069467</v>
      </c>
      <c r="FK28" s="463">
        <f>+entero!FK82</f>
        <v>1093.2417869391818</v>
      </c>
      <c r="FL28" s="839">
        <f>+entero!FL82</f>
        <v>1121.6981587164109</v>
      </c>
      <c r="FM28" s="839">
        <f>+entero!FM82</f>
        <v>1108.2071545156027</v>
      </c>
      <c r="FN28" s="839">
        <f>+entero!FN82</f>
        <v>1106.5480670496936</v>
      </c>
      <c r="FO28" s="463">
        <f>+entero!FO82</f>
        <v>-29.520858019773414</v>
      </c>
      <c r="FP28" s="898">
        <f>+entero!FP82</f>
        <v>-2.5985094186048885</v>
      </c>
      <c r="FQ28" s="165"/>
      <c r="FR28" s="165"/>
      <c r="FS28" s="165"/>
      <c r="FT28" s="165"/>
      <c r="FU28" s="165"/>
      <c r="FV28" s="165"/>
      <c r="FW28" s="165"/>
    </row>
    <row r="29" spans="1:179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906.31256284205597</v>
      </c>
      <c r="FK29" s="463">
        <f>+entero!FK83</f>
        <v>869.19801355756658</v>
      </c>
      <c r="FL29" s="839">
        <f>+entero!FL83</f>
        <v>900.75413019341374</v>
      </c>
      <c r="FM29" s="839">
        <f>+entero!FM83</f>
        <v>889.14757905539284</v>
      </c>
      <c r="FN29" s="839">
        <f>+entero!FN83</f>
        <v>887.41101254666148</v>
      </c>
      <c r="FO29" s="463">
        <f>+entero!FO83</f>
        <v>-18.901550295394486</v>
      </c>
      <c r="FP29" s="898">
        <f>+entero!FP83</f>
        <v>-2.0855443331958403</v>
      </c>
      <c r="FQ29" s="165"/>
      <c r="FR29" s="165"/>
      <c r="FS29" s="165"/>
      <c r="FT29" s="165"/>
      <c r="FU29" s="165"/>
      <c r="FV29" s="165"/>
      <c r="FW29" s="165"/>
    </row>
    <row r="30" spans="1:179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229.7563622274111</v>
      </c>
      <c r="FK30" s="463">
        <f>+entero!FK84</f>
        <v>224.04377338161515</v>
      </c>
      <c r="FL30" s="839">
        <f>+entero!FL84</f>
        <v>220.94402852299709</v>
      </c>
      <c r="FM30" s="839">
        <f>+entero!FM84</f>
        <v>219.05957546020991</v>
      </c>
      <c r="FN30" s="839">
        <f>+entero!FN84</f>
        <v>219.13705450303215</v>
      </c>
      <c r="FO30" s="463">
        <f>+entero!FO84</f>
        <v>-10.619307724378956</v>
      </c>
      <c r="FP30" s="898">
        <f>+entero!FP84</f>
        <v>-4.6219863604334259</v>
      </c>
      <c r="FQ30" s="165"/>
      <c r="FR30" s="165"/>
      <c r="FS30" s="165"/>
      <c r="FT30" s="165"/>
      <c r="FU30" s="165"/>
      <c r="FV30" s="165"/>
      <c r="FW30" s="165"/>
    </row>
    <row r="31" spans="1:179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839">
        <f>+entero!FN85</f>
        <v>0</v>
      </c>
      <c r="FO31" s="463">
        <f>+entero!FO85</f>
        <v>0</v>
      </c>
      <c r="FP31" s="898" t="e">
        <f>+entero!FP85</f>
        <v>#DIV/0!</v>
      </c>
      <c r="FQ31" s="165"/>
      <c r="FR31" s="165"/>
      <c r="FS31" s="165"/>
      <c r="FT31" s="165"/>
      <c r="FU31" s="165"/>
      <c r="FV31" s="165"/>
      <c r="FW31" s="165"/>
    </row>
    <row r="32" spans="1:179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29336.293203421628</v>
      </c>
      <c r="FK32" s="463">
        <f>+entero!FK86</f>
        <v>29305.651847341443</v>
      </c>
      <c r="FL32" s="839">
        <f>+entero!FL86</f>
        <v>29287.701947689835</v>
      </c>
      <c r="FM32" s="839">
        <f>+entero!FM86</f>
        <v>29298.078734348714</v>
      </c>
      <c r="FN32" s="839">
        <f>+entero!FN86</f>
        <v>29310.320370205874</v>
      </c>
      <c r="FO32" s="463">
        <f>+entero!FO86</f>
        <v>-25.972833215753781</v>
      </c>
      <c r="FP32" s="898">
        <f>+entero!FP86</f>
        <v>-8.8534816023465593E-2</v>
      </c>
      <c r="FQ32" s="165"/>
      <c r="FR32" s="165"/>
      <c r="FS32" s="165"/>
      <c r="FT32" s="165"/>
      <c r="FU32" s="165"/>
      <c r="FV32" s="165"/>
      <c r="FW32" s="165"/>
    </row>
    <row r="33" spans="1:17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765">
        <f>+entero!FK87</f>
        <v>0</v>
      </c>
      <c r="FL33" s="1036">
        <f>+entero!FL87</f>
        <v>0</v>
      </c>
      <c r="FM33" s="840">
        <f>+entero!FM87</f>
        <v>0</v>
      </c>
      <c r="FN33" s="840">
        <f>+entero!FN87</f>
        <v>0</v>
      </c>
      <c r="FO33" s="259">
        <f>+entero!FO87</f>
        <v>0</v>
      </c>
      <c r="FP33" s="899" t="e">
        <f>+entero!FP87</f>
        <v>#DIV/0!</v>
      </c>
      <c r="FQ33" s="165"/>
      <c r="FR33" s="165"/>
      <c r="FS33" s="165"/>
      <c r="FT33" s="165"/>
      <c r="FU33" s="165"/>
      <c r="FV33" s="165"/>
      <c r="FW33" s="165"/>
    </row>
    <row r="34" spans="1:179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99.102218851459284</v>
      </c>
      <c r="FK34" s="945">
        <f>+entero!FK88</f>
        <v>99.102164694031174</v>
      </c>
      <c r="FL34" s="843">
        <f>+entero!FL88</f>
        <v>99.102613700619344</v>
      </c>
      <c r="FM34" s="843">
        <f>+entero!FM88</f>
        <v>99.1025034860468</v>
      </c>
      <c r="FN34" s="843">
        <f>+entero!FN88</f>
        <v>99.102755282309658</v>
      </c>
      <c r="FO34" s="945"/>
      <c r="FP34" s="898"/>
      <c r="FQ34" s="165"/>
      <c r="FR34" s="165"/>
      <c r="FS34" s="165"/>
      <c r="FT34" s="165"/>
      <c r="FU34" s="165"/>
      <c r="FV34" s="165"/>
      <c r="FW34" s="165"/>
    </row>
    <row r="35" spans="1:17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91"/>
      <c r="FK35" s="1141"/>
      <c r="FL35" s="762"/>
      <c r="FM35" s="762"/>
      <c r="FN35" s="762"/>
      <c r="FO35" s="823"/>
      <c r="FP35" s="822"/>
      <c r="FQ35" s="165"/>
      <c r="FR35" s="165"/>
      <c r="FS35" s="165"/>
      <c r="FT35" s="165"/>
      <c r="FU35" s="165"/>
      <c r="FV35" s="165"/>
      <c r="FW35" s="165"/>
    </row>
    <row r="36" spans="1:17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165"/>
      <c r="FP93" s="165"/>
      <c r="FQ93" s="165"/>
      <c r="FR93" s="165"/>
      <c r="FS93" s="165"/>
      <c r="FT93" s="165"/>
      <c r="FU93" s="165"/>
      <c r="FV93" s="165"/>
      <c r="FW93" s="165"/>
    </row>
    <row r="94" spans="1:17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165"/>
      <c r="FP94" s="165"/>
      <c r="FQ94" s="165"/>
      <c r="FR94" s="165"/>
      <c r="FS94" s="165"/>
      <c r="FT94" s="165"/>
      <c r="FU94" s="165"/>
      <c r="FV94" s="165"/>
      <c r="FW94" s="165"/>
    </row>
    <row r="95" spans="1:17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165"/>
      <c r="FP95" s="165"/>
      <c r="FQ95" s="165"/>
      <c r="FR95" s="165"/>
      <c r="FS95" s="165"/>
      <c r="FT95" s="165"/>
      <c r="FU95" s="165"/>
      <c r="FV95" s="165"/>
      <c r="FW95" s="165"/>
    </row>
    <row r="96" spans="1:17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165"/>
      <c r="FP96" s="165"/>
      <c r="FQ96" s="165"/>
      <c r="FR96" s="165"/>
      <c r="FS96" s="165"/>
      <c r="FT96" s="165"/>
      <c r="FU96" s="165"/>
      <c r="FV96" s="165"/>
      <c r="FW96" s="165"/>
    </row>
    <row r="97" spans="1:17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165"/>
      <c r="FP97" s="165"/>
      <c r="FQ97" s="165"/>
      <c r="FR97" s="165"/>
      <c r="FS97" s="165"/>
      <c r="FT97" s="165"/>
      <c r="FU97" s="165"/>
      <c r="FV97" s="165"/>
      <c r="FW97" s="165"/>
    </row>
    <row r="98" spans="1:17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165"/>
      <c r="FP98" s="165"/>
      <c r="FQ98" s="165"/>
      <c r="FR98" s="165"/>
      <c r="FS98" s="165"/>
      <c r="FT98" s="165"/>
      <c r="FU98" s="165"/>
      <c r="FV98" s="165"/>
      <c r="FW98" s="165"/>
    </row>
    <row r="99" spans="1:17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165"/>
      <c r="FP99" s="165"/>
      <c r="FQ99" s="165"/>
      <c r="FR99" s="165"/>
      <c r="FS99" s="165"/>
      <c r="FT99" s="165"/>
      <c r="FU99" s="165"/>
      <c r="FV99" s="165"/>
      <c r="FW99" s="165"/>
    </row>
    <row r="100" spans="1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1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1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1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1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1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1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1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1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1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1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1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1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  <row r="180" spans="3:17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</row>
    <row r="181" spans="3:17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</row>
    <row r="182" spans="3:17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</row>
    <row r="183" spans="3:17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</row>
    <row r="184" spans="3:17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</row>
    <row r="185" spans="3:17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</row>
    <row r="186" spans="3:17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</row>
  </sheetData>
  <mergeCells count="164">
    <mergeCell ref="FI3:FI4"/>
    <mergeCell ref="FK3:FN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O3:FP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X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8" sqref="FO8:FP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0" width="8.425781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s="148" customFormat="1" ht="13.5" customHeight="1" x14ac:dyDescent="0.2">
      <c r="C3" s="149"/>
      <c r="D3" s="1230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295</v>
      </c>
      <c r="FP3" s="1222"/>
      <c r="FQ3" s="171"/>
      <c r="FR3" s="171"/>
      <c r="FS3" s="171"/>
      <c r="FT3" s="171"/>
      <c r="FU3" s="171"/>
      <c r="FV3" s="171"/>
      <c r="FW3" s="171"/>
      <c r="FX3" s="171"/>
    </row>
    <row r="4" spans="1:180" s="148" customFormat="1" ht="28.5" customHeight="1" thickBot="1" x14ac:dyDescent="0.25">
      <c r="C4" s="150"/>
      <c r="D4" s="1231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00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71"/>
      <c r="FR4" s="171"/>
      <c r="FS4" s="171"/>
      <c r="FT4" s="171"/>
      <c r="FU4" s="171"/>
      <c r="FV4" s="171"/>
      <c r="FW4" s="171"/>
      <c r="FX4" s="171"/>
    </row>
    <row r="5" spans="1:18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92"/>
      <c r="FK5" s="1172"/>
      <c r="FL5" s="1123"/>
      <c r="FM5" s="1123"/>
      <c r="FN5" s="1123"/>
      <c r="FO5" s="825">
        <v>7.5</v>
      </c>
      <c r="FP5" s="824"/>
      <c r="FQ5" s="165"/>
      <c r="FR5" s="165"/>
      <c r="FS5" s="165"/>
      <c r="FT5" s="165"/>
      <c r="FU5" s="165"/>
      <c r="FV5" s="165"/>
      <c r="FW5" s="165"/>
      <c r="FX5" s="165"/>
    </row>
    <row r="6" spans="1:180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173">
        <f>+entero!FK90</f>
        <v>6.96</v>
      </c>
      <c r="FL6" s="845">
        <f>+entero!FL90</f>
        <v>6.96</v>
      </c>
      <c r="FM6" s="845">
        <f>+entero!FM90</f>
        <v>6.96</v>
      </c>
      <c r="FN6" s="845">
        <f>+entero!FN90</f>
        <v>6.96</v>
      </c>
      <c r="FO6" s="909"/>
      <c r="FP6" s="846"/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173">
        <f>+entero!FK91</f>
        <v>6.86</v>
      </c>
      <c r="FL7" s="845">
        <f>+entero!FL91</f>
        <v>6.86</v>
      </c>
      <c r="FM7" s="845">
        <f>+entero!FM91</f>
        <v>6.86</v>
      </c>
      <c r="FN7" s="845">
        <f>+entero!FN91</f>
        <v>6.86</v>
      </c>
      <c r="FO7" s="909"/>
      <c r="FP7" s="846"/>
      <c r="FQ7" s="165"/>
      <c r="FR7" s="165"/>
      <c r="FS7" s="165"/>
      <c r="FT7" s="165"/>
      <c r="FU7" s="165"/>
      <c r="FV7" s="165"/>
      <c r="FW7" s="165"/>
      <c r="FX7" s="165"/>
    </row>
    <row r="8" spans="1:180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6.9227674228593079</v>
      </c>
      <c r="FK8" s="804">
        <f>+entero!FK92</f>
        <v>6.9307971146797325</v>
      </c>
      <c r="FL8" s="446">
        <f>+entero!FL92</f>
        <v>6.921192104387627</v>
      </c>
      <c r="FM8" s="446">
        <f>+entero!FM92</f>
        <v>6.9248816235440147</v>
      </c>
      <c r="FN8" s="446">
        <f>+entero!FN92</f>
        <v>6.9227636036817053</v>
      </c>
      <c r="FO8" s="1064"/>
      <c r="FP8" s="1179"/>
      <c r="FQ8" s="165"/>
      <c r="FR8" s="165"/>
      <c r="FS8" s="165"/>
      <c r="FT8" s="165"/>
      <c r="FU8" s="165"/>
      <c r="FV8" s="165"/>
      <c r="FW8" s="165"/>
      <c r="FX8" s="165"/>
    </row>
    <row r="9" spans="1:180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60.73820668651463</v>
      </c>
      <c r="FJ9" s="1055"/>
      <c r="FK9" s="1174"/>
      <c r="FL9" s="265"/>
      <c r="FM9" s="265"/>
      <c r="FN9" s="265"/>
      <c r="FO9" s="804"/>
      <c r="FP9" s="847"/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2.3802599999999998</v>
      </c>
      <c r="FK10" s="1173">
        <f>+entero!FK94</f>
        <v>2.3804099999999999</v>
      </c>
      <c r="FL10" s="845">
        <f>+entero!FL94</f>
        <v>2.3804599999999998</v>
      </c>
      <c r="FM10" s="845">
        <f>+entero!FM94</f>
        <v>2.3805200000000002</v>
      </c>
      <c r="FN10" s="845">
        <f>+entero!FN94</f>
        <v>2.3805800000000001</v>
      </c>
      <c r="FO10" s="1064"/>
      <c r="FP10" s="846"/>
      <c r="FQ10" s="165"/>
      <c r="FR10" s="165"/>
      <c r="FS10" s="165"/>
      <c r="FT10" s="165"/>
      <c r="FU10" s="165"/>
      <c r="FV10" s="165"/>
      <c r="FW10" s="165"/>
      <c r="FX10" s="165"/>
    </row>
    <row r="11" spans="1:180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55"/>
      <c r="FK11" s="1174"/>
      <c r="FL11" s="265"/>
      <c r="FM11" s="265"/>
      <c r="FN11" s="265"/>
      <c r="FO11" s="888"/>
      <c r="FP11" s="876"/>
      <c r="FQ11" s="165"/>
      <c r="FR11" s="165"/>
      <c r="FS11" s="165"/>
      <c r="FT11" s="165"/>
      <c r="FU11" s="165"/>
      <c r="FV11" s="165"/>
      <c r="FW11" s="165"/>
      <c r="FX11" s="165"/>
    </row>
    <row r="12" spans="1:18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</row>
    <row r="101" spans="3:17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</row>
    <row r="102" spans="3:17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</row>
    <row r="103" spans="3:17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</sheetData>
  <mergeCells count="164">
    <mergeCell ref="FI3:FI4"/>
    <mergeCell ref="FK3:FN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FO3:F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C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S13" sqref="FS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0" width="8.140625" style="785" customWidth="1"/>
    <col min="171" max="171" width="9.28515625" style="168" customWidth="1"/>
    <col min="172" max="185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entero!CT3</f>
        <v xml:space="preserve">2016                         A  fines de Sep* </v>
      </c>
      <c r="CU3" s="1209" t="str">
        <f>entero!CU3</f>
        <v xml:space="preserve">2016                         A  fines de Oct* </v>
      </c>
      <c r="CV3" s="1209" t="str">
        <f>entero!CV3</f>
        <v xml:space="preserve">2016                         A  fines de Nov* </v>
      </c>
      <c r="CW3" s="1209" t="str">
        <f>entero!CW3</f>
        <v>2016                         A  fines de Dic* 15</v>
      </c>
      <c r="CX3" s="1209" t="str">
        <f>entero!CX3</f>
        <v xml:space="preserve">2017                         A  fines de Ene* </v>
      </c>
      <c r="CY3" s="1209" t="str">
        <f>entero!CY3</f>
        <v xml:space="preserve">2017                         A  fines de Feb* </v>
      </c>
      <c r="CZ3" s="1209" t="str">
        <f>entero!CZ3</f>
        <v xml:space="preserve">2017                         A  fines de Mar* </v>
      </c>
      <c r="DA3" s="1209" t="str">
        <f>entero!DA3</f>
        <v xml:space="preserve">2017                         A  fines de Abr* </v>
      </c>
      <c r="DB3" s="1209" t="str">
        <f>entero!DB3</f>
        <v xml:space="preserve">2017                         A  fines de May* </v>
      </c>
      <c r="DC3" s="1209" t="str">
        <f>entero!DC3</f>
        <v xml:space="preserve">2017                         A  fines de Jun* </v>
      </c>
      <c r="DD3" s="1209" t="str">
        <f>entero!DD3</f>
        <v xml:space="preserve">2017                         A  fines de Jul* </v>
      </c>
      <c r="DE3" s="1209" t="str">
        <f>entero!DE3</f>
        <v xml:space="preserve">2017                         A  fines de Ago* </v>
      </c>
      <c r="DF3" s="1209" t="str">
        <f>entero!DF3</f>
        <v xml:space="preserve">2017                         A  fines de Sep* </v>
      </c>
      <c r="DG3" s="1209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295</v>
      </c>
      <c r="FP3" s="1222"/>
      <c r="FQ3" s="165"/>
      <c r="FR3" s="165"/>
      <c r="FS3" s="165"/>
      <c r="FT3" s="165"/>
      <c r="FU3" s="165"/>
      <c r="FV3" s="165"/>
      <c r="FW3" s="165"/>
      <c r="FX3" s="165"/>
    </row>
    <row r="4" spans="1:180" ht="27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072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2"/>
      <c r="FK5" s="734"/>
      <c r="FL5" s="844"/>
      <c r="FM5" s="844"/>
      <c r="FN5" s="844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2"/>
      <c r="FK6" s="722"/>
      <c r="FL6" s="1056"/>
      <c r="FM6" s="1056"/>
      <c r="FN6" s="1056"/>
      <c r="FO6" s="722" t="e">
        <f>+entero!#REF!</f>
        <v>#REF!</v>
      </c>
      <c r="FP6" s="838" t="e">
        <f>+entero!#REF!</f>
        <v>#REF!</v>
      </c>
      <c r="FQ6" s="165"/>
      <c r="FR6" s="165"/>
      <c r="FS6" s="165"/>
      <c r="FT6" s="165"/>
      <c r="FU6" s="165"/>
      <c r="FV6" s="165"/>
      <c r="FW6" s="165"/>
      <c r="FX6" s="165"/>
    </row>
    <row r="7" spans="1:18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2"/>
      <c r="FK7" s="722"/>
      <c r="FL7" s="1056"/>
      <c r="FM7" s="1056"/>
      <c r="FN7" s="1056"/>
      <c r="FO7" s="722" t="e">
        <f>+entero!#REF!</f>
        <v>#REF!</v>
      </c>
      <c r="FP7" s="838" t="e">
        <f>+entero!#REF!</f>
        <v>#REF!</v>
      </c>
      <c r="FQ7" s="165"/>
      <c r="FR7" s="165"/>
      <c r="FS7" s="165"/>
      <c r="FT7" s="165"/>
      <c r="FU7" s="165"/>
      <c r="FV7" s="165"/>
      <c r="FW7" s="165"/>
      <c r="FX7" s="165"/>
    </row>
    <row r="8" spans="1:18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2"/>
      <c r="FK8" s="722"/>
      <c r="FL8" s="1056"/>
      <c r="FM8" s="1056"/>
      <c r="FN8" s="1056"/>
      <c r="FO8" s="722" t="e">
        <f>+entero!#REF!</f>
        <v>#REF!</v>
      </c>
      <c r="FP8" s="838" t="e">
        <f>+entero!#REF!</f>
        <v>#REF!</v>
      </c>
      <c r="FQ8" s="165"/>
      <c r="FR8" s="165"/>
      <c r="FS8" s="165"/>
      <c r="FT8" s="165"/>
      <c r="FU8" s="165"/>
      <c r="FV8" s="165"/>
      <c r="FW8" s="165"/>
      <c r="FX8" s="165"/>
    </row>
    <row r="9" spans="1:18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2"/>
      <c r="FK9" s="722"/>
      <c r="FL9" s="1056"/>
      <c r="FM9" s="1056"/>
      <c r="FN9" s="1056"/>
      <c r="FO9" s="722" t="e">
        <f>+entero!#REF!</f>
        <v>#REF!</v>
      </c>
      <c r="FP9" s="838" t="e">
        <f>+entero!#REF!</f>
        <v>#REF!</v>
      </c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93">
        <f>+entero!FJ97</f>
        <v>509.8624655175779</v>
      </c>
      <c r="FK10" s="1175">
        <f>+entero!FK97</f>
        <v>509.8624655175779</v>
      </c>
      <c r="FL10" s="948">
        <f>+entero!FL97</f>
        <v>509.8624655175779</v>
      </c>
      <c r="FM10" s="948">
        <f>+entero!FM97</f>
        <v>506.89053156816811</v>
      </c>
      <c r="FN10" s="948">
        <f>+entero!FN97</f>
        <v>506.89053156816811</v>
      </c>
      <c r="FO10" s="1137"/>
      <c r="FP10" s="900"/>
      <c r="FQ10" s="165"/>
      <c r="FR10" s="165"/>
      <c r="FS10" s="165"/>
      <c r="FT10" s="165"/>
      <c r="FU10" s="165"/>
      <c r="FV10" s="165"/>
      <c r="FW10" s="165"/>
      <c r="FX10" s="165"/>
    </row>
    <row r="11" spans="1:18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</row>
    <row r="12" spans="1:18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</row>
    <row r="73" spans="1:18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</sheetData>
  <mergeCells count="164">
    <mergeCell ref="FI3:FI4"/>
    <mergeCell ref="FK3:FN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BD3:BD4"/>
    <mergeCell ref="BC3:BC4"/>
    <mergeCell ref="FD3:FD4"/>
    <mergeCell ref="FO3:FP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A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21" sqref="FS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0" width="8.140625" style="785" customWidth="1"/>
  </cols>
  <sheetData>
    <row r="1" spans="1:44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3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7" t="str">
        <f>+entero!FJ3</f>
        <v>Semana 1</v>
      </c>
      <c r="FK3" s="1223" t="str">
        <f>+entero!FK3</f>
        <v>Semana 2</v>
      </c>
      <c r="FL3" s="1224"/>
      <c r="FM3" s="1224"/>
      <c r="FN3" s="1232"/>
      <c r="FO3" s="1045"/>
      <c r="FP3" s="1045"/>
      <c r="FQ3" s="1045"/>
    </row>
    <row r="4" spans="1:443" s="785" customFormat="1" ht="24.75" customHeight="1" thickBot="1" x14ac:dyDescent="0.25">
      <c r="A4"/>
      <c r="B4"/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146">
        <f>+entero!FK4</f>
        <v>44690</v>
      </c>
      <c r="FL4" s="1125">
        <f>+entero!FL4</f>
        <v>44691</v>
      </c>
      <c r="FM4" s="1125">
        <f>+entero!FM4</f>
        <v>44692</v>
      </c>
      <c r="FN4" s="1085">
        <f>+entero!FN4</f>
        <v>44693</v>
      </c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</row>
    <row r="5" spans="1:443" x14ac:dyDescent="0.2">
      <c r="A5" s="3"/>
      <c r="B5" s="120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1"/>
      <c r="FL5" s="1096"/>
      <c r="FM5" s="1096"/>
      <c r="FN5" s="1124"/>
    </row>
    <row r="6" spans="1:443" ht="12.75" hidden="1" customHeight="1" x14ac:dyDescent="0.2">
      <c r="A6" s="3"/>
      <c r="B6" s="120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1151"/>
      <c r="FL6" s="1094"/>
      <c r="FM6" s="1094"/>
      <c r="FN6" s="977"/>
    </row>
    <row r="7" spans="1:443" x14ac:dyDescent="0.2">
      <c r="A7" s="3"/>
      <c r="B7" s="120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7"/>
      <c r="FK7" s="1151"/>
      <c r="FL7" s="1094"/>
      <c r="FM7" s="1094"/>
      <c r="FN7" s="977"/>
    </row>
    <row r="8" spans="1:443" x14ac:dyDescent="0.2">
      <c r="A8" s="3"/>
      <c r="B8" s="120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7"/>
      <c r="FK8" s="1151"/>
      <c r="FL8" s="1094"/>
      <c r="FM8" s="1094"/>
      <c r="FN8" s="977"/>
    </row>
    <row r="9" spans="1:443" x14ac:dyDescent="0.2">
      <c r="A9" s="3"/>
      <c r="B9" s="120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7"/>
      <c r="FK9" s="1151"/>
      <c r="FL9" s="1094"/>
      <c r="FM9" s="1094"/>
      <c r="FN9" s="977"/>
    </row>
    <row r="10" spans="1:44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7"/>
      <c r="FK10" s="1151"/>
      <c r="FL10" s="1094"/>
      <c r="FM10" s="1094"/>
      <c r="FN10" s="977"/>
    </row>
    <row r="11" spans="1:44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7"/>
      <c r="FK11" s="1151"/>
      <c r="FL11" s="1094"/>
      <c r="FM11" s="1094"/>
      <c r="FN11" s="977"/>
    </row>
    <row r="12" spans="1:44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7"/>
      <c r="FK12" s="1151"/>
      <c r="FL12" s="1094"/>
      <c r="FM12" s="1094"/>
      <c r="FN12" s="977"/>
    </row>
    <row r="13" spans="1:44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6"/>
      <c r="FK13" s="1152"/>
      <c r="FL13" s="1095"/>
      <c r="FM13" s="1095"/>
      <c r="FN13" s="1066"/>
    </row>
    <row r="14" spans="1:443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804"/>
      <c r="FL14" s="446"/>
      <c r="FM14" s="446"/>
      <c r="FN14" s="978"/>
    </row>
    <row r="15" spans="1:443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978">
        <f>+entero!FN108</f>
        <v>6</v>
      </c>
    </row>
    <row r="16" spans="1:443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7">
        <f>+entero!FJ109</f>
        <v>6.5</v>
      </c>
      <c r="FK16" s="1153">
        <f>+entero!FK109</f>
        <v>6.5</v>
      </c>
      <c r="FL16" s="611">
        <f>+entero!FL109</f>
        <v>6.5</v>
      </c>
      <c r="FM16" s="611">
        <f>+entero!FM109</f>
        <v>6.5</v>
      </c>
      <c r="FN16" s="1067">
        <f>+entero!FN109</f>
        <v>6.5</v>
      </c>
    </row>
    <row r="17" spans="1:17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FI3:FI4"/>
    <mergeCell ref="FK3:FN3"/>
    <mergeCell ref="FG3:FG4"/>
    <mergeCell ref="FH3:FH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2022-05-20T21:10:01Z</cp:lastPrinted>
  <dcterms:created xsi:type="dcterms:W3CDTF">2002-08-27T17:11:09Z</dcterms:created>
  <dcterms:modified xsi:type="dcterms:W3CDTF">2022-05-20T21:10:31Z</dcterms:modified>
</cp:coreProperties>
</file>