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"/>
    </mc:Choice>
  </mc:AlternateContent>
  <bookViews>
    <workbookView xWindow="-120" yWindow="-120" windowWidth="20730" windowHeight="11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entero!$C$1:$EX$111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V13" i="9" l="1"/>
  <c r="EU13" i="9"/>
  <c r="ET13" i="9"/>
  <c r="ES13" i="9"/>
  <c r="ER13" i="9"/>
  <c r="EW18" i="6" l="1"/>
  <c r="EX8" i="7"/>
  <c r="EW8" i="7"/>
  <c r="EX7" i="7"/>
  <c r="EW7" i="7"/>
  <c r="EW26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3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X25" i="9" l="1"/>
  <c r="EU20" i="4" l="1"/>
  <c r="EU19" i="4"/>
  <c r="EP20" i="4"/>
  <c r="EP19" i="4"/>
  <c r="EP6" i="4"/>
  <c r="EP3" i="4"/>
  <c r="EU10" i="10"/>
  <c r="EU9" i="10"/>
  <c r="EU8" i="10"/>
  <c r="EU7" i="10"/>
  <c r="EU6" i="10"/>
  <c r="EP10" i="10"/>
  <c r="EP9" i="10"/>
  <c r="EP8" i="10"/>
  <c r="EP7" i="10"/>
  <c r="EP6" i="10"/>
  <c r="EP3" i="10"/>
  <c r="EU10" i="5"/>
  <c r="EU8" i="5"/>
  <c r="EU7" i="5"/>
  <c r="EU6" i="5"/>
  <c r="EP10" i="5"/>
  <c r="EP8" i="5"/>
  <c r="EP7" i="5"/>
  <c r="EP6" i="5"/>
  <c r="EP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U18" i="8"/>
  <c r="EU17" i="8"/>
  <c r="EU16" i="8"/>
  <c r="EU14" i="8"/>
  <c r="EU13" i="8"/>
  <c r="EU12" i="8"/>
  <c r="EU10" i="8"/>
  <c r="EU9" i="8"/>
  <c r="EU8" i="8"/>
  <c r="EU7" i="8"/>
  <c r="EU6" i="8"/>
  <c r="EP18" i="8"/>
  <c r="EP17" i="8"/>
  <c r="EP16" i="8"/>
  <c r="EP14" i="8"/>
  <c r="EP13" i="8"/>
  <c r="EP12" i="8"/>
  <c r="EP10" i="8"/>
  <c r="EP9" i="8"/>
  <c r="EP8" i="8"/>
  <c r="EP7" i="8"/>
  <c r="EP6" i="8"/>
  <c r="EP3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U28" i="6"/>
  <c r="EU23" i="6"/>
  <c r="EU18" i="7"/>
  <c r="EU15" i="7"/>
  <c r="EU18" i="9"/>
  <c r="EU14" i="9"/>
  <c r="EP23" i="6"/>
  <c r="EP15" i="7"/>
  <c r="EP18" i="9"/>
  <c r="EP14" i="9"/>
  <c r="EP14" i="7" l="1"/>
  <c r="EP18" i="7"/>
  <c r="EU14" i="7"/>
  <c r="EW16" i="8"/>
  <c r="EX16" i="8"/>
  <c r="EX21" i="9"/>
  <c r="EX22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23" i="6"/>
  <c r="EO18" i="7"/>
  <c r="EO18" i="9"/>
  <c r="EO14" i="9"/>
  <c r="EO14" i="7" l="1"/>
  <c r="EO15" i="7"/>
  <c r="EX17" i="7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W17" i="7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4" i="10"/>
  <c r="ES6" i="5"/>
  <c r="ES28" i="6"/>
  <c r="ES23" i="6"/>
  <c r="ES18" i="7"/>
  <c r="ES18" i="9"/>
  <c r="ES14" i="9"/>
  <c r="ES4" i="5" l="1"/>
  <c r="ES4" i="6"/>
  <c r="ES4" i="8"/>
  <c r="ES4" i="4"/>
  <c r="ES5" i="9"/>
  <c r="ES4" i="7"/>
  <c r="ES14" i="7"/>
  <c r="ES15" i="7"/>
  <c r="EX6" i="7"/>
  <c r="EU4" i="10" l="1"/>
  <c r="EU5" i="9"/>
  <c r="EU4" i="4"/>
  <c r="EU4" i="6"/>
  <c r="EU4" i="7"/>
  <c r="EU4" i="5"/>
  <c r="EU4" i="8"/>
  <c r="ER3" i="4"/>
  <c r="ER3" i="10"/>
  <c r="ER3" i="5"/>
  <c r="ER3" i="6"/>
  <c r="ER3" i="7"/>
  <c r="ER3" i="8"/>
  <c r="ER4" i="9"/>
  <c r="EW11" i="9" l="1"/>
  <c r="EW9" i="9"/>
  <c r="EX11" i="9"/>
  <c r="EX9" i="9"/>
  <c r="EL17" i="4" l="1"/>
  <c r="EL16" i="4"/>
  <c r="EL15" i="4"/>
  <c r="EL14" i="4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5" i="7"/>
  <c r="EN18" i="9"/>
  <c r="EN14" i="9"/>
  <c r="EN14" i="7" l="1"/>
  <c r="EN18" i="7"/>
  <c r="EW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W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V20" i="4" l="1"/>
  <c r="EV19" i="4"/>
  <c r="EV10" i="10"/>
  <c r="EV9" i="10"/>
  <c r="EV8" i="10"/>
  <c r="EV7" i="10"/>
  <c r="EV6" i="10"/>
  <c r="EV10" i="5"/>
  <c r="EV8" i="5"/>
  <c r="EV7" i="5"/>
  <c r="EV31" i="6"/>
  <c r="EV30" i="6"/>
  <c r="EV29" i="6"/>
  <c r="EV27" i="6"/>
  <c r="EV26" i="6"/>
  <c r="EV25" i="6"/>
  <c r="EV24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6" i="5"/>
  <c r="EX15" i="7" l="1"/>
  <c r="EV15" i="7"/>
  <c r="EV14" i="9"/>
  <c r="EV23" i="6"/>
  <c r="EV18" i="7"/>
  <c r="EV18" i="9"/>
  <c r="EV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V14" i="7" l="1"/>
  <c r="EJ14" i="7"/>
  <c r="EX8" i="6" l="1"/>
  <c r="EX6" i="6"/>
  <c r="EX12" i="7"/>
  <c r="EX10" i="10"/>
  <c r="EX10" i="5"/>
  <c r="EX8" i="5"/>
  <c r="EX32" i="6"/>
  <c r="EX30" i="6"/>
  <c r="EX29" i="6"/>
  <c r="EX27" i="6"/>
  <c r="EX26" i="6"/>
  <c r="EX25" i="6"/>
  <c r="EX24" i="6"/>
  <c r="EX19" i="7"/>
  <c r="EX11" i="7"/>
  <c r="EX10" i="7"/>
  <c r="EX17" i="8"/>
  <c r="EX14" i="8"/>
  <c r="EX13" i="8"/>
  <c r="EX12" i="8"/>
  <c r="EX16" i="9"/>
  <c r="EX12" i="9"/>
  <c r="EX10" i="9"/>
  <c r="EW8" i="9"/>
  <c r="EX7" i="9"/>
  <c r="EX10" i="8"/>
  <c r="EX9" i="8"/>
  <c r="EX8" i="8"/>
  <c r="EX7" i="8"/>
  <c r="EX6" i="8"/>
  <c r="EI17" i="4"/>
  <c r="EI16" i="4"/>
  <c r="EI15" i="4"/>
  <c r="EI14" i="4"/>
  <c r="ET20" i="4"/>
  <c r="ER20" i="4"/>
  <c r="ET19" i="4"/>
  <c r="ER19" i="4"/>
  <c r="EI20" i="4"/>
  <c r="EI19" i="4"/>
  <c r="EI13" i="4"/>
  <c r="EI12" i="4"/>
  <c r="EI11" i="4"/>
  <c r="EI10" i="4"/>
  <c r="EI9" i="4"/>
  <c r="EI8" i="4"/>
  <c r="EI7" i="4"/>
  <c r="EI6" i="4"/>
  <c r="EI3" i="4"/>
  <c r="ET10" i="10"/>
  <c r="ER10" i="10"/>
  <c r="ET9" i="10"/>
  <c r="ER9" i="10"/>
  <c r="ET8" i="10"/>
  <c r="ER8" i="10"/>
  <c r="ET7" i="10"/>
  <c r="ER7" i="10"/>
  <c r="ET6" i="10"/>
  <c r="ER6" i="10"/>
  <c r="EI10" i="10"/>
  <c r="EI9" i="10"/>
  <c r="EI8" i="10"/>
  <c r="EI7" i="10"/>
  <c r="EI6" i="10"/>
  <c r="EI3" i="10"/>
  <c r="ET10" i="5"/>
  <c r="ER10" i="5"/>
  <c r="ET8" i="5"/>
  <c r="ER8" i="5"/>
  <c r="ET7" i="5"/>
  <c r="ER7" i="5"/>
  <c r="ET6" i="5"/>
  <c r="ER6" i="5"/>
  <c r="EI11" i="5"/>
  <c r="EI10" i="5"/>
  <c r="EI9" i="5"/>
  <c r="EI8" i="5"/>
  <c r="EI7" i="5"/>
  <c r="EI6" i="5"/>
  <c r="EI3" i="5"/>
  <c r="ET34" i="6"/>
  <c r="ER34" i="6"/>
  <c r="ET33" i="6"/>
  <c r="ER33" i="6"/>
  <c r="ET32" i="6"/>
  <c r="ER32" i="6"/>
  <c r="ET31" i="6"/>
  <c r="ER31" i="6"/>
  <c r="ET30" i="6"/>
  <c r="ER30" i="6"/>
  <c r="ET29" i="6"/>
  <c r="ER29" i="6"/>
  <c r="ET27" i="6"/>
  <c r="ER27" i="6"/>
  <c r="ET26" i="6"/>
  <c r="ER26" i="6"/>
  <c r="ET25" i="6"/>
  <c r="ER25" i="6"/>
  <c r="ET24" i="6"/>
  <c r="ER24" i="6"/>
  <c r="ET21" i="6"/>
  <c r="ER21" i="6"/>
  <c r="ET20" i="6"/>
  <c r="ER20" i="6"/>
  <c r="ET19" i="6"/>
  <c r="ER19" i="6"/>
  <c r="ET18" i="6"/>
  <c r="ER18" i="6"/>
  <c r="ET17" i="6"/>
  <c r="ER17" i="6"/>
  <c r="ET16" i="6"/>
  <c r="ER16" i="6"/>
  <c r="ET15" i="6"/>
  <c r="ER15" i="6"/>
  <c r="ET14" i="6"/>
  <c r="ER14" i="6"/>
  <c r="ET13" i="6"/>
  <c r="ER13" i="6"/>
  <c r="ET12" i="6"/>
  <c r="ER12" i="6"/>
  <c r="ET11" i="6"/>
  <c r="ER11" i="6"/>
  <c r="ET9" i="6"/>
  <c r="ER9" i="6"/>
  <c r="ET8" i="6"/>
  <c r="ER8" i="6"/>
  <c r="ET7" i="6"/>
  <c r="ER7" i="6"/>
  <c r="ET6" i="6"/>
  <c r="ER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T20" i="7"/>
  <c r="ER20" i="7"/>
  <c r="ET19" i="7"/>
  <c r="ER19" i="7"/>
  <c r="ET17" i="7"/>
  <c r="ER17" i="7"/>
  <c r="ET16" i="7"/>
  <c r="ER16" i="7"/>
  <c r="ET13" i="7"/>
  <c r="ER13" i="7"/>
  <c r="ET12" i="7"/>
  <c r="ER12" i="7"/>
  <c r="ET11" i="7"/>
  <c r="ER11" i="7"/>
  <c r="ET10" i="7"/>
  <c r="ER10" i="7"/>
  <c r="ET9" i="7"/>
  <c r="ER9" i="7"/>
  <c r="ET8" i="7"/>
  <c r="ER8" i="7"/>
  <c r="ET7" i="7"/>
  <c r="ER7" i="7"/>
  <c r="ET6" i="7"/>
  <c r="ER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T18" i="8"/>
  <c r="ER18" i="8"/>
  <c r="ET17" i="8"/>
  <c r="ER17" i="8"/>
  <c r="ET16" i="8"/>
  <c r="ER16" i="8"/>
  <c r="ET14" i="8"/>
  <c r="ER14" i="8"/>
  <c r="ET13" i="8"/>
  <c r="ER13" i="8"/>
  <c r="ET12" i="8"/>
  <c r="ER12" i="8"/>
  <c r="EI18" i="8"/>
  <c r="EI17" i="8"/>
  <c r="EI16" i="8"/>
  <c r="EI14" i="8"/>
  <c r="EI13" i="8"/>
  <c r="EI12" i="8"/>
  <c r="EI3" i="8"/>
  <c r="ET26" i="9"/>
  <c r="ER26" i="9"/>
  <c r="ET25" i="9"/>
  <c r="ER25" i="9"/>
  <c r="ET24" i="9"/>
  <c r="ER24" i="9"/>
  <c r="ET23" i="9"/>
  <c r="ER23" i="9"/>
  <c r="ET22" i="9"/>
  <c r="ER22" i="9"/>
  <c r="ET21" i="9"/>
  <c r="ER21" i="9"/>
  <c r="ET20" i="9"/>
  <c r="ER20" i="9"/>
  <c r="ET19" i="9"/>
  <c r="ER19" i="9"/>
  <c r="ET17" i="9"/>
  <c r="ER17" i="9"/>
  <c r="ET16" i="9"/>
  <c r="ER16" i="9"/>
  <c r="ET15" i="9"/>
  <c r="ER15" i="9"/>
  <c r="ET12" i="9"/>
  <c r="ER12" i="9"/>
  <c r="ET11" i="9"/>
  <c r="ER11" i="9"/>
  <c r="ET10" i="9"/>
  <c r="ER10" i="9"/>
  <c r="ET9" i="9"/>
  <c r="ER9" i="9"/>
  <c r="ET8" i="9"/>
  <c r="ER8" i="9"/>
  <c r="ET7" i="9"/>
  <c r="ER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T28" i="6"/>
  <c r="ER28" i="6"/>
  <c r="ET23" i="6"/>
  <c r="ER23" i="6"/>
  <c r="ET18" i="7"/>
  <c r="ER18" i="7"/>
  <c r="ET15" i="7"/>
  <c r="ER15" i="7"/>
  <c r="ET10" i="8"/>
  <c r="ER10" i="8"/>
  <c r="ET9" i="8"/>
  <c r="ER9" i="8"/>
  <c r="ET8" i="8"/>
  <c r="ER8" i="8"/>
  <c r="ET7" i="8"/>
  <c r="ER7" i="8"/>
  <c r="ET6" i="8"/>
  <c r="ER6" i="8"/>
  <c r="ET18" i="9"/>
  <c r="ER18" i="9"/>
  <c r="ET14" i="9"/>
  <c r="ER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W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X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W7" i="6"/>
  <c r="EW15" i="6"/>
  <c r="EW9" i="6"/>
  <c r="EW18" i="8"/>
  <c r="EW17" i="8"/>
  <c r="EE14" i="9"/>
  <c r="EW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W6" i="6"/>
  <c r="EW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W21" i="6"/>
  <c r="EW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X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W12" i="7"/>
  <c r="EW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W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W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W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X31" i="6"/>
  <c r="EX11" i="6"/>
  <c r="EW27" i="6"/>
  <c r="EW26" i="6"/>
  <c r="EW24" i="6"/>
  <c r="EW14" i="6"/>
  <c r="EW11" i="6"/>
  <c r="EW10" i="9"/>
  <c r="EW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X14" i="6"/>
  <c r="EX13" i="9"/>
  <c r="EW10" i="5"/>
  <c r="EW33" i="6"/>
  <c r="EW25" i="6"/>
  <c r="EW20" i="6"/>
  <c r="EW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X19" i="6"/>
  <c r="EW19" i="6"/>
  <c r="DI19" i="6"/>
  <c r="DI18" i="6"/>
  <c r="DI17" i="6"/>
  <c r="EX16" i="6"/>
  <c r="EW16" i="6"/>
  <c r="DI16" i="6"/>
  <c r="DI15" i="6"/>
  <c r="DI14" i="6"/>
  <c r="EX13" i="6"/>
  <c r="EW13" i="6"/>
  <c r="DI13" i="6"/>
  <c r="DI12" i="6"/>
  <c r="DI11" i="6"/>
  <c r="EX9" i="10"/>
  <c r="EW9" i="10"/>
  <c r="EX8" i="10"/>
  <c r="EW8" i="10"/>
  <c r="EX7" i="10"/>
  <c r="EW7" i="10"/>
  <c r="EX6" i="10"/>
  <c r="EW6" i="10"/>
  <c r="EX20" i="6"/>
  <c r="EX17" i="6"/>
  <c r="EW17" i="6"/>
  <c r="EW13" i="9"/>
  <c r="EW12" i="9"/>
  <c r="EW32" i="6"/>
  <c r="EW31" i="6"/>
  <c r="EW29" i="6"/>
  <c r="EW13" i="8"/>
  <c r="EW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W9" i="8"/>
  <c r="EW6" i="8"/>
  <c r="EW7" i="8"/>
  <c r="DU14" i="7" l="1"/>
  <c r="DY14" i="7"/>
  <c r="DJ14" i="7"/>
  <c r="EF14" i="7"/>
  <c r="EG14" i="7"/>
  <c r="EX18" i="9"/>
  <c r="EX18" i="7"/>
  <c r="EX28" i="6"/>
  <c r="EX14" i="9"/>
  <c r="EX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T14" i="7"/>
  <c r="ER4" i="8"/>
  <c r="ER4" i="10"/>
  <c r="ER4" i="7"/>
  <c r="ER5" i="9"/>
  <c r="ER4" i="5"/>
  <c r="ER4" i="6"/>
  <c r="ER4" i="4"/>
  <c r="DM14" i="7"/>
  <c r="DP14" i="7"/>
  <c r="DX14" i="7"/>
  <c r="EH14" i="7"/>
  <c r="DV15" i="7"/>
  <c r="EW8" i="8"/>
  <c r="DQ14" i="7"/>
  <c r="EW14" i="8"/>
  <c r="EW30" i="6"/>
  <c r="EW15" i="7"/>
  <c r="ER14" i="7"/>
  <c r="EW11" i="7"/>
  <c r="EW6" i="7"/>
  <c r="EX8" i="9"/>
  <c r="ET4" i="4" l="1"/>
  <c r="ET4" i="6"/>
  <c r="ET4" i="8"/>
  <c r="ET4" i="7"/>
  <c r="ET5" i="9"/>
  <c r="ET4" i="10"/>
  <c r="ET4" i="5"/>
  <c r="EW28" i="6"/>
  <c r="EW14" i="9"/>
  <c r="EW23" i="6"/>
  <c r="EW18" i="7"/>
  <c r="EX14" i="7"/>
  <c r="EW18" i="9"/>
  <c r="EW14" i="7"/>
  <c r="EV4" i="5" l="1"/>
  <c r="EV4" i="7"/>
  <c r="EV4" i="4"/>
  <c r="EV4" i="10"/>
  <c r="EV4" i="8"/>
  <c r="EV5" i="9" l="1"/>
  <c r="EV4" i="6"/>
</calcChain>
</file>

<file path=xl/sharedStrings.xml><?xml version="1.0" encoding="utf-8"?>
<sst xmlns="http://schemas.openxmlformats.org/spreadsheetml/2006/main" count="491" uniqueCount="293">
  <si>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</si>
  <si>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</si>
  <si>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</si>
  <si>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</si>
  <si>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</si>
  <si>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</si>
  <si>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</si>
  <si>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</si>
  <si>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</si>
  <si>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</si>
  <si>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</si>
  <si>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</si>
  <si>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</si>
  <si>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</si>
  <si>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</si>
  <si>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</si>
  <si>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</si>
  <si>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</si>
  <si>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</si>
  <si>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</si>
  <si>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</si>
  <si>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</si>
  <si>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</si>
  <si>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</si>
  <si>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</si>
  <si>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</si>
  <si>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</si>
  <si>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</si>
  <si>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</si>
  <si>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</si>
  <si>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</si>
  <si>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</si>
  <si>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</si>
  <si>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</si>
  <si>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</si>
  <si>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</si>
  <si>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</si>
  <si>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</si>
  <si>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</si>
  <si>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</si>
  <si>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</si>
  <si>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</si>
  <si>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</si>
  <si>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</si>
  <si>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</si>
  <si>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</si>
  <si>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</si>
  <si>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</si>
  <si>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</si>
  <si>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</si>
  <si>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</si>
  <si>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</si>
  <si>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</si>
  <si>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</si>
  <si>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</si>
  <si>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</si>
  <si>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</si>
  <si>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</si>
  <si>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</si>
  <si>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</si>
  <si>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</si>
  <si>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</si>
  <si>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</si>
  <si>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</si>
  <si>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</si>
  <si>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</si>
  <si>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</si>
  <si>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</si>
  <si>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</si>
  <si>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</si>
  <si>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</si>
  <si>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</si>
  <si>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</si>
  <si>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</si>
  <si>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</si>
  <si>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</si>
  <si>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</si>
  <si>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</si>
  <si>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</si>
  <si>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</si>
  <si>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</si>
  <si>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</si>
  <si>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</si>
  <si>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</si>
  <si>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</si>
  <si>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</si>
  <si>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</si>
  <si>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</si>
  <si>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</si>
  <si>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</si>
  <si>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</si>
  <si>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</si>
  <si>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</si>
  <si>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</si>
  <si>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</si>
  <si>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</si>
  <si>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</si>
  <si>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</si>
  <si>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</si>
  <si>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</si>
  <si>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</si>
  <si>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</si>
  <si>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</si>
  <si>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</si>
  <si>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</si>
  <si>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</si>
  <si>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</si>
  <si>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</si>
  <si>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</si>
  <si>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</si>
  <si>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</si>
  <si>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</si>
  <si>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</si>
  <si>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</si>
  <si>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</si>
  <si>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</si>
  <si>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</si>
  <si>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</si>
  <si>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</si>
  <si>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</si>
  <si>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</si>
  <si>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</si>
  <si>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</si>
  <si>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</si>
  <si>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</si>
  <si>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</si>
  <si>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</si>
  <si>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</si>
  <si>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</si>
  <si>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</si>
  <si>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</si>
  <si>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</si>
  <si>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</si>
  <si>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</si>
  <si>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</si>
  <si>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</si>
  <si>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</si>
  <si>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</si>
  <si>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</si>
  <si>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</si>
  <si>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</si>
  <si>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</si>
  <si>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</si>
  <si>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</si>
  <si>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</si>
  <si>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</si>
  <si>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</si>
  <si>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</si>
  <si>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</si>
  <si>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</si>
  <si>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</si>
  <si>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</si>
  <si>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</si>
  <si>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</si>
  <si>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</si>
  <si>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</si>
  <si>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</si>
  <si>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</si>
  <si>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</si>
  <si>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</si>
  <si>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</si>
  <si>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</si>
  <si>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</si>
  <si>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</si>
  <si>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</si>
  <si>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</si>
  <si>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</si>
  <si>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</si>
  <si>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</si>
  <si>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</si>
  <si>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</si>
  <si>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</si>
  <si>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</si>
  <si>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</si>
  <si>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</si>
  <si>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</si>
  <si>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</si>
  <si>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</si>
  <si>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</si>
  <si>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</si>
  <si>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</si>
  <si>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</si>
  <si>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</si>
  <si>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</si>
  <si>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</si>
  <si>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</si>
  <si>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</si>
  <si>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</si>
  <si>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</si>
  <si>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</si>
  <si>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</si>
  <si>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</si>
  <si>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</si>
  <si>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</si>
  <si>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</si>
  <si>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</si>
  <si>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</si>
  <si>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</si>
  <si>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</si>
  <si>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</si>
  <si>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</si>
  <si>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</si>
  <si>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</si>
  <si>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</si>
  <si>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</si>
  <si>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</si>
  <si>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</si>
  <si>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</si>
  <si>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</si>
  <si>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</si>
  <si>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</si>
  <si>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</si>
  <si>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</si>
  <si>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</si>
  <si>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</si>
  <si>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</si>
  <si>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</si>
  <si>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</si>
  <si>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</si>
  <si>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</si>
  <si>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</si>
  <si>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</si>
  <si>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</si>
  <si>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</si>
  <si>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</si>
  <si>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</si>
  <si>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</si>
  <si>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</si>
  <si>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</si>
  <si>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</si>
  <si>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</si>
  <si>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</si>
  <si>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</si>
  <si>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</si>
  <si>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</si>
  <si>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</si>
  <si>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</si>
  <si>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</si>
  <si>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</si>
  <si>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</si>
  <si>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</si>
  <si>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</si>
  <si>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</si>
  <si>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</si>
  <si>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</si>
  <si>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</si>
  <si>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</si>
  <si>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</si>
  <si>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</si>
  <si>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</si>
  <si>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</si>
  <si>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</si>
  <si>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</si>
  <si>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</si>
  <si>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</si>
  <si>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</si>
  <si>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</si>
  <si>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</si>
  <si>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</si>
  <si>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</si>
  <si>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</si>
  <si>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</si>
  <si>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</si>
  <si>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</si>
  <si>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</si>
  <si>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</si>
  <si>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</si>
  <si>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</si>
  <si>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</si>
  <si>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</si>
  <si>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</si>
  <si>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</si>
  <si>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</si>
  <si>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</si>
  <si>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</si>
  <si>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</si>
  <si>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</si>
  <si>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</si>
  <si>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</si>
  <si>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</si>
  <si>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</si>
  <si>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</si>
  <si>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</si>
  <si>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</si>
  <si>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</si>
  <si>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</si>
  <si>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</si>
  <si>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</si>
  <si>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</si>
  <si>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Semana 2°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</si>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</sst>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I892"/>
  <sheetViews>
    <sheetView zoomScale="112" zoomScaleNormal="112" workbookViewId="0">
      <pane xSplit="4" ySplit="5" topLeftCell="EO6" activePane="bottomRight" state="frozen"/>
      <selection pane="topRight" activeCell="E1" sqref="E1"/>
      <selection pane="bottomLeft" activeCell="A6" sqref="A6"/>
      <selection pane="bottomRight" activeCell="EH1" sqref="EH1:EI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7" width="8" style="148" customWidth="1"/>
    <col min="148" max="152" width="7.85546875" style="148" customWidth="1"/>
    <col min="153" max="153" width="9" style="148" customWidth="1"/>
    <col min="154" max="154" width="10" style="148" customWidth="1"/>
    <col min="155" max="155" width="14.85546875" customWidth="1"/>
    <col min="156" max="156" width="14.85546875" style="80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238"/>
      <c r="EX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</row>
    <row r="3" spans="1:164" ht="19.5" customHeight="1" x14ac:dyDescent="0.2">
      <c r="A3"/>
      <c r="C3" s="11"/>
      <c r="D3" s="1099" t="s">
        <v>104</v>
      </c>
      <c r="E3" s="1101" t="s">
        <v>85</v>
      </c>
      <c r="F3" s="1101" t="s">
        <v>87</v>
      </c>
      <c r="G3" s="1101" t="s">
        <v>88</v>
      </c>
      <c r="H3" s="1101" t="s">
        <v>89</v>
      </c>
      <c r="I3" s="1101" t="s">
        <v>237</v>
      </c>
      <c r="J3" s="1101" t="s">
        <v>91</v>
      </c>
      <c r="K3" s="1101" t="s">
        <v>93</v>
      </c>
      <c r="L3" s="1083" t="s">
        <v>94</v>
      </c>
      <c r="M3" s="1088" t="s">
        <v>95</v>
      </c>
      <c r="N3" s="1083" t="s">
        <v>96</v>
      </c>
      <c r="O3" s="1083" t="s">
        <v>97</v>
      </c>
      <c r="P3" s="1088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8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8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2" t="s">
        <v>164</v>
      </c>
      <c r="BT3" s="1092" t="s">
        <v>165</v>
      </c>
      <c r="BU3" s="1090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83" t="s">
        <v>287</v>
      </c>
      <c r="EM3" s="1083" t="s">
        <v>288</v>
      </c>
      <c r="EN3" s="1066" t="s">
        <v>221</v>
      </c>
      <c r="EO3" s="1066" t="s">
        <v>289</v>
      </c>
      <c r="EP3" s="1066" t="s">
        <v>290</v>
      </c>
      <c r="EQ3" s="1066" t="s">
        <v>291</v>
      </c>
      <c r="ER3" s="1085" t="s">
        <v>292</v>
      </c>
      <c r="ES3" s="1086"/>
      <c r="ET3" s="1086"/>
      <c r="EU3" s="1086"/>
      <c r="EV3" s="1087"/>
      <c r="EW3" s="1094" t="s">
        <v>252</v>
      </c>
      <c r="EX3" s="1095"/>
    </row>
    <row r="4" spans="1:164" ht="16.5" customHeight="1" x14ac:dyDescent="0.2">
      <c r="A4"/>
      <c r="C4" s="19"/>
      <c r="D4" s="1100"/>
      <c r="E4" s="1102"/>
      <c r="F4" s="1102"/>
      <c r="G4" s="1102"/>
      <c r="H4" s="1102"/>
      <c r="I4" s="1102"/>
      <c r="J4" s="1102"/>
      <c r="K4" s="1102"/>
      <c r="L4" s="1084"/>
      <c r="M4" s="1089"/>
      <c r="N4" s="1084"/>
      <c r="O4" s="1084"/>
      <c r="P4" s="1089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9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9"/>
      <c r="BM4" s="1084"/>
      <c r="BN4" s="1084"/>
      <c r="BO4" s="1084"/>
      <c r="BP4" s="1084"/>
      <c r="BQ4" s="1084"/>
      <c r="BR4" s="1084"/>
      <c r="BS4" s="1093"/>
      <c r="BT4" s="1093"/>
      <c r="BU4" s="1091"/>
      <c r="BV4" s="1084"/>
      <c r="BW4" s="1084"/>
      <c r="BX4" s="1084"/>
      <c r="BY4" s="1084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9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67">
        <v>44015</v>
      </c>
      <c r="EO4" s="1067">
        <v>44022</v>
      </c>
      <c r="EP4" s="1067">
        <v>44029</v>
      </c>
      <c r="EQ4" s="1067">
        <v>44036</v>
      </c>
      <c r="ER4" s="811">
        <v>44039</v>
      </c>
      <c r="ES4" s="811">
        <v>44040</v>
      </c>
      <c r="ET4" s="811">
        <v>44041</v>
      </c>
      <c r="EU4" s="811">
        <v>44042</v>
      </c>
      <c r="EV4" s="811">
        <v>44043</v>
      </c>
      <c r="EW4" s="909" t="s">
        <v>246</v>
      </c>
      <c r="EX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1068"/>
      <c r="EO5" s="1068"/>
      <c r="EP5" s="1068"/>
      <c r="EQ5" s="1068"/>
      <c r="ER5" s="1020"/>
      <c r="ES5" s="1020"/>
      <c r="ET5" s="1020"/>
      <c r="EU5" s="1020"/>
      <c r="EV5" s="1020"/>
      <c r="EW5" s="974"/>
      <c r="EX5" s="975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1069"/>
      <c r="EO6" s="1069"/>
      <c r="EP6" s="1069"/>
      <c r="EQ6" s="831"/>
      <c r="ER6" s="812"/>
      <c r="ES6" s="812"/>
      <c r="ET6" s="812"/>
      <c r="EU6" s="812"/>
      <c r="EV6" s="812"/>
      <c r="EW6" s="835"/>
      <c r="EX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6255.7668627700004</v>
      </c>
      <c r="EO7" s="799">
        <v>6479.007278600001</v>
      </c>
      <c r="EP7" s="799">
        <v>6539.6124985899996</v>
      </c>
      <c r="EQ7" s="799">
        <v>6650.9196745199997</v>
      </c>
      <c r="ER7" s="362">
        <v>6617.9500754900009</v>
      </c>
      <c r="ES7" s="362">
        <v>6681.6225198900001</v>
      </c>
      <c r="ET7" s="362">
        <v>6666.5141978299998</v>
      </c>
      <c r="EU7" s="362">
        <v>6680.8630081399997</v>
      </c>
      <c r="EV7" s="362">
        <v>6608.2344816400009</v>
      </c>
      <c r="EW7" s="289">
        <v>-42.685192879998795</v>
      </c>
      <c r="EX7" s="945">
        <v>-0.64179384158747055</v>
      </c>
      <c r="EY7" s="688"/>
      <c r="EZ7" s="789"/>
      <c r="FA7" s="687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3535.1040417400004</v>
      </c>
      <c r="EO8" s="799">
        <v>3723.3179623100004</v>
      </c>
      <c r="EP8" s="799">
        <v>3769.2838529700002</v>
      </c>
      <c r="EQ8" s="799">
        <v>3765.2253435100001</v>
      </c>
      <c r="ER8" s="362">
        <v>3724.2624031600003</v>
      </c>
      <c r="ES8" s="362">
        <v>3738.9490668000003</v>
      </c>
      <c r="ET8" s="362">
        <v>3704.8205412100001</v>
      </c>
      <c r="EU8" s="362">
        <v>3702.32664363</v>
      </c>
      <c r="EV8" s="362">
        <v>3648.83702563</v>
      </c>
      <c r="EW8" s="289">
        <v>-116.38831788000016</v>
      </c>
      <c r="EX8" s="945">
        <v>-3.0911381726624945</v>
      </c>
      <c r="EY8" s="688"/>
      <c r="EZ8" s="789"/>
      <c r="FA8" s="687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230.7862236</v>
      </c>
      <c r="EO9" s="799">
        <v>231.57344493999997</v>
      </c>
      <c r="EP9" s="799">
        <v>232.38573704000001</v>
      </c>
      <c r="EQ9" s="799">
        <v>233.34009669</v>
      </c>
      <c r="ER9" s="362">
        <v>233.43035136</v>
      </c>
      <c r="ES9" s="362">
        <v>234.80589950000001</v>
      </c>
      <c r="ET9" s="362">
        <v>234.91788215</v>
      </c>
      <c r="EU9" s="362">
        <v>235.12847639</v>
      </c>
      <c r="EV9" s="362">
        <v>235.18921647000002</v>
      </c>
      <c r="EW9" s="289">
        <v>1.8491197800000236</v>
      </c>
      <c r="EX9" s="945">
        <v>0.79245693570472819</v>
      </c>
      <c r="EY9" s="688"/>
      <c r="EZ9" s="789"/>
      <c r="FA9" s="687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2453.9384474900003</v>
      </c>
      <c r="EO10" s="799">
        <v>2488.0551348999998</v>
      </c>
      <c r="EP10" s="799">
        <v>2501.7556815799999</v>
      </c>
      <c r="EQ10" s="799">
        <v>2616.0183939499998</v>
      </c>
      <c r="ER10" s="362">
        <v>2623.9074260900002</v>
      </c>
      <c r="ES10" s="362">
        <v>2671.3034576500004</v>
      </c>
      <c r="ET10" s="362">
        <v>2690.1942405300001</v>
      </c>
      <c r="EU10" s="362">
        <v>2706.7935603299998</v>
      </c>
      <c r="EV10" s="362">
        <v>2687.5853184400003</v>
      </c>
      <c r="EW10" s="289">
        <v>71.566924490000474</v>
      </c>
      <c r="EX10" s="945">
        <v>2.7357194680095334</v>
      </c>
      <c r="EY10" s="688"/>
      <c r="EZ10" s="789"/>
      <c r="FA10" s="687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35.938149940000002</v>
      </c>
      <c r="EO11" s="799">
        <v>36.060736449999993</v>
      </c>
      <c r="EP11" s="799">
        <v>36.187227</v>
      </c>
      <c r="EQ11" s="799">
        <v>36.33584037</v>
      </c>
      <c r="ER11" s="362">
        <v>36.349894880000001</v>
      </c>
      <c r="ES11" s="362">
        <v>36.564095940000001</v>
      </c>
      <c r="ET11" s="362">
        <v>36.58153394</v>
      </c>
      <c r="EU11" s="362">
        <v>36.614327790000004</v>
      </c>
      <c r="EV11" s="362">
        <v>36.622921099999999</v>
      </c>
      <c r="EW11" s="820">
        <v>0.28708072999999956</v>
      </c>
      <c r="EX11" s="945">
        <v>0.79007593350454708</v>
      </c>
      <c r="EY11" s="688"/>
      <c r="EZ11" s="789"/>
      <c r="FA11" s="687"/>
      <c r="FB11" s="230"/>
    </row>
    <row r="12" spans="1:16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6255.76468157</v>
      </c>
      <c r="EO12" s="799">
        <v>6479.0046884300009</v>
      </c>
      <c r="EP12" s="799">
        <v>6539.6099084200005</v>
      </c>
      <c r="EQ12" s="799">
        <v>6650.9170843500006</v>
      </c>
      <c r="ER12" s="362">
        <v>6617.9474853200009</v>
      </c>
      <c r="ES12" s="362">
        <v>6681.6199297200001</v>
      </c>
      <c r="ET12" s="362">
        <v>6666.5136852300002</v>
      </c>
      <c r="EU12" s="362">
        <v>6680.8624955399991</v>
      </c>
      <c r="EV12" s="362">
        <v>6608.2339690400004</v>
      </c>
      <c r="EW12" s="289">
        <v>-42.683115310000176</v>
      </c>
      <c r="EX12" s="945">
        <v>-0.64176285418496737</v>
      </c>
      <c r="EY12" s="688"/>
      <c r="EZ12" s="789"/>
      <c r="FA12" s="687"/>
      <c r="FB12" s="230"/>
    </row>
    <row r="13" spans="1:16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1581.925010303207</v>
      </c>
      <c r="EO13" s="799">
        <v>1371.4295885189504</v>
      </c>
      <c r="EP13" s="799">
        <v>1375.5439720393583</v>
      </c>
      <c r="EQ13" s="799">
        <v>1385.4165701326526</v>
      </c>
      <c r="ER13" s="362">
        <v>1409.723136386297</v>
      </c>
      <c r="ES13" s="362">
        <v>1397.5848474139939</v>
      </c>
      <c r="ET13" s="362">
        <v>1396.866566285714</v>
      </c>
      <c r="EU13" s="362">
        <v>1362.1063775524781</v>
      </c>
      <c r="EV13" s="362">
        <v>1371.205849462099</v>
      </c>
      <c r="EW13" s="289">
        <v>-14.210720670553656</v>
      </c>
      <c r="EX13" s="945">
        <v>-1.0257363003239517</v>
      </c>
      <c r="EY13" s="688"/>
      <c r="EZ13" s="789"/>
      <c r="FA13" s="688"/>
      <c r="FB13" s="604"/>
      <c r="FC13" s="604"/>
      <c r="FD13" s="604"/>
      <c r="FE13" s="604"/>
    </row>
    <row r="14" spans="1:16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647.6507376699999</v>
      </c>
      <c r="EO14" s="799">
        <v>409.17471842999993</v>
      </c>
      <c r="EP14" s="799">
        <v>408.05038336999996</v>
      </c>
      <c r="EQ14" s="799">
        <v>408.89975955999995</v>
      </c>
      <c r="ER14" s="362">
        <v>410.05394781999991</v>
      </c>
      <c r="ES14" s="362">
        <v>413.42334120999993</v>
      </c>
      <c r="ET14" s="362">
        <v>413.43134458999998</v>
      </c>
      <c r="EU14" s="362">
        <v>413.43904001999994</v>
      </c>
      <c r="EV14" s="362">
        <v>409.75866748999999</v>
      </c>
      <c r="EW14" s="289">
        <v>0.85890793000004351</v>
      </c>
      <c r="EX14" s="945">
        <v>0.21005342016446249</v>
      </c>
      <c r="EY14" s="688"/>
      <c r="EZ14" s="789"/>
      <c r="FA14" s="687"/>
      <c r="FB14" s="604"/>
      <c r="FC14" s="604"/>
      <c r="FD14" s="604"/>
      <c r="FE14" s="604"/>
    </row>
    <row r="15" spans="1:16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799">
        <v>0</v>
      </c>
      <c r="EQ15" s="799">
        <v>0</v>
      </c>
      <c r="ER15" s="362">
        <v>0</v>
      </c>
      <c r="ES15" s="362">
        <v>0</v>
      </c>
      <c r="ET15" s="362">
        <v>0</v>
      </c>
      <c r="EU15" s="362">
        <v>0</v>
      </c>
      <c r="EV15" s="362">
        <v>0</v>
      </c>
      <c r="EW15" s="1017"/>
      <c r="EX15" s="1018"/>
      <c r="EY15" s="688"/>
      <c r="EZ15" s="789"/>
      <c r="FA15" s="687"/>
      <c r="FB15" s="604"/>
      <c r="FC15" s="604"/>
      <c r="FD15" s="604"/>
      <c r="FE15" s="604"/>
      <c r="FF15" s="604"/>
      <c r="FG15" s="604"/>
      <c r="FH15" s="604"/>
    </row>
    <row r="16" spans="1:16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172.73091658000001</v>
      </c>
      <c r="EO16" s="799">
        <v>172.76889017999997</v>
      </c>
      <c r="EP16" s="799">
        <v>177.42731144999999</v>
      </c>
      <c r="EQ16" s="799">
        <v>177.98090346999999</v>
      </c>
      <c r="ER16" s="362">
        <v>177.99161769</v>
      </c>
      <c r="ES16" s="362">
        <v>178.22773516000001</v>
      </c>
      <c r="ET16" s="362">
        <v>178.23350896999997</v>
      </c>
      <c r="EU16" s="362">
        <v>178.24201545</v>
      </c>
      <c r="EV16" s="362">
        <v>178.23980687</v>
      </c>
      <c r="EW16" s="820">
        <v>0.25890340000000833</v>
      </c>
      <c r="EX16" s="945">
        <v>0.14546695457338682</v>
      </c>
      <c r="EY16" s="688"/>
      <c r="EZ16" s="789"/>
      <c r="FA16" s="687"/>
      <c r="FB16" s="604"/>
      <c r="FC16" s="604"/>
      <c r="FD16" s="604"/>
      <c r="FE16" s="604"/>
    </row>
    <row r="17" spans="1:161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799">
        <v>0</v>
      </c>
      <c r="EQ17" s="799">
        <v>0</v>
      </c>
      <c r="ER17" s="362">
        <v>0</v>
      </c>
      <c r="ES17" s="362">
        <v>0</v>
      </c>
      <c r="ET17" s="362">
        <v>0</v>
      </c>
      <c r="EU17" s="362">
        <v>0</v>
      </c>
      <c r="EV17" s="362">
        <v>0</v>
      </c>
      <c r="EW17" s="966"/>
      <c r="EX17" s="1015"/>
      <c r="EY17" s="688"/>
      <c r="EZ17" s="789"/>
      <c r="FA17" s="687"/>
      <c r="FB17" s="604"/>
      <c r="FC17" s="604"/>
      <c r="FD17" s="604"/>
      <c r="FE17" s="604"/>
    </row>
    <row r="18" spans="1:16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8010.420608453207</v>
      </c>
      <c r="EO18" s="799">
        <v>8023.2031671289515</v>
      </c>
      <c r="EP18" s="799">
        <v>8092.5811919093585</v>
      </c>
      <c r="EQ18" s="799">
        <v>8214.3145579526536</v>
      </c>
      <c r="ER18" s="362">
        <v>8205.6622393962989</v>
      </c>
      <c r="ES18" s="362">
        <v>8257.4325122939936</v>
      </c>
      <c r="ET18" s="362">
        <v>8241.613760485714</v>
      </c>
      <c r="EU18" s="362">
        <v>8221.2108885424768</v>
      </c>
      <c r="EV18" s="362">
        <v>8157.6796253720995</v>
      </c>
      <c r="EW18" s="289">
        <v>-56.63493258055405</v>
      </c>
      <c r="EX18" s="945">
        <v>-0.68946632346484926</v>
      </c>
      <c r="EY18" s="688"/>
      <c r="EZ18" s="789"/>
      <c r="FA18" s="687"/>
      <c r="FB18" s="604"/>
      <c r="FC18" s="604"/>
      <c r="FD18" s="604"/>
      <c r="FE18" s="604"/>
    </row>
    <row r="19" spans="1:161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799">
        <v>0</v>
      </c>
      <c r="EQ19" s="799">
        <v>0</v>
      </c>
      <c r="ER19" s="362">
        <v>0</v>
      </c>
      <c r="ES19" s="362">
        <v>0</v>
      </c>
      <c r="ET19" s="362">
        <v>0</v>
      </c>
      <c r="EU19" s="362">
        <v>0</v>
      </c>
      <c r="EV19" s="362">
        <v>0</v>
      </c>
      <c r="EW19" s="1017"/>
      <c r="EX19" s="1039"/>
      <c r="EY19" s="688"/>
      <c r="EZ19" s="789"/>
      <c r="FA19" s="687"/>
      <c r="FB19" s="604"/>
      <c r="FC19" s="604"/>
      <c r="FD19" s="604"/>
      <c r="FE19" s="604"/>
    </row>
    <row r="20" spans="1:161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799">
        <v>0</v>
      </c>
      <c r="EQ20" s="799">
        <v>0</v>
      </c>
      <c r="ER20" s="362">
        <v>0</v>
      </c>
      <c r="ES20" s="362">
        <v>0</v>
      </c>
      <c r="ET20" s="362">
        <v>0</v>
      </c>
      <c r="EU20" s="362">
        <v>0</v>
      </c>
      <c r="EV20" s="362">
        <v>0</v>
      </c>
      <c r="EW20" s="1017"/>
      <c r="EX20" s="945"/>
      <c r="EY20" s="688"/>
      <c r="EZ20" s="789"/>
      <c r="FA20" s="687"/>
      <c r="FB20" s="604"/>
      <c r="FC20" s="604"/>
      <c r="FD20" s="604"/>
      <c r="FE20" s="604"/>
    </row>
    <row r="21" spans="1:161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17.8</v>
      </c>
      <c r="EO21" s="799">
        <v>26.5</v>
      </c>
      <c r="EP21" s="799">
        <v>15</v>
      </c>
      <c r="EQ21" s="799">
        <v>18.899999999999999</v>
      </c>
      <c r="ER21" s="362">
        <v>5</v>
      </c>
      <c r="ES21" s="362">
        <v>2.6</v>
      </c>
      <c r="ET21" s="362">
        <v>5</v>
      </c>
      <c r="EU21" s="362">
        <v>5</v>
      </c>
      <c r="EV21" s="362">
        <v>29.7</v>
      </c>
      <c r="EW21" s="289">
        <v>28.4</v>
      </c>
      <c r="EX21" s="979">
        <v>150.26455026455028</v>
      </c>
      <c r="EY21" s="688"/>
      <c r="EZ21" s="789"/>
      <c r="FA21" s="687"/>
      <c r="FB21" s="604"/>
      <c r="FC21" s="604"/>
      <c r="FD21" s="604"/>
      <c r="FE21" s="604"/>
    </row>
    <row r="22" spans="1:161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0</v>
      </c>
      <c r="EO22" s="799">
        <v>0.89999999999999991</v>
      </c>
      <c r="EP22" s="799">
        <v>4.5999999999999996</v>
      </c>
      <c r="EQ22" s="799">
        <v>1.4</v>
      </c>
      <c r="ER22" s="362">
        <v>0</v>
      </c>
      <c r="ES22" s="362">
        <v>0.7</v>
      </c>
      <c r="ET22" s="362">
        <v>0</v>
      </c>
      <c r="EU22" s="770">
        <v>0.3</v>
      </c>
      <c r="EV22" s="362">
        <v>0</v>
      </c>
      <c r="EW22" s="820">
        <v>-0.39999999999999991</v>
      </c>
      <c r="EX22" s="979">
        <v>-28.571428571428569</v>
      </c>
      <c r="EY22" s="688"/>
      <c r="EZ22" s="789"/>
      <c r="FA22" s="687"/>
      <c r="FB22" s="604"/>
      <c r="FC22" s="604"/>
      <c r="FD22" s="604"/>
      <c r="FE22" s="604"/>
    </row>
    <row r="23" spans="1:161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799">
        <v>0</v>
      </c>
      <c r="EQ23" s="799">
        <v>0</v>
      </c>
      <c r="ER23" s="362">
        <v>0</v>
      </c>
      <c r="ES23" s="362">
        <v>0</v>
      </c>
      <c r="ET23" s="362">
        <v>0</v>
      </c>
      <c r="EU23" s="362">
        <v>0</v>
      </c>
      <c r="EV23" s="362">
        <v>0</v>
      </c>
      <c r="EW23" s="1081"/>
      <c r="EX23" s="1063"/>
      <c r="EY23" s="688"/>
      <c r="EZ23" s="789"/>
      <c r="FA23" s="687"/>
      <c r="FB23" s="604"/>
      <c r="FC23" s="604"/>
      <c r="FD23" s="604"/>
      <c r="FE23" s="604"/>
    </row>
    <row r="24" spans="1:161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799">
        <v>0</v>
      </c>
      <c r="EQ24" s="799">
        <v>0</v>
      </c>
      <c r="ER24" s="362">
        <v>0</v>
      </c>
      <c r="ES24" s="362">
        <v>0</v>
      </c>
      <c r="ET24" s="362">
        <v>0</v>
      </c>
      <c r="EU24" s="362">
        <v>0</v>
      </c>
      <c r="EV24" s="362">
        <v>0</v>
      </c>
      <c r="EW24" s="1038"/>
      <c r="EX24" s="1063"/>
      <c r="EY24" s="688"/>
      <c r="EZ24" s="789"/>
      <c r="FA24" s="687"/>
      <c r="FB24" s="604"/>
      <c r="FC24" s="604"/>
      <c r="FD24" s="604"/>
      <c r="FE24" s="604"/>
    </row>
    <row r="25" spans="1:161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7</v>
      </c>
      <c r="EO25" s="799">
        <v>0</v>
      </c>
      <c r="EP25" s="799">
        <v>10</v>
      </c>
      <c r="EQ25" s="799">
        <v>15</v>
      </c>
      <c r="ER25" s="362">
        <v>0</v>
      </c>
      <c r="ES25" s="362">
        <v>14</v>
      </c>
      <c r="ET25" s="362">
        <v>0</v>
      </c>
      <c r="EU25" s="362">
        <v>0</v>
      </c>
      <c r="EV25" s="362">
        <v>10</v>
      </c>
      <c r="EW25" s="289">
        <v>9</v>
      </c>
      <c r="EX25" s="979">
        <v>60.000000000000007</v>
      </c>
      <c r="EY25" s="688"/>
      <c r="EZ25" s="789"/>
      <c r="FA25" s="687"/>
      <c r="FB25" s="604"/>
      <c r="FC25" s="604"/>
      <c r="FD25" s="604"/>
      <c r="FE25" s="604"/>
    </row>
    <row r="26" spans="1:161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18</v>
      </c>
      <c r="EO26" s="799">
        <v>8</v>
      </c>
      <c r="EP26" s="799">
        <v>0</v>
      </c>
      <c r="EQ26" s="799">
        <v>0</v>
      </c>
      <c r="ER26" s="362">
        <v>0</v>
      </c>
      <c r="ES26" s="362">
        <v>0</v>
      </c>
      <c r="ET26" s="362">
        <v>5</v>
      </c>
      <c r="EU26" s="362">
        <v>0</v>
      </c>
      <c r="EV26" s="362">
        <v>17.130398</v>
      </c>
      <c r="EW26" s="289">
        <v>22.130398</v>
      </c>
      <c r="EX26" s="979"/>
      <c r="EY26" s="688"/>
      <c r="EZ26" s="789"/>
      <c r="FA26" s="687"/>
      <c r="FB26" s="604"/>
      <c r="FC26" s="604"/>
      <c r="FD26" s="604"/>
      <c r="FE26" s="604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1"/>
      <c r="EP27" s="921"/>
      <c r="EQ27" s="921"/>
      <c r="ER27" s="920"/>
      <c r="ES27" s="920"/>
      <c r="ET27" s="920"/>
      <c r="EU27" s="920"/>
      <c r="EV27" s="920"/>
      <c r="EW27" s="937"/>
      <c r="EX27" s="938"/>
      <c r="EY27" s="688"/>
      <c r="EZ27" s="1044"/>
      <c r="FA27" s="1044"/>
      <c r="FB27" s="1044"/>
      <c r="FC27" s="1044"/>
      <c r="FD27" s="1044"/>
      <c r="FE27" s="1044"/>
    </row>
    <row r="28" spans="1:161" x14ac:dyDescent="0.2">
      <c r="A28" s="170"/>
      <c r="B28" s="109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81611.020514302916</v>
      </c>
      <c r="EO28" s="773">
        <v>85323.011778571381</v>
      </c>
      <c r="EP28" s="773">
        <v>84765.857011011496</v>
      </c>
      <c r="EQ28" s="773">
        <v>82926.17115588719</v>
      </c>
      <c r="ER28" s="574">
        <v>82594.603013084474</v>
      </c>
      <c r="ES28" s="574">
        <v>82693.601302234631</v>
      </c>
      <c r="ET28" s="574">
        <v>82416.321954649015</v>
      </c>
      <c r="EU28" s="574">
        <v>82336.360885324131</v>
      </c>
      <c r="EV28" s="574">
        <v>83222.023145423489</v>
      </c>
      <c r="EW28" s="289">
        <v>295.85198953629879</v>
      </c>
      <c r="EX28" s="945">
        <v>0.35676552457745458</v>
      </c>
      <c r="EY28" s="688"/>
      <c r="EZ28" s="1045"/>
      <c r="FA28" s="1045"/>
      <c r="FB28" s="1045"/>
      <c r="FC28" s="1045"/>
      <c r="FD28" s="1045"/>
      <c r="FE28" s="1045"/>
    </row>
    <row r="29" spans="1:161" x14ac:dyDescent="0.2">
      <c r="A29" s="170"/>
      <c r="B29" s="109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52156.677790900001</v>
      </c>
      <c r="EO29" s="773">
        <v>52311.503121199996</v>
      </c>
      <c r="EP29" s="773">
        <v>52479.556536900003</v>
      </c>
      <c r="EQ29" s="773">
        <v>52491.952269100002</v>
      </c>
      <c r="ER29" s="574">
        <v>52651.270534000003</v>
      </c>
      <c r="ES29" s="574">
        <v>52566.6325516</v>
      </c>
      <c r="ET29" s="574">
        <v>52559.232831599998</v>
      </c>
      <c r="EU29" s="574">
        <v>52462.671190599998</v>
      </c>
      <c r="EV29" s="574">
        <v>52386.527567099998</v>
      </c>
      <c r="EW29" s="289">
        <v>-105.42470200000389</v>
      </c>
      <c r="EX29" s="945">
        <v>-0.20083974293724902</v>
      </c>
      <c r="EY29" s="688"/>
      <c r="EZ29" s="1045"/>
      <c r="FA29" s="1045"/>
      <c r="FB29" s="1045"/>
      <c r="FC29" s="1045"/>
      <c r="FD29" s="1045"/>
      <c r="FE29" s="1045"/>
    </row>
    <row r="30" spans="1:161" x14ac:dyDescent="0.2">
      <c r="A30" s="170"/>
      <c r="B30" s="109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9242.1320750276227</v>
      </c>
      <c r="EO30" s="773">
        <v>7865.5309582389355</v>
      </c>
      <c r="EP30" s="773">
        <v>7617.8325648335385</v>
      </c>
      <c r="EQ30" s="773">
        <v>6866.6610700502688</v>
      </c>
      <c r="ER30" s="574">
        <v>7252.1507843316112</v>
      </c>
      <c r="ES30" s="574">
        <v>6730.7198333659735</v>
      </c>
      <c r="ET30" s="574">
        <v>6826.9489505412575</v>
      </c>
      <c r="EU30" s="574">
        <v>6631.9544708316944</v>
      </c>
      <c r="EV30" s="574">
        <v>7054.0425391196413</v>
      </c>
      <c r="EW30" s="289">
        <v>187.38146906937254</v>
      </c>
      <c r="EX30" s="945">
        <v>2.7288585698026999</v>
      </c>
      <c r="EY30" s="688"/>
      <c r="EZ30" s="1045"/>
      <c r="FA30" s="1045"/>
      <c r="FB30" s="1045"/>
      <c r="FC30" s="1045"/>
      <c r="FD30" s="1045"/>
      <c r="FE30" s="1045"/>
    </row>
    <row r="31" spans="1:161" x14ac:dyDescent="0.2">
      <c r="A31" s="170"/>
      <c r="B31" s="109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38891.552555623901</v>
      </c>
      <c r="EO31" s="773">
        <v>40829.493667499228</v>
      </c>
      <c r="EP31" s="773">
        <v>39497.557308967029</v>
      </c>
      <c r="EQ31" s="773">
        <v>37538.523794249013</v>
      </c>
      <c r="ER31" s="574">
        <v>37574.983548547927</v>
      </c>
      <c r="ES31" s="574">
        <v>37639.140751469691</v>
      </c>
      <c r="ET31" s="574">
        <v>37328.664671688457</v>
      </c>
      <c r="EU31" s="574">
        <v>37227.020832331007</v>
      </c>
      <c r="EV31" s="574">
        <v>38289.491401968684</v>
      </c>
      <c r="EW31" s="289">
        <v>750.96760771967092</v>
      </c>
      <c r="EX31" s="945">
        <v>2.000525145410009</v>
      </c>
      <c r="EY31" s="688"/>
      <c r="EZ31" s="1045"/>
      <c r="FA31" s="1045"/>
      <c r="FB31" s="1045"/>
      <c r="FC31" s="1045"/>
      <c r="FD31" s="1045"/>
      <c r="FE31" s="1045"/>
    </row>
    <row r="32" spans="1:161" x14ac:dyDescent="0.2">
      <c r="A32" s="170"/>
      <c r="B32" s="109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16173.633587899001</v>
      </c>
      <c r="EO32" s="773">
        <v>16468.833437588597</v>
      </c>
      <c r="EP32" s="773">
        <v>16335.969514007802</v>
      </c>
      <c r="EQ32" s="773">
        <v>16632.982802685598</v>
      </c>
      <c r="ER32" s="574">
        <v>16554.430241088001</v>
      </c>
      <c r="ES32" s="574">
        <v>16554.908958128399</v>
      </c>
      <c r="ET32" s="574">
        <v>16781.515507125001</v>
      </c>
      <c r="EU32" s="574">
        <v>16888.259633666399</v>
      </c>
      <c r="EV32" s="574">
        <v>17108.675065236999</v>
      </c>
      <c r="EW32" s="289">
        <v>475.69226255140165</v>
      </c>
      <c r="EX32" s="945">
        <v>2.8599335921551927</v>
      </c>
      <c r="EY32" s="688"/>
      <c r="EZ32" s="1045"/>
      <c r="FA32" s="1045"/>
      <c r="FB32" s="1045"/>
      <c r="FC32" s="1045"/>
      <c r="FD32" s="1045"/>
      <c r="FE32" s="1045"/>
    </row>
    <row r="33" spans="1:161" ht="13.5" x14ac:dyDescent="0.2">
      <c r="A33" s="170"/>
      <c r="B33" s="109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774"/>
      <c r="EP33" s="774"/>
      <c r="EQ33" s="774"/>
      <c r="ER33" s="546"/>
      <c r="ES33" s="546"/>
      <c r="ET33" s="546"/>
      <c r="EU33" s="546"/>
      <c r="EV33" s="546"/>
      <c r="EW33" s="939"/>
      <c r="EX33" s="940"/>
      <c r="EY33" s="688"/>
      <c r="EZ33" s="688"/>
      <c r="FA33" s="689"/>
      <c r="FB33" s="798"/>
      <c r="FC33" s="798"/>
      <c r="FD33" s="798"/>
      <c r="FE33" s="798"/>
    </row>
    <row r="34" spans="1:161" x14ac:dyDescent="0.2">
      <c r="A34" s="170"/>
      <c r="B34" s="109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78560.7141613641</v>
      </c>
      <c r="EO34" s="773">
        <v>78207.447784174103</v>
      </c>
      <c r="EP34" s="773">
        <v>79060.734274824106</v>
      </c>
      <c r="EQ34" s="773">
        <v>78282.541824054104</v>
      </c>
      <c r="ER34" s="574">
        <v>78125.358750704108</v>
      </c>
      <c r="ES34" s="574">
        <v>77782.819227244123</v>
      </c>
      <c r="ET34" s="574">
        <v>77774.938462734106</v>
      </c>
      <c r="EU34" s="574">
        <v>76970.756087804097</v>
      </c>
      <c r="EV34" s="574">
        <v>77357.765224524119</v>
      </c>
      <c r="EW34" s="289">
        <v>-924.77659952998511</v>
      </c>
      <c r="EX34" s="945">
        <v>-1.1813318499653347</v>
      </c>
      <c r="EY34" s="688"/>
      <c r="EZ34" s="1045"/>
      <c r="FA34" s="1045"/>
      <c r="FB34" s="1045"/>
      <c r="FC34" s="1045"/>
      <c r="FD34" s="1045"/>
      <c r="FE34" s="1045"/>
    </row>
    <row r="35" spans="1:161" x14ac:dyDescent="0.2">
      <c r="A35" s="170"/>
      <c r="B35" s="109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135630.74357074537</v>
      </c>
      <c r="EO35" s="773">
        <v>137173.30306761537</v>
      </c>
      <c r="EP35" s="773">
        <v>137059.02291421537</v>
      </c>
      <c r="EQ35" s="773">
        <v>135528.78510426538</v>
      </c>
      <c r="ER35" s="574">
        <v>135284.3453115054</v>
      </c>
      <c r="ES35" s="574">
        <v>134933.7070872554</v>
      </c>
      <c r="ET35" s="574">
        <v>134718.83799246539</v>
      </c>
      <c r="EU35" s="574">
        <v>133954.86792314536</v>
      </c>
      <c r="EV35" s="574">
        <v>134829.08175218539</v>
      </c>
      <c r="EW35" s="289">
        <v>-699.70335207998869</v>
      </c>
      <c r="EX35" s="945">
        <v>-0.516276561869636</v>
      </c>
      <c r="EY35" s="688"/>
      <c r="EZ35" s="1045"/>
      <c r="FA35" s="1045"/>
      <c r="FB35" s="1045"/>
      <c r="FC35" s="1045"/>
      <c r="FD35" s="1045"/>
      <c r="FE35" s="1045"/>
    </row>
    <row r="36" spans="1:161" x14ac:dyDescent="0.2">
      <c r="A36" s="170"/>
      <c r="B36" s="109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234205.76080586293</v>
      </c>
      <c r="EO36" s="773">
        <v>235738.60864789295</v>
      </c>
      <c r="EP36" s="773">
        <v>235476.61895048292</v>
      </c>
      <c r="EQ36" s="773">
        <v>234174.76609471292</v>
      </c>
      <c r="ER36" s="574">
        <v>233964.67132832293</v>
      </c>
      <c r="ES36" s="574">
        <v>233641.82939119294</v>
      </c>
      <c r="ET36" s="574">
        <v>233531.91290714292</v>
      </c>
      <c r="EU36" s="574">
        <v>232802.98916236294</v>
      </c>
      <c r="EV36" s="574">
        <v>233634.3894508729</v>
      </c>
      <c r="EW36" s="289">
        <v>-540.37664384001982</v>
      </c>
      <c r="EX36" s="945">
        <v>-0.23075784502821381</v>
      </c>
      <c r="EY36" s="688"/>
      <c r="EZ36" s="1045"/>
      <c r="FA36" s="1045"/>
      <c r="FB36" s="1045"/>
      <c r="FC36" s="1045"/>
      <c r="FD36" s="1045"/>
      <c r="FE36" s="1045"/>
    </row>
    <row r="37" spans="1:16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4"/>
      <c r="EP37" s="834"/>
      <c r="EQ37" s="834"/>
      <c r="ER37" s="833"/>
      <c r="ES37" s="833"/>
      <c r="ET37" s="833"/>
      <c r="EU37" s="833"/>
      <c r="EV37" s="833"/>
      <c r="EW37" s="939"/>
      <c r="EX37" s="941"/>
      <c r="EY37" s="688"/>
      <c r="EZ37" s="688"/>
      <c r="FA37" s="689"/>
      <c r="FB37" s="798"/>
      <c r="FC37" s="798"/>
      <c r="FD37" s="798"/>
      <c r="FE37" s="798"/>
    </row>
    <row r="38" spans="1:16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90.301568884098273</v>
      </c>
      <c r="EO38" s="1035">
        <v>90.30283905370581</v>
      </c>
      <c r="EP38" s="1035">
        <v>90.196398565895308</v>
      </c>
      <c r="EQ38" s="1035">
        <v>90.151929715647682</v>
      </c>
      <c r="ER38" s="1031">
        <v>90.153903825739533</v>
      </c>
      <c r="ES38" s="1031">
        <v>90.083114201318921</v>
      </c>
      <c r="ET38" s="1031">
        <v>90.09514509984281</v>
      </c>
      <c r="EU38" s="1031">
        <v>90.002486682679688</v>
      </c>
      <c r="EV38" s="1031">
        <v>90.05644021815435</v>
      </c>
      <c r="EW38" s="820">
        <v>-9.5489497493332465E-2</v>
      </c>
      <c r="EX38" s="945">
        <v>-0.1059206361910613</v>
      </c>
      <c r="EY38" s="688"/>
      <c r="EZ38" s="1046"/>
      <c r="FA38" s="1046"/>
      <c r="FB38" s="1046"/>
      <c r="FC38" s="1046"/>
      <c r="FD38" s="1046"/>
      <c r="FE38" s="1046"/>
    </row>
    <row r="39" spans="1:161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85.088462574884787</v>
      </c>
      <c r="EO39" s="1035">
        <v>85.249505056074852</v>
      </c>
      <c r="EP39" s="1035">
        <v>85.107477122283854</v>
      </c>
      <c r="EQ39" s="1035">
        <v>84.971788583455165</v>
      </c>
      <c r="ER39" s="1031">
        <v>84.951230503354978</v>
      </c>
      <c r="ES39" s="1031">
        <v>84.889760276052272</v>
      </c>
      <c r="ET39" s="1031">
        <v>84.892590572647293</v>
      </c>
      <c r="EU39" s="1031">
        <v>84.811954120191871</v>
      </c>
      <c r="EV39" s="1031">
        <v>84.905959627724087</v>
      </c>
      <c r="EW39" s="820">
        <v>-6.5828955731078054E-2</v>
      </c>
      <c r="EX39" s="945">
        <v>-7.7471543000915008E-2</v>
      </c>
      <c r="EY39" s="688"/>
      <c r="EZ39" s="1046"/>
      <c r="FA39" s="1046"/>
      <c r="FB39" s="1046"/>
      <c r="FC39" s="1046"/>
      <c r="FD39" s="1046"/>
      <c r="FE39" s="1046"/>
    </row>
    <row r="40" spans="1:161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88.708732115299028</v>
      </c>
      <c r="EO40" s="1035">
        <v>88.768945702607709</v>
      </c>
      <c r="EP40" s="1035">
        <v>88.677552441604163</v>
      </c>
      <c r="EQ40" s="1035">
        <v>88.622757828887401</v>
      </c>
      <c r="ER40" s="1031">
        <v>88.617453373334087</v>
      </c>
      <c r="ES40" s="1031">
        <v>88.590229978054253</v>
      </c>
      <c r="ET40" s="1031">
        <v>88.579269368774902</v>
      </c>
      <c r="EU40" s="1031">
        <v>88.536708177179023</v>
      </c>
      <c r="EV40" s="1031">
        <v>88.582178538043848</v>
      </c>
      <c r="EW40" s="1032">
        <v>-4.057929084355294E-2</v>
      </c>
      <c r="EX40" s="963">
        <v>-4.578879267321305E-2</v>
      </c>
      <c r="EY40" s="688"/>
      <c r="EZ40" s="1046"/>
      <c r="FA40" s="1046"/>
      <c r="FB40" s="1046"/>
      <c r="FC40" s="1046"/>
      <c r="FD40" s="1046"/>
      <c r="FE40" s="1046"/>
    </row>
    <row r="41" spans="1:16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62"/>
      <c r="EP41" s="862"/>
      <c r="EQ41" s="862"/>
      <c r="ER41" s="856"/>
      <c r="ES41" s="856"/>
      <c r="ET41" s="856"/>
      <c r="EU41" s="856"/>
      <c r="EV41" s="856"/>
      <c r="EW41" s="943"/>
      <c r="EX41" s="944"/>
      <c r="EY41" s="688"/>
      <c r="EZ41" s="789"/>
      <c r="FA41" s="224"/>
    </row>
    <row r="42" spans="1:161" ht="12.75" customHeight="1" x14ac:dyDescent="0.2">
      <c r="A42" s="170"/>
      <c r="B42" s="109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3284.9647230320697</v>
      </c>
      <c r="EO42" s="799">
        <v>3284.3397959183671</v>
      </c>
      <c r="EP42" s="799">
        <v>3283.9959183673468</v>
      </c>
      <c r="EQ42" s="799">
        <v>3283.6797376093291</v>
      </c>
      <c r="ER42" s="362">
        <v>3283.6797376093291</v>
      </c>
      <c r="ES42" s="362">
        <v>3283.6797376093291</v>
      </c>
      <c r="ET42" s="362">
        <v>3283.6797376093291</v>
      </c>
      <c r="EU42" s="362">
        <v>3283.6797376093291</v>
      </c>
      <c r="EV42" s="362">
        <v>3319.1205539358593</v>
      </c>
      <c r="EW42" s="289">
        <v>35.440816326530239</v>
      </c>
      <c r="EX42" s="945">
        <v>1.0793018551904454</v>
      </c>
      <c r="EY42" s="688"/>
      <c r="EZ42" s="789"/>
      <c r="FA42" s="520"/>
      <c r="FB42" s="230"/>
    </row>
    <row r="43" spans="1:161" x14ac:dyDescent="0.2">
      <c r="A43" s="170"/>
      <c r="B43" s="109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3259.5572886297373</v>
      </c>
      <c r="EO43" s="799">
        <v>3259.5572886297373</v>
      </c>
      <c r="EP43" s="799">
        <v>3259.5572886297373</v>
      </c>
      <c r="EQ43" s="799">
        <v>3259.5572886297373</v>
      </c>
      <c r="ER43" s="362">
        <v>3259.5572886297373</v>
      </c>
      <c r="ES43" s="362">
        <v>3259.5572886297373</v>
      </c>
      <c r="ET43" s="362">
        <v>3259.5572886297373</v>
      </c>
      <c r="EU43" s="362">
        <v>3259.5572886297373</v>
      </c>
      <c r="EV43" s="362">
        <v>3295.7088921282793</v>
      </c>
      <c r="EW43" s="289">
        <v>36.151603498542045</v>
      </c>
      <c r="EX43" s="945">
        <v>1.1090955089100325</v>
      </c>
      <c r="EY43" s="688"/>
      <c r="EZ43" s="789"/>
      <c r="FA43" s="224"/>
      <c r="FB43" s="230"/>
    </row>
    <row r="44" spans="1:161" ht="12.75" customHeight="1" x14ac:dyDescent="0.2">
      <c r="A44" s="170"/>
      <c r="B44" s="109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22360.562999999998</v>
      </c>
      <c r="EO44" s="799">
        <v>22360.562999999998</v>
      </c>
      <c r="EP44" s="799">
        <v>22360.562999999998</v>
      </c>
      <c r="EQ44" s="799">
        <v>22360.562999999998</v>
      </c>
      <c r="ER44" s="362">
        <v>22360.562999999998</v>
      </c>
      <c r="ES44" s="362">
        <v>22360.562999999998</v>
      </c>
      <c r="ET44" s="362">
        <v>22360.562999999998</v>
      </c>
      <c r="EU44" s="362">
        <v>22360.562999999998</v>
      </c>
      <c r="EV44" s="362">
        <v>22608.562999999998</v>
      </c>
      <c r="EW44" s="289">
        <v>248</v>
      </c>
      <c r="EX44" s="945">
        <v>1.1090955089100396</v>
      </c>
      <c r="EY44" s="688"/>
      <c r="EZ44" s="789"/>
      <c r="FA44" s="224"/>
      <c r="FB44" s="230"/>
    </row>
    <row r="45" spans="1:161" ht="12.75" customHeight="1" x14ac:dyDescent="0.2">
      <c r="A45" s="170"/>
      <c r="B45" s="109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799">
        <v>0</v>
      </c>
      <c r="EQ45" s="799">
        <v>0</v>
      </c>
      <c r="ER45" s="362">
        <v>0</v>
      </c>
      <c r="ES45" s="362">
        <v>0</v>
      </c>
      <c r="ET45" s="362">
        <v>0</v>
      </c>
      <c r="EU45" s="362">
        <v>0</v>
      </c>
      <c r="EV45" s="362">
        <v>0</v>
      </c>
      <c r="EW45" s="983"/>
      <c r="EX45" s="945"/>
      <c r="EY45" s="688"/>
      <c r="EZ45" s="789"/>
      <c r="FA45" s="224"/>
      <c r="FB45" s="230"/>
    </row>
    <row r="46" spans="1:161" x14ac:dyDescent="0.2">
      <c r="A46" s="170"/>
      <c r="B46" s="109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25.407434402332353</v>
      </c>
      <c r="EO46" s="799">
        <v>24.782507288629731</v>
      </c>
      <c r="EP46" s="799">
        <v>24.438629737609311</v>
      </c>
      <c r="EQ46" s="799">
        <v>24.122448979591823</v>
      </c>
      <c r="ER46" s="362">
        <v>24.122448979591823</v>
      </c>
      <c r="ES46" s="362">
        <v>24.122448979591823</v>
      </c>
      <c r="ET46" s="362">
        <v>24.122448979591823</v>
      </c>
      <c r="EU46" s="362">
        <v>24.122448979591823</v>
      </c>
      <c r="EV46" s="362">
        <v>23.411661807580163</v>
      </c>
      <c r="EW46" s="289">
        <v>-0.71078717201165986</v>
      </c>
      <c r="EX46" s="945">
        <v>-2.9465796470872547</v>
      </c>
      <c r="EY46" s="688"/>
      <c r="EZ46" s="789"/>
      <c r="FA46" s="224"/>
      <c r="FB46" s="230"/>
    </row>
    <row r="47" spans="1:161" ht="13.5" x14ac:dyDescent="0.2">
      <c r="A47" s="170"/>
      <c r="B47" s="109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174.29499999999996</v>
      </c>
      <c r="EO47" s="799">
        <v>170.00799999999995</v>
      </c>
      <c r="EP47" s="799">
        <v>167.64899999999989</v>
      </c>
      <c r="EQ47" s="799">
        <v>165.4799999999999</v>
      </c>
      <c r="ER47" s="362">
        <v>165.4799999999999</v>
      </c>
      <c r="ES47" s="362">
        <v>165.4799999999999</v>
      </c>
      <c r="ET47" s="362">
        <v>165.4799999999999</v>
      </c>
      <c r="EU47" s="362">
        <v>165.4799999999999</v>
      </c>
      <c r="EV47" s="362">
        <v>160.60399999999993</v>
      </c>
      <c r="EW47" s="289">
        <v>-4.8759999999999764</v>
      </c>
      <c r="EX47" s="945">
        <v>-2.9465796470872485</v>
      </c>
      <c r="EY47" s="688"/>
      <c r="EZ47" s="789"/>
      <c r="FA47" s="224"/>
      <c r="FB47" s="230"/>
    </row>
    <row r="48" spans="1:161" ht="12.75" customHeight="1" x14ac:dyDescent="0.2">
      <c r="A48" s="170"/>
      <c r="B48" s="109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174.29500000000527</v>
      </c>
      <c r="EO48" s="799">
        <v>170.00800000000527</v>
      </c>
      <c r="EP48" s="799">
        <v>164.24900000000522</v>
      </c>
      <c r="EQ48" s="799">
        <v>162.08000000000524</v>
      </c>
      <c r="ER48" s="362">
        <v>162.08000000000524</v>
      </c>
      <c r="ES48" s="362">
        <v>162.08000000000524</v>
      </c>
      <c r="ET48" s="362">
        <v>162.08000000000524</v>
      </c>
      <c r="EU48" s="362">
        <v>162.08000000000524</v>
      </c>
      <c r="EV48" s="362">
        <v>157.20400000000524</v>
      </c>
      <c r="EW48" s="289">
        <v>-4.8760000000000048</v>
      </c>
      <c r="EX48" s="945">
        <v>-3.0083909180650585</v>
      </c>
      <c r="EY48" s="688"/>
      <c r="EZ48" s="789"/>
      <c r="FA48" s="224"/>
      <c r="FB48" s="230"/>
    </row>
    <row r="49" spans="1:165" x14ac:dyDescent="0.2">
      <c r="A49" s="170"/>
      <c r="B49" s="109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799">
        <v>0</v>
      </c>
      <c r="EQ49" s="799">
        <v>0</v>
      </c>
      <c r="ER49" s="362">
        <v>0</v>
      </c>
      <c r="ES49" s="362">
        <v>0</v>
      </c>
      <c r="ET49" s="362">
        <v>0</v>
      </c>
      <c r="EU49" s="362">
        <v>0</v>
      </c>
      <c r="EV49" s="362">
        <v>0</v>
      </c>
      <c r="EW49" s="966"/>
      <c r="EX49" s="945"/>
      <c r="EY49" s="688"/>
      <c r="EZ49" s="789"/>
      <c r="FA49" s="224"/>
    </row>
    <row r="50" spans="1:165" x14ac:dyDescent="0.2">
      <c r="A50" s="170"/>
      <c r="B50" s="109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146.93995483090379</v>
      </c>
      <c r="EO50" s="799">
        <v>136.3784468994169</v>
      </c>
      <c r="EP50" s="799">
        <v>128.32971516472301</v>
      </c>
      <c r="EQ50" s="799">
        <v>102.60445305393587</v>
      </c>
      <c r="ER50" s="362">
        <v>102.79190973760932</v>
      </c>
      <c r="ES50" s="362">
        <v>107.86831267638485</v>
      </c>
      <c r="ET50" s="362">
        <v>105.74737173177843</v>
      </c>
      <c r="EU50" s="362">
        <v>106.57122963848397</v>
      </c>
      <c r="EV50" s="362">
        <v>105.03523343148689</v>
      </c>
      <c r="EW50" s="371">
        <v>2.4307803775510166</v>
      </c>
      <c r="EX50" s="945">
        <v>2.3690788315719917</v>
      </c>
      <c r="EY50" s="688"/>
      <c r="EZ50" s="789"/>
      <c r="FA50" s="224"/>
    </row>
    <row r="51" spans="1:165" x14ac:dyDescent="0.2">
      <c r="A51" s="170"/>
      <c r="B51" s="109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16.145043731778426</v>
      </c>
      <c r="EO51" s="799">
        <v>0.35510204081632657</v>
      </c>
      <c r="EP51" s="799">
        <v>0.90037900874635557</v>
      </c>
      <c r="EQ51" s="799">
        <v>0.40030612244897956</v>
      </c>
      <c r="ER51" s="362">
        <v>0.40030612244897956</v>
      </c>
      <c r="ES51" s="362">
        <v>0.24030612244897959</v>
      </c>
      <c r="ET51" s="362">
        <v>0.24030612244897959</v>
      </c>
      <c r="EU51" s="362">
        <v>0.13119533527696792</v>
      </c>
      <c r="EV51" s="362">
        <v>0.13431486880466473</v>
      </c>
      <c r="EW51" s="1079">
        <v>-0.26599125364431486</v>
      </c>
      <c r="EX51" s="945">
        <v>-66.446961144896406</v>
      </c>
      <c r="EY51" s="688"/>
      <c r="EZ51" s="789"/>
      <c r="FA51" s="520"/>
    </row>
    <row r="52" spans="1:165" ht="12.75" customHeight="1" outlineLevel="1" x14ac:dyDescent="0.2">
      <c r="A52" s="170"/>
      <c r="B52" s="109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107.325</v>
      </c>
      <c r="EO52" s="799">
        <v>1.75</v>
      </c>
      <c r="EP52" s="799">
        <v>1.649</v>
      </c>
      <c r="EQ52" s="799">
        <v>1.6485000000000001</v>
      </c>
      <c r="ER52" s="362">
        <v>1.6485000000000001</v>
      </c>
      <c r="ES52" s="362">
        <v>1.6485000000000001</v>
      </c>
      <c r="ET52" s="362">
        <v>1.6485000000000001</v>
      </c>
      <c r="EU52" s="362">
        <v>0.9</v>
      </c>
      <c r="EV52" s="362">
        <v>0.9214</v>
      </c>
      <c r="EW52" s="1079"/>
      <c r="EX52" s="945"/>
      <c r="EY52" s="688"/>
      <c r="EZ52" s="789"/>
      <c r="FA52" s="520"/>
    </row>
    <row r="53" spans="1:165" ht="12.75" customHeight="1" outlineLevel="1" x14ac:dyDescent="0.2">
      <c r="A53" s="170"/>
      <c r="B53" s="109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99">
        <v>0.5</v>
      </c>
      <c r="EO53" s="775">
        <v>0.1</v>
      </c>
      <c r="EP53" s="775">
        <v>0.65999999999999992</v>
      </c>
      <c r="EQ53" s="775">
        <v>0.15999999999999998</v>
      </c>
      <c r="ER53" s="770">
        <v>0.15999999999999998</v>
      </c>
      <c r="ES53" s="362">
        <v>0</v>
      </c>
      <c r="ET53" s="362">
        <v>0</v>
      </c>
      <c r="EU53" s="362">
        <v>0</v>
      </c>
      <c r="EV53" s="770">
        <v>0</v>
      </c>
      <c r="EW53" s="1079">
        <v>-0.15999999999999998</v>
      </c>
      <c r="EX53" s="945">
        <v>-100</v>
      </c>
      <c r="EY53" s="688"/>
      <c r="EZ53" s="789"/>
      <c r="FA53" s="520"/>
    </row>
    <row r="54" spans="1:165" x14ac:dyDescent="0.2">
      <c r="A54" s="170"/>
      <c r="B54" s="109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130.79491109912536</v>
      </c>
      <c r="EO54" s="799">
        <v>136.02334485860058</v>
      </c>
      <c r="EP54" s="799">
        <v>127.42933615597666</v>
      </c>
      <c r="EQ54" s="799">
        <v>102.20414693148689</v>
      </c>
      <c r="ER54" s="362">
        <v>102.39160361516034</v>
      </c>
      <c r="ES54" s="362">
        <v>107.62800655393586</v>
      </c>
      <c r="ET54" s="362">
        <v>105.50706560932944</v>
      </c>
      <c r="EU54" s="362">
        <v>106.440034303207</v>
      </c>
      <c r="EV54" s="362">
        <v>104.90091856268222</v>
      </c>
      <c r="EW54" s="371">
        <v>2.6967716311953325</v>
      </c>
      <c r="EX54" s="945">
        <v>2.6386127296802626</v>
      </c>
      <c r="EY54" s="688"/>
      <c r="EZ54" s="789"/>
      <c r="FA54" s="224"/>
    </row>
    <row r="55" spans="1:165" ht="12.75" customHeight="1" outlineLevel="1" x14ac:dyDescent="0.2">
      <c r="A55" s="170"/>
      <c r="B55" s="109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897.25309014000004</v>
      </c>
      <c r="EO55" s="799">
        <v>933.12014572999999</v>
      </c>
      <c r="EP55" s="799">
        <v>874.16524602999993</v>
      </c>
      <c r="EQ55" s="799">
        <v>701.12044795000008</v>
      </c>
      <c r="ER55" s="362">
        <v>702.40640079999991</v>
      </c>
      <c r="ES55" s="362">
        <v>738.32812496000008</v>
      </c>
      <c r="ET55" s="362">
        <v>723.77847008000003</v>
      </c>
      <c r="EU55" s="362">
        <v>730.17863532000001</v>
      </c>
      <c r="EV55" s="362">
        <v>719.62030134000008</v>
      </c>
      <c r="EW55" s="371">
        <v>18.499853389999998</v>
      </c>
      <c r="EX55" s="945">
        <v>2.6386127296802653</v>
      </c>
      <c r="EY55" s="688"/>
      <c r="EZ55" s="789"/>
      <c r="FA55" s="224"/>
    </row>
    <row r="56" spans="1:165" ht="12.75" customHeight="1" outlineLevel="1" thickBot="1" x14ac:dyDescent="0.25">
      <c r="A56" s="170"/>
      <c r="B56" s="1098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3">
        <v>0</v>
      </c>
      <c r="DX56" s="557">
        <v>0</v>
      </c>
      <c r="DY56" s="1073">
        <v>0</v>
      </c>
      <c r="DZ56" s="557">
        <v>0</v>
      </c>
      <c r="EA56" s="557">
        <v>0</v>
      </c>
      <c r="EB56" s="1073">
        <v>0</v>
      </c>
      <c r="EC56" s="557">
        <v>0</v>
      </c>
      <c r="ED56" s="557">
        <v>0</v>
      </c>
      <c r="EE56" s="1073">
        <v>0</v>
      </c>
      <c r="EF56" s="557">
        <v>0</v>
      </c>
      <c r="EG56" s="1073">
        <v>0</v>
      </c>
      <c r="EH56" s="1074">
        <v>0</v>
      </c>
      <c r="EI56" s="557">
        <v>0</v>
      </c>
      <c r="EJ56" s="1075">
        <v>0</v>
      </c>
      <c r="EK56" s="1075">
        <v>0</v>
      </c>
      <c r="EL56" s="557">
        <v>0</v>
      </c>
      <c r="EM56" s="1073">
        <v>0</v>
      </c>
      <c r="EN56" s="557">
        <v>0</v>
      </c>
      <c r="EO56" s="557">
        <v>0</v>
      </c>
      <c r="EP56" s="557">
        <v>0</v>
      </c>
      <c r="EQ56" s="557">
        <v>0</v>
      </c>
      <c r="ER56" s="1073">
        <v>0</v>
      </c>
      <c r="ES56" s="1073">
        <v>0</v>
      </c>
      <c r="ET56" s="1073">
        <v>0</v>
      </c>
      <c r="EU56" s="1073">
        <v>0</v>
      </c>
      <c r="EV56" s="1073">
        <v>0</v>
      </c>
      <c r="EW56" s="984"/>
      <c r="EX56" s="961"/>
      <c r="EY56" s="688"/>
      <c r="EZ56" s="789"/>
      <c r="FA56" s="224"/>
    </row>
    <row r="57" spans="1:16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748"/>
      <c r="EP57" s="748"/>
      <c r="EQ57" s="748"/>
      <c r="ER57" s="139"/>
      <c r="ES57" s="139"/>
      <c r="ET57" s="139"/>
      <c r="EU57" s="139"/>
      <c r="EV57" s="139"/>
      <c r="EW57" s="943"/>
      <c r="EX57" s="944"/>
      <c r="EY57" s="688"/>
      <c r="EZ57" s="789"/>
      <c r="FA57" s="689"/>
      <c r="FB57" s="168"/>
    </row>
    <row r="58" spans="1:16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27821.804612490341</v>
      </c>
      <c r="EO58" s="799">
        <v>27988.794558579273</v>
      </c>
      <c r="EP58" s="799">
        <v>27937.119841229414</v>
      </c>
      <c r="EQ58" s="799">
        <v>27780.842541117207</v>
      </c>
      <c r="ER58" s="362">
        <v>27728.021310481643</v>
      </c>
      <c r="ES58" s="362">
        <v>27716.682040803793</v>
      </c>
      <c r="ET58" s="362">
        <v>27712.759886127409</v>
      </c>
      <c r="EU58" s="362">
        <v>27632.625748201761</v>
      </c>
      <c r="EV58" s="362">
        <v>27752.353603448104</v>
      </c>
      <c r="EW58" s="289">
        <v>-28.488937669102597</v>
      </c>
      <c r="EX58" s="945">
        <v>-0.1025488612411138</v>
      </c>
      <c r="EY58" s="688"/>
      <c r="EZ58" s="1048"/>
      <c r="FA58" s="688"/>
      <c r="FB58" s="168"/>
    </row>
    <row r="59" spans="1:165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85.444686133102309</v>
      </c>
      <c r="EO59" s="1036">
        <v>85.50869559407586</v>
      </c>
      <c r="EP59" s="1036">
        <v>85.411408288220585</v>
      </c>
      <c r="EQ59" s="1036">
        <v>85.354384144249309</v>
      </c>
      <c r="ER59" s="1027">
        <v>85.342864273156977</v>
      </c>
      <c r="ES59" s="1027">
        <v>85.355664880148552</v>
      </c>
      <c r="ET59" s="1027">
        <v>85.335310972137322</v>
      </c>
      <c r="EU59" s="1027">
        <v>85.32883418363825</v>
      </c>
      <c r="EV59" s="1027">
        <v>85.376012597771606</v>
      </c>
      <c r="EW59" s="978">
        <v>2.1628453522296809E-2</v>
      </c>
      <c r="EX59" s="945"/>
      <c r="EY59" s="688"/>
      <c r="EZ59" s="1049"/>
      <c r="FA59" s="520"/>
      <c r="FB59" s="168"/>
      <c r="FI59" s="520"/>
    </row>
    <row r="60" spans="1:165" ht="12.75" customHeight="1" x14ac:dyDescent="0.2">
      <c r="A60" s="170"/>
      <c r="B60" s="109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27649.546788719083</v>
      </c>
      <c r="EO60" s="799">
        <v>27815.426968044161</v>
      </c>
      <c r="EP60" s="799">
        <v>27766.326448945034</v>
      </c>
      <c r="EQ60" s="799">
        <v>27614.444507073316</v>
      </c>
      <c r="ER60" s="362">
        <v>27561.581148157868</v>
      </c>
      <c r="ES60" s="362">
        <v>27550.19260734299</v>
      </c>
      <c r="ET60" s="362">
        <v>27546.186779197222</v>
      </c>
      <c r="EU60" s="362">
        <v>27465.966052350286</v>
      </c>
      <c r="EV60" s="362">
        <v>27586.666356576225</v>
      </c>
      <c r="EW60" s="289">
        <v>-27.778150497091701</v>
      </c>
      <c r="EX60" s="945">
        <v>-0.10059282738776967</v>
      </c>
      <c r="EY60" s="688"/>
      <c r="EZ60" s="1048"/>
      <c r="FA60" s="687"/>
      <c r="FB60" s="690"/>
    </row>
    <row r="61" spans="1:165" ht="12.75" customHeight="1" x14ac:dyDescent="0.2">
      <c r="A61" s="170"/>
      <c r="B61" s="1097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85.427391949041194</v>
      </c>
      <c r="EO61" s="1036">
        <v>85.494866951353217</v>
      </c>
      <c r="EP61" s="1036">
        <v>85.403699709671571</v>
      </c>
      <c r="EQ61" s="1036">
        <v>85.336687574982378</v>
      </c>
      <c r="ER61" s="1027">
        <v>85.333622896195209</v>
      </c>
      <c r="ES61" s="1027">
        <v>85.3353959896303</v>
      </c>
      <c r="ET61" s="1027">
        <v>85.315902790631071</v>
      </c>
      <c r="EU61" s="1027">
        <v>85.312511719711779</v>
      </c>
      <c r="EV61" s="1027">
        <v>85.357599327637814</v>
      </c>
      <c r="EW61" s="978">
        <v>2.0911752655436544E-2</v>
      </c>
      <c r="EX61" s="945"/>
      <c r="EY61" s="688"/>
      <c r="EZ61" s="789"/>
      <c r="FA61" s="688"/>
      <c r="FB61" s="690"/>
    </row>
    <row r="62" spans="1:165" ht="3" customHeight="1" x14ac:dyDescent="0.2">
      <c r="A62" s="170"/>
      <c r="B62" s="109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771"/>
      <c r="EP62" s="771"/>
      <c r="EQ62" s="771"/>
      <c r="ER62" s="575"/>
      <c r="ES62" s="575"/>
      <c r="ET62" s="575"/>
      <c r="EU62" s="575"/>
      <c r="EV62" s="575"/>
      <c r="EW62" s="289"/>
      <c r="EX62" s="945"/>
      <c r="EY62" s="688"/>
      <c r="EZ62" s="789"/>
      <c r="FA62" s="689"/>
      <c r="FB62" s="690"/>
    </row>
    <row r="63" spans="1:165" x14ac:dyDescent="0.2">
      <c r="A63" s="170"/>
      <c r="B63" s="109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4960.7644790253798</v>
      </c>
      <c r="EO63" s="799">
        <v>4851.7008946157603</v>
      </c>
      <c r="EP63" s="799">
        <v>4965.1770793154674</v>
      </c>
      <c r="EQ63" s="799">
        <v>4889.6304734495789</v>
      </c>
      <c r="ER63" s="362">
        <v>4844.480189321298</v>
      </c>
      <c r="ES63" s="362">
        <v>4830.220280236751</v>
      </c>
      <c r="ET63" s="362">
        <v>4841.0884636857299</v>
      </c>
      <c r="EU63" s="362">
        <v>4749.8970910443304</v>
      </c>
      <c r="EV63" s="362">
        <v>4805.817343988937</v>
      </c>
      <c r="EW63" s="289">
        <v>-83.813129460641903</v>
      </c>
      <c r="EX63" s="945">
        <v>-1.7140994583484892</v>
      </c>
      <c r="EY63" s="688"/>
      <c r="EZ63" s="789"/>
      <c r="FA63" s="689"/>
      <c r="FB63" s="690"/>
    </row>
    <row r="64" spans="1:165" x14ac:dyDescent="0.2">
      <c r="A64" s="170"/>
      <c r="B64" s="1097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77.611026414488123</v>
      </c>
      <c r="EO64" s="1036">
        <v>77.213659516753694</v>
      </c>
      <c r="EP64" s="1036">
        <v>77.244434502922772</v>
      </c>
      <c r="EQ64" s="1036">
        <v>77.016513860072749</v>
      </c>
      <c r="ER64" s="1027">
        <v>76.853528360507397</v>
      </c>
      <c r="ES64" s="1027">
        <v>76.720806014885426</v>
      </c>
      <c r="ET64" s="1027">
        <v>76.803596245386231</v>
      </c>
      <c r="EU64" s="1027">
        <v>76.383832100839697</v>
      </c>
      <c r="EV64" s="1027">
        <v>76.667867827576032</v>
      </c>
      <c r="EW64" s="820">
        <v>-0.34864603249671688</v>
      </c>
      <c r="EX64" s="945"/>
      <c r="EY64" s="688"/>
      <c r="EZ64" s="789"/>
      <c r="FA64" s="689"/>
      <c r="FB64" s="689"/>
      <c r="FC64" s="689"/>
      <c r="FD64" s="689"/>
    </row>
    <row r="65" spans="1:158" ht="3" customHeight="1" x14ac:dyDescent="0.2">
      <c r="A65" s="170"/>
      <c r="B65" s="109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771"/>
      <c r="EP65" s="771"/>
      <c r="EQ65" s="771"/>
      <c r="ER65" s="575"/>
      <c r="ES65" s="575"/>
      <c r="ET65" s="575"/>
      <c r="EU65" s="575"/>
      <c r="EV65" s="575"/>
      <c r="EW65" s="289"/>
      <c r="EX65" s="945"/>
      <c r="EY65" s="688"/>
      <c r="EZ65" s="789"/>
      <c r="FA65" s="689"/>
      <c r="FB65" s="690"/>
    </row>
    <row r="66" spans="1:158" x14ac:dyDescent="0.2">
      <c r="A66" s="170"/>
      <c r="B66" s="109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8319.2462695891045</v>
      </c>
      <c r="EO66" s="799">
        <v>8595.6057264491646</v>
      </c>
      <c r="EP66" s="799">
        <v>8454.5610261503334</v>
      </c>
      <c r="EQ66" s="799">
        <v>8344.9334227713207</v>
      </c>
      <c r="ER66" s="362">
        <v>8332.2137843733617</v>
      </c>
      <c r="ES66" s="362">
        <v>8331.0332157450812</v>
      </c>
      <c r="ET66" s="362">
        <v>8300.8599897567456</v>
      </c>
      <c r="EU66" s="362">
        <v>8306.7218418864868</v>
      </c>
      <c r="EV66" s="362">
        <v>8377.742934061409</v>
      </c>
      <c r="EW66" s="289">
        <v>32.809511290088267</v>
      </c>
      <c r="EX66" s="945">
        <v>0.39316684301589494</v>
      </c>
      <c r="EY66" s="688"/>
      <c r="EZ66" s="789"/>
      <c r="FA66" s="689"/>
      <c r="FB66" s="690"/>
    </row>
    <row r="67" spans="1:158" x14ac:dyDescent="0.2">
      <c r="A67" s="170"/>
      <c r="B67" s="1097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77.912272920011375</v>
      </c>
      <c r="EO67" s="1036">
        <v>78.547179568621146</v>
      </c>
      <c r="EP67" s="1036">
        <v>78.170481644704154</v>
      </c>
      <c r="EQ67" s="1036">
        <v>77.888099041585406</v>
      </c>
      <c r="ER67" s="1027">
        <v>77.84017510803848</v>
      </c>
      <c r="ES67" s="1027">
        <v>77.821563705920553</v>
      </c>
      <c r="ET67" s="1027">
        <v>77.786853846795069</v>
      </c>
      <c r="EU67" s="1027">
        <v>77.800890808588633</v>
      </c>
      <c r="EV67" s="1027">
        <v>77.973289691127022</v>
      </c>
      <c r="EW67" s="820">
        <v>8.5190649541615926E-2</v>
      </c>
      <c r="EX67" s="945"/>
      <c r="EY67" s="688"/>
      <c r="EZ67" s="789"/>
      <c r="FA67" s="689"/>
      <c r="FB67" s="690"/>
    </row>
    <row r="68" spans="1:158" ht="3.75" customHeight="1" x14ac:dyDescent="0.2">
      <c r="A68" s="170"/>
      <c r="B68" s="109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5"/>
      <c r="EP68" s="775"/>
      <c r="EQ68" s="775"/>
      <c r="ER68" s="770"/>
      <c r="ES68" s="770"/>
      <c r="ET68" s="770"/>
      <c r="EU68" s="770"/>
      <c r="EV68" s="770"/>
      <c r="EW68" s="289"/>
      <c r="EX68" s="945"/>
      <c r="EY68" s="688"/>
      <c r="EZ68" s="789"/>
      <c r="FA68" s="689"/>
      <c r="FB68" s="690"/>
    </row>
    <row r="69" spans="1:158" x14ac:dyDescent="0.2">
      <c r="A69" s="170"/>
      <c r="B69" s="109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13530.204716120985</v>
      </c>
      <c r="EO69" s="799">
        <v>13529.290539215741</v>
      </c>
      <c r="EP69" s="799">
        <v>13505.493246610778</v>
      </c>
      <c r="EQ69" s="799">
        <v>13540.634166128277</v>
      </c>
      <c r="ER69" s="362">
        <v>13541.240686546642</v>
      </c>
      <c r="ES69" s="362">
        <v>13545.849290282795</v>
      </c>
      <c r="ET69" s="362">
        <v>13563.921898813403</v>
      </c>
      <c r="EU69" s="362">
        <v>13569.197929479589</v>
      </c>
      <c r="EV69" s="362">
        <v>13563.056352249265</v>
      </c>
      <c r="EW69" s="289">
        <v>22.422186120988044</v>
      </c>
      <c r="EX69" s="945">
        <v>0.1655918463337327</v>
      </c>
      <c r="EY69" s="688"/>
      <c r="EZ69" s="789"/>
      <c r="FA69" s="689"/>
      <c r="FB69" s="690"/>
    </row>
    <row r="70" spans="1:158" x14ac:dyDescent="0.2">
      <c r="A70" s="170"/>
      <c r="B70" s="1097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94.520651469871538</v>
      </c>
      <c r="EO70" s="1036">
        <v>94.471661110824286</v>
      </c>
      <c r="EP70" s="1036">
        <v>94.458069475291623</v>
      </c>
      <c r="EQ70" s="1036">
        <v>94.456394596305557</v>
      </c>
      <c r="ER70" s="1027">
        <v>94.448692200495657</v>
      </c>
      <c r="ES70" s="1027">
        <v>94.449797663331282</v>
      </c>
      <c r="ET70" s="1027">
        <v>94.414363919817291</v>
      </c>
      <c r="EU70" s="1027">
        <v>94.393055912578419</v>
      </c>
      <c r="EV70" s="1027">
        <v>94.413141217186947</v>
      </c>
      <c r="EW70" s="978">
        <v>-4.3253379118610269E-2</v>
      </c>
      <c r="EX70" s="945"/>
      <c r="EY70" s="688"/>
      <c r="EZ70" s="789"/>
      <c r="FA70" s="689"/>
      <c r="FB70" s="690"/>
    </row>
    <row r="71" spans="1:158" ht="3" customHeight="1" x14ac:dyDescent="0.2">
      <c r="A71" s="170"/>
      <c r="B71" s="109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771"/>
      <c r="EP71" s="771"/>
      <c r="EQ71" s="771"/>
      <c r="ER71" s="575"/>
      <c r="ES71" s="575"/>
      <c r="ET71" s="575"/>
      <c r="EU71" s="575"/>
      <c r="EV71" s="575"/>
      <c r="EW71" s="289"/>
      <c r="EX71" s="945"/>
      <c r="EY71" s="688"/>
      <c r="EZ71" s="789"/>
      <c r="FA71" s="689"/>
      <c r="FB71" s="690"/>
    </row>
    <row r="72" spans="1:158" x14ac:dyDescent="0.2">
      <c r="A72" s="170"/>
      <c r="B72" s="109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839.33132398361295</v>
      </c>
      <c r="EO72" s="799">
        <v>838.82980776349643</v>
      </c>
      <c r="EP72" s="799">
        <v>841.09509686845274</v>
      </c>
      <c r="EQ72" s="799">
        <v>839.24644472413786</v>
      </c>
      <c r="ER72" s="362">
        <v>843.64648791655759</v>
      </c>
      <c r="ES72" s="362">
        <v>843.08982107836528</v>
      </c>
      <c r="ET72" s="362">
        <v>840.31642694133927</v>
      </c>
      <c r="EU72" s="362">
        <v>840.14918993988135</v>
      </c>
      <c r="EV72" s="362">
        <v>840.0497262766163</v>
      </c>
      <c r="EW72" s="289">
        <v>0.80328155247843824</v>
      </c>
      <c r="EX72" s="945">
        <v>9.5714620839708012E-2</v>
      </c>
      <c r="EY72" s="688"/>
      <c r="EZ72" s="789"/>
      <c r="FA72" s="689"/>
      <c r="FB72" s="690"/>
    </row>
    <row r="73" spans="1:158" ht="12.75" customHeight="1" x14ac:dyDescent="0.2">
      <c r="A73" s="170"/>
      <c r="B73" s="1097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80.298202334419784</v>
      </c>
      <c r="EO73" s="1036">
        <v>80.687953387483319</v>
      </c>
      <c r="EP73" s="1036">
        <v>80.663482958608526</v>
      </c>
      <c r="EQ73" s="1036">
        <v>80.447333499111068</v>
      </c>
      <c r="ER73" s="1027">
        <v>80.72132184772083</v>
      </c>
      <c r="ES73" s="1027">
        <v>80.778575380220502</v>
      </c>
      <c r="ET73" s="1027">
        <v>80.55061658202564</v>
      </c>
      <c r="EU73" s="1027">
        <v>80.522821665756368</v>
      </c>
      <c r="EV73" s="1027">
        <v>80.449501347425993</v>
      </c>
      <c r="EW73" s="983"/>
      <c r="EX73" s="945"/>
      <c r="EY73" s="688"/>
      <c r="EZ73" s="789"/>
      <c r="FA73" s="689"/>
      <c r="FB73" s="690"/>
    </row>
    <row r="74" spans="1:158" s="375" customFormat="1" ht="4.5" customHeight="1" x14ac:dyDescent="0.2">
      <c r="A74" s="170"/>
      <c r="B74" s="109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779"/>
      <c r="EP74" s="779"/>
      <c r="EQ74" s="779"/>
      <c r="ER74" s="610"/>
      <c r="ES74" s="610"/>
      <c r="ET74" s="610"/>
      <c r="EU74" s="610"/>
      <c r="EV74" s="610"/>
      <c r="EW74" s="610"/>
      <c r="EX74" s="955"/>
      <c r="EY74" s="688"/>
      <c r="EZ74" s="789"/>
      <c r="FA74" s="689"/>
      <c r="FB74" s="690"/>
    </row>
    <row r="75" spans="1:158" ht="13.9" customHeight="1" x14ac:dyDescent="0.2">
      <c r="A75" s="170"/>
      <c r="B75" s="109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4044.7952680950202</v>
      </c>
      <c r="EO75" s="799">
        <v>3801.0057065929968</v>
      </c>
      <c r="EP75" s="799">
        <v>3702.5770901342908</v>
      </c>
      <c r="EQ75" s="799">
        <v>3408.5068299884783</v>
      </c>
      <c r="ER75" s="362">
        <v>3341.0504528205124</v>
      </c>
      <c r="ES75" s="362">
        <v>3358.9025825909907</v>
      </c>
      <c r="ET75" s="362">
        <v>3320.6470862066299</v>
      </c>
      <c r="EU75" s="362">
        <v>3327.3003344374574</v>
      </c>
      <c r="EV75" s="362">
        <v>3461.4349457978365</v>
      </c>
      <c r="EW75" s="289">
        <v>52.928115809358133</v>
      </c>
      <c r="EX75" s="945">
        <v>1.5528241088939536</v>
      </c>
      <c r="EY75" s="688"/>
      <c r="EZ75" s="789"/>
      <c r="FA75" s="687"/>
      <c r="FB75" s="690"/>
    </row>
    <row r="76" spans="1:158" x14ac:dyDescent="0.2">
      <c r="A76" s="170"/>
      <c r="B76" s="109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1800.2242976931486</v>
      </c>
      <c r="EO76" s="799">
        <v>2030.5166977440233</v>
      </c>
      <c r="EP76" s="799">
        <v>1939.9611158638479</v>
      </c>
      <c r="EQ76" s="799">
        <v>1682.8099494183673</v>
      </c>
      <c r="ER76" s="362">
        <v>1633.5926627314866</v>
      </c>
      <c r="ES76" s="362">
        <v>1610.9552385244897</v>
      </c>
      <c r="ET76" s="362">
        <v>1626.5293097530612</v>
      </c>
      <c r="EU76" s="362">
        <v>1633.3801004209913</v>
      </c>
      <c r="EV76" s="362">
        <v>1758.0906817346936</v>
      </c>
      <c r="EW76" s="289">
        <v>75.280732316326294</v>
      </c>
      <c r="EX76" s="945">
        <v>4.4735136218053446</v>
      </c>
      <c r="EY76" s="688"/>
      <c r="EZ76" s="789"/>
      <c r="FA76" s="520"/>
      <c r="FB76" s="230"/>
    </row>
    <row r="77" spans="1:158" ht="15" x14ac:dyDescent="0.25">
      <c r="A77" s="170"/>
      <c r="B77" s="109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542.28032505685132</v>
      </c>
      <c r="EO77" s="799">
        <v>492.60171288192413</v>
      </c>
      <c r="EP77" s="799">
        <v>496.26999241399403</v>
      </c>
      <c r="EQ77" s="799">
        <v>495.60550525655987</v>
      </c>
      <c r="ER77" s="362">
        <v>496.63552612682213</v>
      </c>
      <c r="ES77" s="362">
        <v>496.94528655976677</v>
      </c>
      <c r="ET77" s="362">
        <v>496.95025682361518</v>
      </c>
      <c r="EU77" s="362">
        <v>496.95522352915452</v>
      </c>
      <c r="EV77" s="362">
        <v>489.66096874927103</v>
      </c>
      <c r="EW77" s="289">
        <v>-5.9445365072888308</v>
      </c>
      <c r="EX77" s="945">
        <v>-1.1994492482910426</v>
      </c>
      <c r="EY77" s="688"/>
      <c r="EZ77" s="789"/>
      <c r="FA77" s="520"/>
      <c r="FB77" s="542"/>
    </row>
    <row r="78" spans="1:158" ht="15" x14ac:dyDescent="0.25">
      <c r="A78" s="170"/>
      <c r="B78" s="109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1054.6399076750206</v>
      </c>
      <c r="EO78" s="799">
        <v>868.71257753704958</v>
      </c>
      <c r="EP78" s="799">
        <v>858.29559848644908</v>
      </c>
      <c r="EQ78" s="799">
        <v>821.19161575355099</v>
      </c>
      <c r="ER78" s="362">
        <v>800.76831614220384</v>
      </c>
      <c r="ES78" s="362">
        <v>837.57871629673468</v>
      </c>
      <c r="ET78" s="362">
        <v>783.73617503995331</v>
      </c>
      <c r="EU78" s="362">
        <v>783.52597046731194</v>
      </c>
      <c r="EV78" s="362">
        <v>803.92462782387179</v>
      </c>
      <c r="EW78" s="289">
        <v>-17.266987929679203</v>
      </c>
      <c r="EX78" s="945">
        <v>-2.1026746496716822</v>
      </c>
      <c r="EY78" s="688"/>
      <c r="EZ78" s="789"/>
      <c r="FA78" s="520"/>
      <c r="FB78" s="542"/>
    </row>
    <row r="79" spans="1:158" ht="15" x14ac:dyDescent="0.25">
      <c r="A79" s="170"/>
      <c r="B79" s="109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647.6507376699999</v>
      </c>
      <c r="EO79" s="799">
        <v>409.17471842999993</v>
      </c>
      <c r="EP79" s="799">
        <v>408.05038336999996</v>
      </c>
      <c r="EQ79" s="799">
        <v>408.89975955999995</v>
      </c>
      <c r="ER79" s="362">
        <v>410.05394781999991</v>
      </c>
      <c r="ES79" s="362">
        <v>413.42334120999993</v>
      </c>
      <c r="ET79" s="362">
        <v>413.43134458999998</v>
      </c>
      <c r="EU79" s="362">
        <v>413.43904001999994</v>
      </c>
      <c r="EV79" s="362">
        <v>409.75866748999999</v>
      </c>
      <c r="EW79" s="289">
        <v>0.85890793000004351</v>
      </c>
      <c r="EX79" s="945">
        <v>0.21005342016446249</v>
      </c>
      <c r="EY79" s="688"/>
      <c r="EZ79" s="789"/>
      <c r="FA79" s="520"/>
      <c r="FB79" s="542"/>
    </row>
    <row r="80" spans="1:158" ht="15" x14ac:dyDescent="0.25">
      <c r="A80" s="170"/>
      <c r="B80" s="109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1424.8506338732382</v>
      </c>
      <c r="EO80" s="799">
        <v>1637.6060559055607</v>
      </c>
      <c r="EP80" s="799">
        <v>1529.2969870674519</v>
      </c>
      <c r="EQ80" s="799">
        <v>1263.218609207546</v>
      </c>
      <c r="ER80" s="362">
        <v>1189.9919195920997</v>
      </c>
      <c r="ES80" s="362">
        <v>1207.8060432129328</v>
      </c>
      <c r="ET80" s="362">
        <v>1172.3073028576982</v>
      </c>
      <c r="EU80" s="362">
        <v>1183.5962635383032</v>
      </c>
      <c r="EV80" s="362">
        <v>1327.2340956859857</v>
      </c>
      <c r="EW80" s="289">
        <v>64.015486478439698</v>
      </c>
      <c r="EX80" s="945">
        <v>5.0676490998338357</v>
      </c>
      <c r="EY80" s="688"/>
      <c r="EZ80" s="789"/>
      <c r="FA80" s="520"/>
      <c r="FB80" s="542"/>
    </row>
    <row r="81" spans="1:158" x14ac:dyDescent="0.2">
      <c r="A81" s="170"/>
      <c r="B81" s="109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900.66414525821756</v>
      </c>
      <c r="EO81" s="799">
        <v>1186.734508508511</v>
      </c>
      <c r="EP81" s="799">
        <v>1085.7338076210028</v>
      </c>
      <c r="EQ81" s="799">
        <v>835.15269439399503</v>
      </c>
      <c r="ER81" s="362">
        <v>782.80933377989584</v>
      </c>
      <c r="ES81" s="362">
        <v>764.09709056619829</v>
      </c>
      <c r="ET81" s="362">
        <v>780.84967588774498</v>
      </c>
      <c r="EU81" s="362">
        <v>792.46809711099127</v>
      </c>
      <c r="EV81" s="362">
        <v>917.06856715211404</v>
      </c>
      <c r="EW81" s="289">
        <v>81.915872758119008</v>
      </c>
      <c r="EX81" s="945">
        <v>9.8084905081410234</v>
      </c>
      <c r="EY81" s="688"/>
      <c r="EZ81" s="789"/>
      <c r="FA81" s="520"/>
      <c r="FB81" s="230"/>
    </row>
    <row r="82" spans="1:158" x14ac:dyDescent="0.2">
      <c r="A82" s="170"/>
      <c r="B82" s="1097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524.18648861502049</v>
      </c>
      <c r="EO82" s="799">
        <v>450.87154739704965</v>
      </c>
      <c r="EP82" s="799">
        <v>443.56317944644906</v>
      </c>
      <c r="EQ82" s="799">
        <v>428.06591481355093</v>
      </c>
      <c r="ER82" s="362">
        <v>407.18258581220397</v>
      </c>
      <c r="ES82" s="362">
        <v>443.70895264673453</v>
      </c>
      <c r="ET82" s="362">
        <v>391.45762696995337</v>
      </c>
      <c r="EU82" s="362">
        <v>391.1281664273119</v>
      </c>
      <c r="EV82" s="362">
        <v>410.16552853387174</v>
      </c>
      <c r="EW82" s="289">
        <v>-17.900386279679196</v>
      </c>
      <c r="EX82" s="945">
        <v>-4.1816892352842245</v>
      </c>
      <c r="EY82" s="688"/>
      <c r="EZ82" s="789"/>
      <c r="FA82" s="520"/>
      <c r="FB82" s="230"/>
    </row>
    <row r="83" spans="1:158" ht="12.75" hidden="1" customHeight="1" outlineLevel="1" x14ac:dyDescent="0.2">
      <c r="A83" s="170"/>
      <c r="B83" s="1097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705"/>
      <c r="EP83" s="705"/>
      <c r="EQ83" s="705"/>
      <c r="ER83" s="1028"/>
      <c r="ES83" s="1028"/>
      <c r="ET83" s="1028"/>
      <c r="EU83" s="1028"/>
      <c r="EV83" s="1028"/>
      <c r="EW83" s="289">
        <v>0</v>
      </c>
      <c r="EX83" s="945" t="e">
        <v>#DIV/0!</v>
      </c>
      <c r="EY83" s="688"/>
      <c r="EZ83" s="789"/>
      <c r="FA83" s="224"/>
      <c r="FB83" s="230"/>
    </row>
    <row r="84" spans="1:158" collapsed="1" x14ac:dyDescent="0.2">
      <c r="A84" s="170"/>
      <c r="B84" s="1097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27171.24480711278</v>
      </c>
      <c r="EO84" s="799">
        <v>27151.722843707539</v>
      </c>
      <c r="EP84" s="799">
        <v>27171.341903185679</v>
      </c>
      <c r="EQ84" s="799">
        <v>27187.520486910158</v>
      </c>
      <c r="ER84" s="362">
        <v>27198.054478034079</v>
      </c>
      <c r="ES84" s="362">
        <v>27209.361614555939</v>
      </c>
      <c r="ET84" s="362">
        <v>27230.792231236694</v>
      </c>
      <c r="EU84" s="362">
        <v>27233.526317601118</v>
      </c>
      <c r="EV84" s="362">
        <v>27277.754314144062</v>
      </c>
      <c r="EW84" s="289">
        <v>90.233827233903867</v>
      </c>
      <c r="EX84" s="945">
        <v>0.33189428685616368</v>
      </c>
      <c r="EY84" s="688"/>
      <c r="EZ84" s="789"/>
      <c r="FA84" s="603"/>
      <c r="FB84" s="230"/>
    </row>
    <row r="85" spans="1:158" ht="12.75" hidden="1" customHeight="1" x14ac:dyDescent="0.2">
      <c r="A85" s="170"/>
      <c r="B85" s="1097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785"/>
      <c r="EP85" s="785"/>
      <c r="EQ85" s="785"/>
      <c r="ER85" s="606"/>
      <c r="ES85" s="606"/>
      <c r="ET85" s="606"/>
      <c r="EU85" s="606"/>
      <c r="EV85" s="606"/>
      <c r="EW85" s="289">
        <v>0</v>
      </c>
      <c r="EX85" s="936" t="e">
        <v>#REF!</v>
      </c>
      <c r="EY85" s="688"/>
      <c r="EZ85" s="789"/>
      <c r="FA85" s="224"/>
      <c r="FB85" s="230"/>
    </row>
    <row r="86" spans="1:158" ht="13.5" thickBot="1" x14ac:dyDescent="0.25">
      <c r="A86" s="170"/>
      <c r="B86" s="1097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98.772873090356597</v>
      </c>
      <c r="EO86" s="1037">
        <v>98.777022006703888</v>
      </c>
      <c r="EP86" s="1037">
        <v>98.779868485032878</v>
      </c>
      <c r="EQ86" s="1037">
        <v>98.783233338528177</v>
      </c>
      <c r="ER86" s="1030">
        <v>98.783941951795214</v>
      </c>
      <c r="ES86" s="1030">
        <v>98.784616728852953</v>
      </c>
      <c r="ET86" s="1030">
        <v>98.78602686275363</v>
      </c>
      <c r="EU86" s="1030">
        <v>98.785654434376369</v>
      </c>
      <c r="EV86" s="1030">
        <v>98.786653481826718</v>
      </c>
      <c r="EW86" s="1032"/>
      <c r="EX86" s="963"/>
      <c r="EY86" s="688"/>
      <c r="EZ86" s="789"/>
      <c r="FA86" s="688"/>
      <c r="FB86" s="230"/>
    </row>
    <row r="87" spans="1:15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749"/>
      <c r="EP87" s="749"/>
      <c r="EQ87" s="749"/>
      <c r="ER87" s="266"/>
      <c r="ES87" s="266"/>
      <c r="ET87" s="266"/>
      <c r="EU87" s="266"/>
      <c r="EV87" s="266"/>
      <c r="EW87" s="939"/>
      <c r="EX87" s="940"/>
      <c r="EY87" s="688"/>
      <c r="EZ87" s="789"/>
      <c r="FA87" s="689"/>
      <c r="FB87" s="230"/>
    </row>
    <row r="88" spans="1:15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792">
        <v>6.96</v>
      </c>
      <c r="EQ88" s="792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608">
        <v>6.96</v>
      </c>
      <c r="EW88" s="289"/>
      <c r="EX88" s="945"/>
      <c r="EY88" s="688"/>
      <c r="EZ88" s="789"/>
      <c r="FA88" s="224"/>
      <c r="FB88" s="230"/>
    </row>
    <row r="89" spans="1:15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792">
        <v>6.86</v>
      </c>
      <c r="EQ89" s="792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608">
        <v>6.86</v>
      </c>
      <c r="EW89" s="289"/>
      <c r="EX89" s="945"/>
      <c r="EY89" s="688"/>
      <c r="EZ89" s="789"/>
      <c r="FA89" s="224"/>
      <c r="FB89" s="230"/>
    </row>
    <row r="90" spans="1:15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672">
        <v>6.9645874994112429</v>
      </c>
      <c r="EO90" s="672">
        <v>6.9705946936289296</v>
      </c>
      <c r="EP90" s="672">
        <v>6.9728449359663456</v>
      </c>
      <c r="EQ90" s="672">
        <v>6.9672625859201762</v>
      </c>
      <c r="ER90" s="1029">
        <v>6.9615216853076287</v>
      </c>
      <c r="ES90" s="1029">
        <v>6.9625932415358038</v>
      </c>
      <c r="ET90" s="1029">
        <v>6.9665626127939788</v>
      </c>
      <c r="EU90" s="1029">
        <v>6.9634673649022414</v>
      </c>
      <c r="EV90" s="1029">
        <v>6.9683919323395012</v>
      </c>
      <c r="EW90" s="983">
        <v>1.1293464193249392E-3</v>
      </c>
      <c r="EX90" s="945">
        <v>1.6209327629005742E-2</v>
      </c>
      <c r="EY90" s="688"/>
      <c r="EZ90" s="789"/>
      <c r="FA90" s="224"/>
      <c r="FB90" s="230"/>
    </row>
    <row r="91" spans="1:15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57.037989002314575</v>
      </c>
      <c r="EM91" s="793">
        <v>57.335713617586308</v>
      </c>
      <c r="EN91" s="1070"/>
      <c r="EO91" s="1070"/>
      <c r="EP91" s="1070"/>
      <c r="EQ91" s="1070"/>
      <c r="ER91" s="269"/>
      <c r="ES91" s="269"/>
      <c r="ET91" s="269"/>
      <c r="EU91" s="269"/>
      <c r="EV91" s="269"/>
      <c r="EW91" s="820"/>
      <c r="EX91" s="936"/>
      <c r="EY91" s="688"/>
      <c r="EZ91" s="789"/>
      <c r="FA91" s="224"/>
      <c r="FB91" s="230"/>
    </row>
    <row r="92" spans="1:15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2.3496100000000002</v>
      </c>
      <c r="EO92" s="792">
        <v>2.3501699999999999</v>
      </c>
      <c r="EP92" s="792">
        <v>2.3508</v>
      </c>
      <c r="EQ92" s="792">
        <v>2.3514300000000001</v>
      </c>
      <c r="ER92" s="608">
        <v>2.3517000000000001</v>
      </c>
      <c r="ES92" s="608">
        <v>2.3517899999999998</v>
      </c>
      <c r="ET92" s="608">
        <v>2.35188</v>
      </c>
      <c r="EU92" s="608">
        <v>2.3519700000000001</v>
      </c>
      <c r="EV92" s="608">
        <v>2.3520599999999998</v>
      </c>
      <c r="EW92" s="983">
        <v>6.2999999999968637E-4</v>
      </c>
      <c r="EX92" s="945">
        <v>2.6792207295121964E-2</v>
      </c>
      <c r="EY92" s="688"/>
      <c r="EZ92" s="789"/>
      <c r="FA92" s="520"/>
      <c r="FB92" s="230"/>
    </row>
    <row r="93" spans="1:158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672">
        <v>2.34937</v>
      </c>
      <c r="EN93" s="1070"/>
      <c r="EO93" s="1070"/>
      <c r="EP93" s="1070"/>
      <c r="EQ93" s="1070"/>
      <c r="ER93" s="269"/>
      <c r="ES93" s="269"/>
      <c r="ET93" s="269"/>
      <c r="EU93" s="269"/>
      <c r="EV93" s="269"/>
      <c r="EW93" s="836"/>
      <c r="EX93" s="942"/>
      <c r="EY93" s="688"/>
      <c r="EZ93" s="789"/>
      <c r="FA93" s="224"/>
      <c r="FB93" s="230"/>
    </row>
    <row r="94" spans="1:158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782"/>
      <c r="EP94" s="782"/>
      <c r="EQ94" s="782"/>
      <c r="ER94" s="660"/>
      <c r="ES94" s="660"/>
      <c r="ET94" s="660"/>
      <c r="EU94" s="660"/>
      <c r="EV94" s="660"/>
      <c r="EW94" s="939"/>
      <c r="EX94" s="940"/>
      <c r="EY94" s="688"/>
      <c r="EZ94" s="789"/>
      <c r="FA94" s="224"/>
      <c r="FB94" s="230"/>
    </row>
    <row r="95" spans="1:158" ht="12.75" customHeight="1" thickBot="1" x14ac:dyDescent="0.25">
      <c r="A95" s="170"/>
      <c r="B95" s="1096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585.04980483800216</v>
      </c>
      <c r="EO95" s="832">
        <v>534.48413013793515</v>
      </c>
      <c r="EP95" s="832">
        <v>538.61239461863408</v>
      </c>
      <c r="EQ95" s="832">
        <v>536.42600005240956</v>
      </c>
      <c r="ER95" s="813">
        <v>536.42600005240956</v>
      </c>
      <c r="ES95" s="813">
        <v>536.42600005240956</v>
      </c>
      <c r="ET95" s="813">
        <v>536.42600005240956</v>
      </c>
      <c r="EU95" s="813">
        <v>536.42600005240956</v>
      </c>
      <c r="EV95" s="813">
        <v>529.31136646878872</v>
      </c>
      <c r="EW95" s="289">
        <v>-7.1146335836208436</v>
      </c>
      <c r="EX95" s="945">
        <v>-1.3263028978695541</v>
      </c>
      <c r="EY95" s="688"/>
      <c r="EZ95" s="789"/>
      <c r="FA95" s="520"/>
      <c r="FB95" s="230"/>
    </row>
    <row r="96" spans="1:158" x14ac:dyDescent="0.2">
      <c r="A96" s="170"/>
      <c r="B96" s="1096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758"/>
      <c r="EP96" s="758"/>
      <c r="EQ96" s="758"/>
      <c r="ER96" s="317"/>
      <c r="ES96" s="317"/>
      <c r="ET96" s="317"/>
      <c r="EU96" s="317"/>
      <c r="EV96" s="317"/>
      <c r="EW96" s="462"/>
      <c r="EX96" s="319"/>
      <c r="EY96" s="1024"/>
      <c r="EZ96" s="415"/>
      <c r="FA96" s="224"/>
    </row>
    <row r="97" spans="1:157" ht="12.75" hidden="1" customHeight="1" x14ac:dyDescent="0.2">
      <c r="A97" s="170"/>
      <c r="B97" s="109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784"/>
      <c r="EP97" s="784"/>
      <c r="EQ97" s="784"/>
      <c r="ER97" s="318"/>
      <c r="ES97" s="318"/>
      <c r="ET97" s="318"/>
      <c r="EU97" s="318"/>
      <c r="EV97" s="318"/>
      <c r="EW97" s="463"/>
      <c r="EX97" s="855"/>
      <c r="EY97" s="1024"/>
      <c r="EZ97" s="415"/>
      <c r="FA97" s="224"/>
    </row>
    <row r="98" spans="1:157" x14ac:dyDescent="0.2">
      <c r="A98" s="170"/>
      <c r="B98" s="109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54">
        <v>0.36181510886952317</v>
      </c>
      <c r="EN98" s="784"/>
      <c r="EO98" s="784"/>
      <c r="EP98" s="784"/>
      <c r="EQ98" s="784"/>
      <c r="ER98" s="318"/>
      <c r="ES98" s="318"/>
      <c r="ET98" s="318"/>
      <c r="EU98" s="318"/>
      <c r="EV98" s="318"/>
      <c r="EW98" s="463"/>
      <c r="EX98" s="855"/>
      <c r="EY98" s="1024"/>
      <c r="EZ98" s="415"/>
      <c r="FA98" s="224"/>
    </row>
    <row r="99" spans="1:157" x14ac:dyDescent="0.2">
      <c r="A99" s="170"/>
      <c r="B99" s="109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54">
        <v>0.77862096595662234</v>
      </c>
      <c r="EN99" s="784"/>
      <c r="EO99" s="784"/>
      <c r="EP99" s="784"/>
      <c r="EQ99" s="784"/>
      <c r="ER99" s="318"/>
      <c r="ES99" s="318"/>
      <c r="ET99" s="318"/>
      <c r="EU99" s="318"/>
      <c r="EV99" s="318"/>
      <c r="EW99" s="463"/>
      <c r="EX99" s="855"/>
      <c r="EY99" s="1024"/>
      <c r="EZ99" s="415"/>
      <c r="FA99" s="224"/>
    </row>
    <row r="100" spans="1:157" x14ac:dyDescent="0.2">
      <c r="A100" s="170"/>
      <c r="B100" s="109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54">
        <v>1.4371195431718942</v>
      </c>
      <c r="EN100" s="784"/>
      <c r="EO100" s="784"/>
      <c r="EP100" s="784"/>
      <c r="EQ100" s="784"/>
      <c r="ER100" s="318"/>
      <c r="ES100" s="318"/>
      <c r="ET100" s="318"/>
      <c r="EU100" s="318"/>
      <c r="EV100" s="318"/>
      <c r="EW100" s="463"/>
      <c r="EX100" s="855"/>
      <c r="EY100" s="1024"/>
      <c r="EZ100" s="415"/>
      <c r="FA100" s="224"/>
    </row>
    <row r="101" spans="1:157" hidden="1" x14ac:dyDescent="0.2">
      <c r="A101" s="170"/>
      <c r="B101" s="109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8"/>
      <c r="EN101" s="784"/>
      <c r="EO101" s="784"/>
      <c r="EP101" s="784"/>
      <c r="EQ101" s="784"/>
      <c r="ER101" s="318"/>
      <c r="ES101" s="318"/>
      <c r="ET101" s="318"/>
      <c r="EU101" s="318"/>
      <c r="EV101" s="318"/>
      <c r="EW101" s="463"/>
      <c r="EX101" s="855"/>
      <c r="EY101" s="1024"/>
      <c r="EZ101" s="415"/>
      <c r="FA101" s="224"/>
    </row>
    <row r="102" spans="1:157" x14ac:dyDescent="0.2">
      <c r="A102" s="170"/>
      <c r="B102" s="109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20">
        <v>-4.4343637305128969E-2</v>
      </c>
      <c r="EN102" s="784"/>
      <c r="EO102" s="784"/>
      <c r="EP102" s="784"/>
      <c r="EQ102" s="784"/>
      <c r="ER102" s="318"/>
      <c r="ES102" s="318"/>
      <c r="ET102" s="318"/>
      <c r="EU102" s="318"/>
      <c r="EV102" s="318"/>
      <c r="EW102" s="463"/>
      <c r="EX102" s="855"/>
      <c r="EY102" s="1024"/>
      <c r="EZ102" s="415"/>
      <c r="FA102" s="224"/>
    </row>
    <row r="103" spans="1:157" x14ac:dyDescent="0.2">
      <c r="A103" s="170"/>
      <c r="B103" s="109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20">
        <v>0.65970279684437472</v>
      </c>
      <c r="EN103" s="784"/>
      <c r="EO103" s="784"/>
      <c r="EP103" s="784"/>
      <c r="EQ103" s="784"/>
      <c r="ER103" s="318"/>
      <c r="ES103" s="318"/>
      <c r="ET103" s="318"/>
      <c r="EU103" s="318"/>
      <c r="EV103" s="318"/>
      <c r="EW103" s="463"/>
      <c r="EX103" s="855"/>
      <c r="EY103" s="1024"/>
      <c r="EZ103" s="415"/>
      <c r="FA103" s="224"/>
    </row>
    <row r="104" spans="1:157" x14ac:dyDescent="0.2">
      <c r="A104" s="170"/>
      <c r="B104" s="109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20">
        <v>1.2368580625449654</v>
      </c>
      <c r="EN104" s="784"/>
      <c r="EO104" s="784"/>
      <c r="EP104" s="784"/>
      <c r="EQ104" s="784"/>
      <c r="ER104" s="318"/>
      <c r="ES104" s="318"/>
      <c r="ET104" s="318"/>
      <c r="EU104" s="318"/>
      <c r="EV104" s="318"/>
      <c r="EW104" s="463"/>
      <c r="EX104" s="855"/>
      <c r="EY104" s="1024"/>
      <c r="EZ104" s="415"/>
      <c r="FA104" s="224"/>
    </row>
    <row r="105" spans="1:15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522">
        <v>4.1287647528151498E-2</v>
      </c>
      <c r="EN105" s="784"/>
      <c r="EO105" s="784"/>
      <c r="EP105" s="784"/>
      <c r="EQ105" s="784"/>
      <c r="ER105" s="318"/>
      <c r="ES105" s="318"/>
      <c r="ET105" s="318"/>
      <c r="EU105" s="318"/>
      <c r="EV105" s="318"/>
      <c r="EW105" s="463"/>
      <c r="EX105" s="855"/>
      <c r="EY105" s="1024"/>
      <c r="EZ105" s="415"/>
      <c r="FA105" s="224"/>
    </row>
    <row r="106" spans="1:157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522">
        <v>2.7381405357566302</v>
      </c>
      <c r="EN106" s="784"/>
      <c r="EO106" s="784"/>
      <c r="EP106" s="784"/>
      <c r="EQ106" s="784"/>
      <c r="ER106" s="318"/>
      <c r="ES106" s="318"/>
      <c r="ET106" s="318"/>
      <c r="EU106" s="318"/>
      <c r="EV106" s="318"/>
      <c r="EW106" s="463"/>
      <c r="EX106" s="855"/>
      <c r="EY106" s="1024"/>
      <c r="EZ106" s="415"/>
      <c r="FA106" s="224"/>
    </row>
    <row r="107" spans="1:15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522">
        <v>4.2357810683478396</v>
      </c>
      <c r="EN107" s="784"/>
      <c r="EO107" s="784"/>
      <c r="EP107" s="784"/>
      <c r="EQ107" s="784"/>
      <c r="ER107" s="318"/>
      <c r="ES107" s="318"/>
      <c r="ET107" s="318"/>
      <c r="EU107" s="318"/>
      <c r="EV107" s="318"/>
      <c r="EW107" s="463"/>
      <c r="EX107" s="855"/>
      <c r="EY107" s="1024"/>
      <c r="EZ107" s="415"/>
      <c r="FA107" s="224"/>
    </row>
    <row r="108" spans="1:157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522">
        <v>-1.3960871749938</v>
      </c>
      <c r="EN108" s="784"/>
      <c r="EO108" s="784"/>
      <c r="EP108" s="784"/>
      <c r="EQ108" s="784"/>
      <c r="ER108" s="318"/>
      <c r="ES108" s="318"/>
      <c r="ET108" s="318"/>
      <c r="EU108" s="318"/>
      <c r="EV108" s="318"/>
      <c r="EW108" s="859"/>
      <c r="EX108" s="860"/>
      <c r="EY108" s="1024"/>
      <c r="EZ108" s="415"/>
      <c r="FA108" s="224"/>
    </row>
    <row r="109" spans="1:15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758"/>
      <c r="EP109" s="758"/>
      <c r="EQ109" s="758"/>
      <c r="ER109" s="317"/>
      <c r="ES109" s="317"/>
      <c r="ET109" s="317"/>
      <c r="EU109" s="317"/>
      <c r="EV109" s="317"/>
      <c r="EW109" s="464"/>
      <c r="EX109" s="416"/>
      <c r="EY109" s="1024"/>
      <c r="EZ109" s="415"/>
      <c r="FA109" s="224"/>
    </row>
    <row r="110" spans="1:15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776">
        <v>2.75</v>
      </c>
      <c r="EQ110" s="776">
        <v>2.75</v>
      </c>
      <c r="ER110" s="576">
        <v>2.75</v>
      </c>
      <c r="ES110" s="576">
        <v>2.75</v>
      </c>
      <c r="ET110" s="576">
        <v>2.75</v>
      </c>
      <c r="EU110" s="576">
        <v>2.75</v>
      </c>
      <c r="EV110" s="576">
        <v>2.75</v>
      </c>
      <c r="EW110" s="289"/>
      <c r="EX110" s="838"/>
      <c r="EY110" s="688"/>
      <c r="EZ110" s="415"/>
      <c r="FA110" s="224"/>
    </row>
    <row r="111" spans="1:15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598">
        <v>4</v>
      </c>
      <c r="EP111" s="598">
        <v>4</v>
      </c>
      <c r="EQ111" s="598">
        <v>4</v>
      </c>
      <c r="ER111" s="888">
        <v>4</v>
      </c>
      <c r="ES111" s="888">
        <v>4</v>
      </c>
      <c r="ET111" s="888">
        <v>4</v>
      </c>
      <c r="EU111" s="888">
        <v>4</v>
      </c>
      <c r="EV111" s="888">
        <v>4</v>
      </c>
      <c r="EW111" s="837"/>
      <c r="EX111" s="839"/>
      <c r="EY111" s="688"/>
      <c r="EZ111" s="415"/>
      <c r="FA111" s="224"/>
    </row>
    <row r="112" spans="1:15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240"/>
      <c r="EX112" s="240"/>
      <c r="EY112" s="304"/>
      <c r="EZ112" s="304"/>
      <c r="FA112" s="224"/>
    </row>
    <row r="113" spans="3:15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1103"/>
      <c r="EX113" s="1103"/>
      <c r="EY113" s="304"/>
      <c r="EZ113" s="304"/>
      <c r="FA113" s="224"/>
    </row>
    <row r="114" spans="3:15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1"/>
      <c r="EX114" s="242"/>
      <c r="EY114" s="304"/>
      <c r="EZ114" s="304"/>
      <c r="FA114" s="224"/>
    </row>
    <row r="115" spans="3:15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1"/>
      <c r="EX115" s="242"/>
      <c r="EY115" s="304"/>
      <c r="EZ115" s="304"/>
      <c r="FA115" s="224"/>
    </row>
    <row r="116" spans="3:15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1"/>
      <c r="EX116" s="242"/>
      <c r="EY116" s="304"/>
      <c r="EZ116" s="304"/>
      <c r="FA116" s="224"/>
    </row>
    <row r="117" spans="3:15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1"/>
      <c r="EX117" s="240"/>
      <c r="EY117" s="304"/>
      <c r="EZ117" s="304"/>
      <c r="FA117" s="224"/>
    </row>
    <row r="118" spans="3:157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572"/>
      <c r="EW118" s="240"/>
      <c r="EX118" s="240"/>
      <c r="EY118" s="304"/>
      <c r="EZ118" s="304"/>
      <c r="FA118" s="224"/>
    </row>
    <row r="119" spans="3:15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571"/>
      <c r="EW119" s="240"/>
      <c r="EX119" s="240"/>
      <c r="EY119" s="304"/>
      <c r="EZ119" s="304"/>
      <c r="FA119" s="224"/>
    </row>
    <row r="120" spans="3:15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571"/>
      <c r="EW120" s="240"/>
      <c r="EX120" s="240"/>
      <c r="EY120" s="304"/>
      <c r="EZ120" s="304"/>
      <c r="FA120" s="224"/>
    </row>
    <row r="121" spans="3:15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240"/>
      <c r="EX121" s="240"/>
      <c r="EY121" s="304"/>
      <c r="EZ121" s="304"/>
      <c r="FA121" s="224"/>
    </row>
    <row r="122" spans="3:15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240"/>
      <c r="EX122" s="240"/>
      <c r="EY122" s="304"/>
      <c r="EZ122" s="304"/>
      <c r="FA122" s="224"/>
    </row>
    <row r="123" spans="3:15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304"/>
      <c r="EZ123" s="304"/>
      <c r="FA123" s="224"/>
    </row>
    <row r="124" spans="3:15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304"/>
      <c r="EZ124" s="304"/>
      <c r="FA124" s="224"/>
    </row>
    <row r="125" spans="3:15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304"/>
      <c r="EZ125" s="304"/>
      <c r="FA125" s="224"/>
    </row>
    <row r="126" spans="3:15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304"/>
      <c r="EZ126" s="304"/>
      <c r="FA126" s="224"/>
    </row>
    <row r="127" spans="3:15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304"/>
      <c r="EZ127" s="304"/>
      <c r="FA127" s="224"/>
    </row>
    <row r="128" spans="3:15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304"/>
      <c r="EZ128" s="304"/>
      <c r="FA128" s="224"/>
    </row>
    <row r="129" spans="3:15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304"/>
      <c r="EZ129" s="304"/>
      <c r="FA129" s="224"/>
    </row>
    <row r="130" spans="3:15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304"/>
      <c r="EZ130" s="304"/>
      <c r="FA130" s="224"/>
    </row>
    <row r="131" spans="3:15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304"/>
      <c r="EZ131" s="304"/>
      <c r="FA131" s="224"/>
    </row>
    <row r="132" spans="3:15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</row>
    <row r="133" spans="3:15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</row>
    <row r="134" spans="3:15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</row>
    <row r="135" spans="3:157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</row>
    <row r="136" spans="3:157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</row>
    <row r="137" spans="3:15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</row>
    <row r="138" spans="3:15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</row>
    <row r="145" spans="3:15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</row>
    <row r="146" spans="3:15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</row>
    <row r="147" spans="3:15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</row>
    <row r="148" spans="3:15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</row>
    <row r="149" spans="3:15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</row>
    <row r="150" spans="3:15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</row>
    <row r="151" spans="3:15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</row>
    <row r="152" spans="3:15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</row>
    <row r="153" spans="3:15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</row>
    <row r="154" spans="3:15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</row>
    <row r="155" spans="3:15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</row>
    <row r="156" spans="3:15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</row>
    <row r="157" spans="3:15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</row>
    <row r="158" spans="3:15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</row>
    <row r="159" spans="3:15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</row>
    <row r="160" spans="3:15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</row>
    <row r="161" spans="3:15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</row>
    <row r="162" spans="3:15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</row>
    <row r="163" spans="3:15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</row>
    <row r="164" spans="3:15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</row>
    <row r="165" spans="3:15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</row>
    <row r="166" spans="3:15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</row>
    <row r="167" spans="3:15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</row>
    <row r="168" spans="3:15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</row>
    <row r="169" spans="3:15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</row>
    <row r="170" spans="3:15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</row>
    <row r="171" spans="3:15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</row>
    <row r="172" spans="3:15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</row>
    <row r="173" spans="3:15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</row>
    <row r="174" spans="3:15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</row>
    <row r="175" spans="3:15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</row>
    <row r="176" spans="3:15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</row>
    <row r="177" spans="3:15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</row>
    <row r="178" spans="3:15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</row>
    <row r="179" spans="3:15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</row>
    <row r="180" spans="3:15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</row>
    <row r="181" spans="3:15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</row>
    <row r="182" spans="3:15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</row>
    <row r="183" spans="3:15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</row>
    <row r="184" spans="3:15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</row>
    <row r="185" spans="3:15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</row>
    <row r="186" spans="3:15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</row>
    <row r="187" spans="3:15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</row>
    <row r="188" spans="3:15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</row>
    <row r="189" spans="3:15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</row>
    <row r="190" spans="3:15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</row>
    <row r="191" spans="3:15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</row>
    <row r="192" spans="3:15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</row>
    <row r="193" spans="3:15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</row>
    <row r="194" spans="3:15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</row>
    <row r="195" spans="3:15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</row>
    <row r="196" spans="3:15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</row>
    <row r="197" spans="3:15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</row>
    <row r="198" spans="3:15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</row>
    <row r="199" spans="3:15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</row>
    <row r="200" spans="3:15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</row>
    <row r="201" spans="3:15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</row>
    <row r="202" spans="3:15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</row>
    <row r="203" spans="3:15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</row>
    <row r="204" spans="3:15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</row>
    <row r="205" spans="3:15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</row>
    <row r="206" spans="3:154" x14ac:dyDescent="0.2">
      <c r="E206" s="103"/>
      <c r="F206" s="103"/>
      <c r="G206" s="103"/>
      <c r="H206" s="103"/>
      <c r="I206" s="103"/>
      <c r="J206" s="103"/>
      <c r="K206" s="103"/>
    </row>
    <row r="207" spans="3:154" x14ac:dyDescent="0.2">
      <c r="E207" s="103"/>
      <c r="F207" s="103"/>
      <c r="G207" s="103"/>
      <c r="H207" s="103"/>
      <c r="I207" s="103"/>
      <c r="J207" s="103"/>
      <c r="K207" s="103"/>
    </row>
    <row r="208" spans="3:15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7">
    <mergeCell ref="EW113:EX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W3:EX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R3:EV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N180"/>
  <sheetViews>
    <sheetView zoomScaleNormal="100" workbookViewId="0">
      <pane xSplit="4" ySplit="5" topLeftCell="EL6" activePane="bottomRight" state="frozen"/>
      <selection activeCell="EQ92" sqref="EQ92"/>
      <selection pane="topRight" activeCell="EQ92" sqref="EQ92"/>
      <selection pane="bottomLeft" activeCell="EQ92" sqref="EQ92"/>
      <selection pane="bottomRight" activeCell="EV6" sqref="EV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2" width="8.85546875" style="808" customWidth="1"/>
    <col min="153" max="154" width="9.7109375" style="168" customWidth="1"/>
    <col min="155" max="170" width="11.42578125" style="168"/>
  </cols>
  <sheetData>
    <row r="2" spans="3:16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3:16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165"/>
      <c r="EX3" s="165"/>
      <c r="EY3" s="165"/>
      <c r="EZ3" s="165"/>
      <c r="FA3" s="165"/>
      <c r="FB3" s="165"/>
      <c r="FC3" s="165"/>
      <c r="FD3" s="165"/>
      <c r="FE3" s="165"/>
      <c r="FF3" s="165"/>
    </row>
    <row r="4" spans="3:162" ht="13.5" customHeight="1" x14ac:dyDescent="0.2">
      <c r="C4" s="11"/>
      <c r="D4" s="1099" t="str">
        <f>+entero!D3</f>
        <v>V   A   R   I   A   B   L   E   S     b/</v>
      </c>
      <c r="E4" s="1101" t="str">
        <f>+entero!E3</f>
        <v>2008                          A  fines de Dic*</v>
      </c>
      <c r="F4" s="1101" t="str">
        <f>+entero!F3</f>
        <v>2009                          A  fines de Ene*</v>
      </c>
      <c r="G4" s="1101" t="str">
        <f>+entero!G3</f>
        <v>2009                          A  fines de Feb*</v>
      </c>
      <c r="H4" s="1101" t="str">
        <f>+entero!H3</f>
        <v>2009                          A  fines de Mar*</v>
      </c>
      <c r="I4" s="1101" t="str">
        <f>+entero!I3</f>
        <v>2009                          A  fines de adr*</v>
      </c>
      <c r="J4" s="1101" t="str">
        <f>+entero!J3</f>
        <v>2009                          A  fines de May*</v>
      </c>
      <c r="K4" s="1101" t="str">
        <f>+entero!K3</f>
        <v>2009                          A  fines de Jun*</v>
      </c>
      <c r="L4" s="1101" t="str">
        <f>+entero!L3</f>
        <v>2009                          A  fines de Jul*</v>
      </c>
      <c r="M4" s="1101" t="str">
        <f>+entero!M3</f>
        <v>2009                          A  fines de Ago*</v>
      </c>
      <c r="N4" s="1101" t="str">
        <f>+entero!N3</f>
        <v>2009                          A  fines de Sep*</v>
      </c>
      <c r="O4" s="1101" t="str">
        <f>+entero!O3</f>
        <v>2009                          A  fines de Oct*</v>
      </c>
      <c r="P4" s="1101" t="str">
        <f>+entero!P3</f>
        <v>2009                          A  fines de Nov*</v>
      </c>
      <c r="Q4" s="1101" t="str">
        <f>+entero!Q3</f>
        <v>2009                          A  fines de Dic*</v>
      </c>
      <c r="R4" s="1101" t="str">
        <f>+entero!R3</f>
        <v>2010                          A  fines de Ene*</v>
      </c>
      <c r="S4" s="1101" t="str">
        <f>+entero!S3</f>
        <v>2010                          A  fines de Feb*</v>
      </c>
      <c r="T4" s="1101" t="str">
        <f>+entero!T3</f>
        <v>2010                          A  fines de Mar*</v>
      </c>
      <c r="U4" s="1101" t="str">
        <f>+entero!U3</f>
        <v>2010                          A  fines de adr*</v>
      </c>
      <c r="V4" s="1101" t="str">
        <f>+entero!V3</f>
        <v>2010                          A  fines de May*</v>
      </c>
      <c r="W4" s="1101" t="str">
        <f>+entero!W3</f>
        <v>2010                          A  fines de Jun*</v>
      </c>
      <c r="X4" s="1101" t="str">
        <f>+entero!X3</f>
        <v>2010                          A  fines de Jul*</v>
      </c>
      <c r="Y4" s="1101" t="str">
        <f>+entero!Y3</f>
        <v>2010                          A  fines de Ago*</v>
      </c>
      <c r="Z4" s="1101" t="str">
        <f>+entero!Z3</f>
        <v>2010                          A  fines de Sep*</v>
      </c>
      <c r="AA4" s="1101" t="str">
        <f>+entero!AA3</f>
        <v>2010                          A  fines de Oct*</v>
      </c>
      <c r="AB4" s="1101" t="str">
        <f>+entero!AB3</f>
        <v>2010                          A  fines de Nov*</v>
      </c>
      <c r="AC4" s="1101" t="str">
        <f>+entero!AC3</f>
        <v>2010                          A  fines de Dic*</v>
      </c>
      <c r="AD4" s="1101" t="str">
        <f>+entero!AD3</f>
        <v>2011                          A  fines de Ene*</v>
      </c>
      <c r="AE4" s="1101" t="str">
        <f>+entero!AE3</f>
        <v>2011                          A  fines de Feb*</v>
      </c>
      <c r="AF4" s="1101" t="str">
        <f>+entero!AF3</f>
        <v>2011                          A  fines de Mar*</v>
      </c>
      <c r="AG4" s="1101" t="str">
        <f>+entero!AG3</f>
        <v>2011                          A  fines de adr*</v>
      </c>
      <c r="AH4" s="1101" t="str">
        <f>+entero!AH3</f>
        <v>2011                          A  fines de May*</v>
      </c>
      <c r="AI4" s="1101" t="str">
        <f>+entero!AI3</f>
        <v>2011                          A  fines de Jun*</v>
      </c>
      <c r="AJ4" s="1101" t="str">
        <f>+entero!AJ3</f>
        <v>2011                          A  fines de Jul*</v>
      </c>
      <c r="AK4" s="1101" t="str">
        <f>+entero!AK3</f>
        <v>2011                          A  fines de Ago*</v>
      </c>
      <c r="AL4" s="1101" t="str">
        <f>+entero!AL3</f>
        <v>2011                          A  fines de Sep*</v>
      </c>
      <c r="AM4" s="1101" t="str">
        <f>+entero!AM3</f>
        <v>2011                          A  fines de Oct*</v>
      </c>
      <c r="AN4" s="1101" t="str">
        <f>+entero!AN3</f>
        <v>2011                          A  fines de Nov*</v>
      </c>
      <c r="AO4" s="1101" t="str">
        <f>+entero!AO3</f>
        <v>2011                          A  fines de Dic*</v>
      </c>
      <c r="AP4" s="1101" t="str">
        <f>+entero!AP3</f>
        <v>2012                          A  fines de Ene*</v>
      </c>
      <c r="AQ4" s="1101" t="str">
        <f>+entero!AQ3</f>
        <v>2012                          A  fines de Feb*</v>
      </c>
      <c r="AR4" s="1101" t="str">
        <f>+entero!AR3</f>
        <v>2012                          A  fines de Mar*</v>
      </c>
      <c r="AS4" s="1101" t="str">
        <f>+entero!AS3</f>
        <v>2012                          A  fines de adr*</v>
      </c>
      <c r="AT4" s="1101" t="str">
        <f>+entero!AT3</f>
        <v>2012                          A  fines de May*</v>
      </c>
      <c r="AU4" s="1101" t="str">
        <f>+entero!AU3</f>
        <v>2012                          A  fines de Jun*</v>
      </c>
      <c r="AV4" s="1101" t="str">
        <f>+entero!AV3</f>
        <v>2012                          A  fines de Jul*</v>
      </c>
      <c r="AW4" s="1101" t="str">
        <f>+entero!AW3</f>
        <v>2012                          A  fines de Ago*</v>
      </c>
      <c r="AX4" s="1101" t="str">
        <f>+entero!AX3</f>
        <v>2012                          A  fines de Sep*</v>
      </c>
      <c r="AY4" s="1101" t="str">
        <f>+entero!AY3</f>
        <v>2012                          A  fines de Oct*</v>
      </c>
      <c r="AZ4" s="1101" t="str">
        <f>+entero!AZ3</f>
        <v>2012                          A  fines de Nov*</v>
      </c>
      <c r="BA4" s="1101" t="str">
        <f>+entero!BA3</f>
        <v>2012                          A  fines de Dic*</v>
      </c>
      <c r="BB4" s="1101" t="str">
        <f>+entero!BB3</f>
        <v>2013                          A  fines de Ene*</v>
      </c>
      <c r="BC4" s="1101" t="str">
        <f>+entero!BC3</f>
        <v>2013                          A  fines de Feb*</v>
      </c>
      <c r="BD4" s="1101" t="str">
        <f>+entero!BD3</f>
        <v>2013                          A  fines de Mar*</v>
      </c>
      <c r="BE4" s="1101" t="str">
        <f>+entero!BE3</f>
        <v>2013                          A  fines de adr*</v>
      </c>
      <c r="BF4" s="1101" t="str">
        <f>+entero!BF3</f>
        <v>2013                          A  fines de May*</v>
      </c>
      <c r="BG4" s="1101" t="str">
        <f>+entero!BG3</f>
        <v>2013                          A  fines de Jun*</v>
      </c>
      <c r="BH4" s="1101" t="str">
        <f>+entero!BH3</f>
        <v>2013                          A  fines de Jul*</v>
      </c>
      <c r="BI4" s="1101" t="str">
        <f>+entero!BI3</f>
        <v>2013                          A  fines de Ago*</v>
      </c>
      <c r="BJ4" s="1101" t="str">
        <f>+entero!BJ3</f>
        <v>2013                          A  fines de Sep*</v>
      </c>
      <c r="BK4" s="1101" t="str">
        <f>+entero!BK3</f>
        <v>2013                          A  fines de Oct*</v>
      </c>
      <c r="BL4" s="1101" t="str">
        <f>+entero!BL3</f>
        <v>2013                          A  fines de Nov*</v>
      </c>
      <c r="BM4" s="1101" t="str">
        <f>+entero!BM3</f>
        <v>2013                          A  fines de Dic*</v>
      </c>
      <c r="BN4" s="1101" t="str">
        <f>+entero!BN3</f>
        <v>2014                          A  fines de Ene*</v>
      </c>
      <c r="BO4" s="1101" t="str">
        <f>+entero!BO3</f>
        <v>2014                          A  fines de Feb*</v>
      </c>
      <c r="BP4" s="1101" t="str">
        <f>+entero!BP3</f>
        <v>2014                          A  fines de Mar*</v>
      </c>
      <c r="BQ4" s="1101" t="str">
        <f>+entero!BQ3</f>
        <v>2014                          A  fines de adr*</v>
      </c>
      <c r="BR4" s="1101" t="str">
        <f>+entero!BR3</f>
        <v>2014                          A  fines de May*</v>
      </c>
      <c r="BS4" s="1101" t="str">
        <f>+entero!BS3</f>
        <v>2014                          A  fines de Jun*</v>
      </c>
      <c r="BT4" s="1101" t="str">
        <f>+entero!BT3</f>
        <v>2014                          A  fines de Jul*</v>
      </c>
      <c r="BU4" s="1101" t="str">
        <f>+entero!BU3</f>
        <v>2014                          A  fines de Ago*</v>
      </c>
      <c r="BV4" s="1101" t="str">
        <f>+entero!BV3</f>
        <v>2014                          A  fines de Sep*</v>
      </c>
      <c r="BW4" s="1101" t="str">
        <f>+entero!BW3</f>
        <v>2014                          A  fines de Oct*</v>
      </c>
      <c r="BX4" s="1101" t="str">
        <f>+entero!BX3</f>
        <v>2014                          A  fines de Nov*</v>
      </c>
      <c r="BY4" s="1101" t="str">
        <f>+entero!BY3</f>
        <v>2014                          A  fines de Dic*</v>
      </c>
      <c r="BZ4" s="1101" t="str">
        <f>+entero!BZ3</f>
        <v>2015                         A  fines de Ene*</v>
      </c>
      <c r="CA4" s="1101" t="str">
        <f>+entero!CA3</f>
        <v>2015                         A  fines de Feb*</v>
      </c>
      <c r="CB4" s="1101" t="str">
        <f>+entero!CB3</f>
        <v>2015                         A  fines de Mar*</v>
      </c>
      <c r="CC4" s="1101" t="str">
        <f>+entero!CC3</f>
        <v xml:space="preserve">2015                         A  fines de adr* </v>
      </c>
      <c r="CD4" s="1101" t="str">
        <f>+entero!CD3</f>
        <v xml:space="preserve">2015                         A  fines de May* </v>
      </c>
      <c r="CE4" s="1101" t="str">
        <f>+entero!CE3</f>
        <v xml:space="preserve">2015                         A  fines de Jun* </v>
      </c>
      <c r="CF4" s="1101" t="str">
        <f>+entero!CF3</f>
        <v xml:space="preserve">2015                         A  fines de Jul* </v>
      </c>
      <c r="CG4" s="1101" t="str">
        <f>+entero!CG3</f>
        <v xml:space="preserve">2015                         A  fines de Ago* </v>
      </c>
      <c r="CH4" s="1101" t="str">
        <f>+entero!CH3</f>
        <v xml:space="preserve">2015                         A  fines de Sep* </v>
      </c>
      <c r="CI4" s="1101" t="str">
        <f>+entero!CI3</f>
        <v xml:space="preserve">2015                         A  fines de Oct* </v>
      </c>
      <c r="CJ4" s="1101" t="str">
        <f>+entero!CJ3</f>
        <v xml:space="preserve">2015                         A  fines de Nov* </v>
      </c>
      <c r="CK4" s="1101" t="str">
        <f>+entero!CK3</f>
        <v xml:space="preserve">2015                         A  fines de Dic* </v>
      </c>
      <c r="CL4" s="1101" t="str">
        <f>+entero!CL3</f>
        <v xml:space="preserve">2016                         A  fines de Ene* </v>
      </c>
      <c r="CM4" s="1101" t="str">
        <f>+entero!CM3</f>
        <v xml:space="preserve">2016                         A  fines de Feb* </v>
      </c>
      <c r="CN4" s="1101" t="str">
        <f>+entero!CN3</f>
        <v xml:space="preserve">2016                         A  fines de Mar* </v>
      </c>
      <c r="CO4" s="1101" t="str">
        <f>+entero!CO3</f>
        <v xml:space="preserve">2016                         A  fines de adr* </v>
      </c>
      <c r="CP4" s="1101" t="str">
        <f>+entero!CP3</f>
        <v xml:space="preserve">2016                         A  fines de May* </v>
      </c>
      <c r="CQ4" s="1101" t="str">
        <f>+entero!CQ3</f>
        <v xml:space="preserve">2016                         A  fines de Jun* </v>
      </c>
      <c r="CR4" s="1101" t="str">
        <f>+entero!CR3</f>
        <v xml:space="preserve">2016                         A  fines de Jul* </v>
      </c>
      <c r="CS4" s="1101" t="str">
        <f>+entero!CS3</f>
        <v xml:space="preserve">2016                         A  fines de Ago* </v>
      </c>
      <c r="CT4" s="1101" t="str">
        <f>+entero!CT3</f>
        <v xml:space="preserve">2016                         A  fines de Sep* </v>
      </c>
      <c r="CU4" s="1101" t="str">
        <f>+entero!CU3</f>
        <v xml:space="preserve">2016                         A  fines de Oct* </v>
      </c>
      <c r="CV4" s="1101" t="str">
        <f>+entero!CV3</f>
        <v xml:space="preserve">2016                         A  fines de Nov* </v>
      </c>
      <c r="CW4" s="1101" t="str">
        <f>+entero!CW3</f>
        <v>2016                         A  fines de Dic* 15</v>
      </c>
      <c r="CX4" s="1101" t="str">
        <f>+entero!CX3</f>
        <v xml:space="preserve">2017                         A  fines de Ene* </v>
      </c>
      <c r="CY4" s="1101" t="str">
        <f>+entero!CY3</f>
        <v xml:space="preserve">2017                         A  fines de Feb* </v>
      </c>
      <c r="CZ4" s="1101" t="str">
        <f>+entero!CZ3</f>
        <v xml:space="preserve">2017                         A  fines de Mar* </v>
      </c>
      <c r="DA4" s="1101" t="str">
        <f>+entero!DA3</f>
        <v xml:space="preserve">2017                         A  fines de Abr* </v>
      </c>
      <c r="DB4" s="1101" t="str">
        <f>+entero!DB3</f>
        <v xml:space="preserve">2017                         A  fines de May* </v>
      </c>
      <c r="DC4" s="1101" t="str">
        <f>+entero!DC3</f>
        <v xml:space="preserve">2017                         A  fines de Jun* </v>
      </c>
      <c r="DD4" s="1101" t="str">
        <f>+entero!DD3</f>
        <v xml:space="preserve">2017                         A  fines de Jul* </v>
      </c>
      <c r="DE4" s="1101" t="str">
        <f>+entero!DE3</f>
        <v xml:space="preserve">2017                         A  fines de Ago* </v>
      </c>
      <c r="DF4" s="1101" t="str">
        <f>+entero!DF3</f>
        <v xml:space="preserve">2017                         A  fines de Sep* </v>
      </c>
      <c r="DG4" s="1101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083" t="str">
        <f>+entero!EL3</f>
        <v>2020
A fines de May</v>
      </c>
      <c r="EM4" s="1083" t="str">
        <f>+entero!EM3</f>
        <v>2020
A fines de Jun</v>
      </c>
      <c r="EN4" s="1104" t="str">
        <f>+entero!EN3</f>
        <v>Semana 1°</v>
      </c>
      <c r="EO4" s="1104" t="str">
        <f>+entero!EO3</f>
        <v>Semana 2°</v>
      </c>
      <c r="EP4" s="1104" t="str">
        <f>+entero!EP3</f>
        <v>Semana 3°</v>
      </c>
      <c r="EQ4" s="1104" t="str">
        <f>+entero!EQ3</f>
        <v>Semana 4°</v>
      </c>
      <c r="ER4" s="1086" t="str">
        <f>+entero!ER3</f>
        <v>Semana 5°</v>
      </c>
      <c r="ES4" s="1086"/>
      <c r="ET4" s="1086"/>
      <c r="EU4" s="1086"/>
      <c r="EV4" s="1086"/>
      <c r="EW4" s="1109" t="s">
        <v>252</v>
      </c>
      <c r="EX4" s="1110"/>
      <c r="EY4" s="165"/>
      <c r="EZ4" s="165"/>
      <c r="FA4" s="165"/>
      <c r="FB4" s="165"/>
      <c r="FC4" s="165"/>
      <c r="FD4" s="165"/>
      <c r="FE4" s="165"/>
      <c r="FF4" s="165"/>
    </row>
    <row r="5" spans="3:162" ht="23.25" customHeight="1" thickBot="1" x14ac:dyDescent="0.25">
      <c r="C5" s="16"/>
      <c r="D5" s="1108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7"/>
      <c r="DI5" s="1107">
        <f>+entero!DI4</f>
        <v>0</v>
      </c>
      <c r="DJ5" s="1107">
        <f>+entero!DJ4</f>
        <v>0</v>
      </c>
      <c r="DK5" s="1107">
        <f>+entero!DK4</f>
        <v>0</v>
      </c>
      <c r="DL5" s="1107">
        <f>+entero!DL4</f>
        <v>0</v>
      </c>
      <c r="DM5" s="1107">
        <f>+entero!DM4</f>
        <v>0</v>
      </c>
      <c r="DN5" s="1107">
        <f>+entero!DN4</f>
        <v>0</v>
      </c>
      <c r="DO5" s="1107">
        <f>+entero!DO4</f>
        <v>0</v>
      </c>
      <c r="DP5" s="1107">
        <f>+entero!DP4</f>
        <v>0</v>
      </c>
      <c r="DQ5" s="1107">
        <f>+entero!DQ4</f>
        <v>0</v>
      </c>
      <c r="DR5" s="1107">
        <f>+entero!DR4</f>
        <v>0</v>
      </c>
      <c r="DS5" s="1107">
        <f>+entero!DS4</f>
        <v>0</v>
      </c>
      <c r="DT5" s="1107">
        <f>+entero!DT4</f>
        <v>0</v>
      </c>
      <c r="DU5" s="1107">
        <f>+entero!DU4</f>
        <v>0</v>
      </c>
      <c r="DV5" s="1107">
        <f>+entero!DV4</f>
        <v>0</v>
      </c>
      <c r="DW5" s="1107">
        <f>+entero!DW4</f>
        <v>0</v>
      </c>
      <c r="DX5" s="1107">
        <f>+entero!DX4</f>
        <v>0</v>
      </c>
      <c r="DY5" s="1107">
        <f>+entero!DY4</f>
        <v>0</v>
      </c>
      <c r="DZ5" s="1107">
        <f>+entero!DZ4</f>
        <v>0</v>
      </c>
      <c r="EA5" s="1107">
        <f>+entero!EA4</f>
        <v>0</v>
      </c>
      <c r="EB5" s="1107">
        <f>+entero!EB4</f>
        <v>0</v>
      </c>
      <c r="EC5" s="1107">
        <f>+entero!EC4</f>
        <v>0</v>
      </c>
      <c r="ED5" s="1107">
        <f>+entero!ED4</f>
        <v>0</v>
      </c>
      <c r="EE5" s="1107">
        <f>+entero!EE4</f>
        <v>0</v>
      </c>
      <c r="EF5" s="1107">
        <f>+entero!EF4</f>
        <v>0</v>
      </c>
      <c r="EG5" s="1107">
        <f>+entero!EG4</f>
        <v>0</v>
      </c>
      <c r="EH5" s="1107">
        <f>+entero!EH4</f>
        <v>0</v>
      </c>
      <c r="EI5" s="1107">
        <f>+entero!EI4</f>
        <v>0</v>
      </c>
      <c r="EJ5" s="1107">
        <f>+entero!EJ4</f>
        <v>0</v>
      </c>
      <c r="EK5" s="1107">
        <f>+entero!EK4</f>
        <v>0</v>
      </c>
      <c r="EL5" s="1107">
        <f>+entero!EL4</f>
        <v>0</v>
      </c>
      <c r="EM5" s="1107">
        <f>+entero!EM4</f>
        <v>0</v>
      </c>
      <c r="EN5" s="1105">
        <f>+entero!EN4</f>
        <v>44015</v>
      </c>
      <c r="EO5" s="1105">
        <f>+entero!EO4</f>
        <v>44022</v>
      </c>
      <c r="EP5" s="1105">
        <f>+entero!EP4</f>
        <v>44029</v>
      </c>
      <c r="EQ5" s="1105">
        <f>+entero!EQ4</f>
        <v>44036</v>
      </c>
      <c r="ER5" s="930">
        <f>+entero!ER4</f>
        <v>44039</v>
      </c>
      <c r="ES5" s="930">
        <f>+entero!ES4</f>
        <v>44040</v>
      </c>
      <c r="ET5" s="930">
        <f>+entero!ET4</f>
        <v>44041</v>
      </c>
      <c r="EU5" s="930">
        <f>+entero!EU4</f>
        <v>44042</v>
      </c>
      <c r="EV5" s="930">
        <f>+entero!EV4</f>
        <v>44043</v>
      </c>
      <c r="EW5" s="972" t="s">
        <v>246</v>
      </c>
      <c r="EX5" s="973" t="s">
        <v>183</v>
      </c>
      <c r="EY5" s="165"/>
      <c r="EZ5" s="165"/>
      <c r="FA5" s="165"/>
      <c r="FB5" s="165"/>
      <c r="FC5" s="165"/>
      <c r="FD5" s="165"/>
      <c r="FE5" s="165"/>
      <c r="FF5" s="165"/>
    </row>
    <row r="6" spans="3:16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718"/>
      <c r="ES6" s="718"/>
      <c r="ET6" s="718"/>
      <c r="EU6" s="718"/>
      <c r="EV6" s="718"/>
      <c r="EW6" s="971"/>
      <c r="EX6" s="864"/>
      <c r="EY6" s="165"/>
      <c r="EZ6" s="165"/>
      <c r="FA6" s="165"/>
      <c r="FB6" s="165"/>
      <c r="FC6" s="165"/>
      <c r="FD6" s="165"/>
      <c r="FE6" s="165"/>
      <c r="FF6" s="165"/>
    </row>
    <row r="7" spans="3:16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6255.7668627700004</v>
      </c>
      <c r="EO7" s="762">
        <f>+entero!EO7</f>
        <v>6479.007278600001</v>
      </c>
      <c r="EP7" s="762">
        <f>+entero!EP7</f>
        <v>6539.6124985899996</v>
      </c>
      <c r="EQ7" s="762">
        <f>+entero!EQ7</f>
        <v>6650.9196745199997</v>
      </c>
      <c r="ER7" s="468">
        <f>+entero!ER7</f>
        <v>6617.9500754900009</v>
      </c>
      <c r="ES7" s="468">
        <f>+entero!ES7</f>
        <v>6681.6225198900001</v>
      </c>
      <c r="ET7" s="468">
        <f>+entero!ET7</f>
        <v>6666.5141978299998</v>
      </c>
      <c r="EU7" s="468">
        <f>+entero!EU7</f>
        <v>6680.8630081399997</v>
      </c>
      <c r="EV7" s="468">
        <f>+entero!EV7</f>
        <v>6608.2344816400009</v>
      </c>
      <c r="EW7" s="764">
        <f>+entero!EW7</f>
        <v>-42.685192879998795</v>
      </c>
      <c r="EX7" s="946">
        <f>+entero!EX7</f>
        <v>-0.64179384158747055</v>
      </c>
      <c r="EY7" s="165"/>
      <c r="EZ7" s="165"/>
      <c r="FA7" s="165"/>
      <c r="FB7" s="165"/>
      <c r="FC7" s="165"/>
      <c r="FD7" s="165"/>
      <c r="FE7" s="165"/>
      <c r="FF7" s="165"/>
    </row>
    <row r="8" spans="3:16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3535.1040417400004</v>
      </c>
      <c r="EO8" s="762">
        <f>+entero!EO8</f>
        <v>3723.3179623100004</v>
      </c>
      <c r="EP8" s="762">
        <f>+entero!EP8</f>
        <v>3769.2838529700002</v>
      </c>
      <c r="EQ8" s="762">
        <f>+entero!EQ8</f>
        <v>3765.2253435100001</v>
      </c>
      <c r="ER8" s="468">
        <f>+entero!ER8</f>
        <v>3724.2624031600003</v>
      </c>
      <c r="ES8" s="468">
        <f>+entero!ES8</f>
        <v>3738.9490668000003</v>
      </c>
      <c r="ET8" s="468">
        <f>+entero!ET8</f>
        <v>3704.8205412100001</v>
      </c>
      <c r="EU8" s="468">
        <f>+entero!EU8</f>
        <v>3702.32664363</v>
      </c>
      <c r="EV8" s="468">
        <f>+entero!EV8</f>
        <v>3648.83702563</v>
      </c>
      <c r="EW8" s="764">
        <f>+entero!EW8</f>
        <v>-116.38831788000016</v>
      </c>
      <c r="EX8" s="946">
        <f>+entero!EX8</f>
        <v>-3.0911381726624945</v>
      </c>
      <c r="EY8" s="165"/>
      <c r="EZ8" s="165"/>
      <c r="FA8" s="165"/>
      <c r="FB8" s="165"/>
      <c r="FC8" s="165"/>
      <c r="FD8" s="165"/>
      <c r="FE8" s="165"/>
      <c r="FF8" s="165"/>
    </row>
    <row r="9" spans="3:16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230.7862236</v>
      </c>
      <c r="EO9" s="762">
        <f>+entero!EO9</f>
        <v>231.57344493999997</v>
      </c>
      <c r="EP9" s="762">
        <f>+entero!EP9</f>
        <v>232.38573704000001</v>
      </c>
      <c r="EQ9" s="762">
        <f>+entero!EQ9</f>
        <v>233.34009669</v>
      </c>
      <c r="ER9" s="468">
        <f>+entero!ER9</f>
        <v>233.43035136</v>
      </c>
      <c r="ES9" s="468">
        <f>+entero!ES9</f>
        <v>234.80589950000001</v>
      </c>
      <c r="ET9" s="468">
        <f>+entero!ET9</f>
        <v>234.91788215</v>
      </c>
      <c r="EU9" s="468">
        <f>+entero!EU9</f>
        <v>235.12847639</v>
      </c>
      <c r="EV9" s="468">
        <f>+entero!EV9</f>
        <v>235.18921647000002</v>
      </c>
      <c r="EW9" s="764">
        <f>+entero!EW9</f>
        <v>1.8491197800000236</v>
      </c>
      <c r="EX9" s="946">
        <f>+entero!EX9</f>
        <v>0.79245693570472819</v>
      </c>
      <c r="EY9" s="165"/>
      <c r="EZ9" s="165"/>
      <c r="FA9" s="165"/>
      <c r="FB9" s="165"/>
      <c r="FC9" s="165"/>
      <c r="FD9" s="165"/>
      <c r="FE9" s="165"/>
      <c r="FF9" s="165"/>
    </row>
    <row r="10" spans="3:16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2453.9384474900003</v>
      </c>
      <c r="EO10" s="762">
        <f>+entero!EO10</f>
        <v>2488.0551348999998</v>
      </c>
      <c r="EP10" s="762">
        <f>+entero!EP10</f>
        <v>2501.7556815799999</v>
      </c>
      <c r="EQ10" s="762">
        <f>+entero!EQ10</f>
        <v>2616.0183939499998</v>
      </c>
      <c r="ER10" s="468">
        <f>+entero!ER10</f>
        <v>2623.9074260900002</v>
      </c>
      <c r="ES10" s="468">
        <f>+entero!ES10</f>
        <v>2671.3034576500004</v>
      </c>
      <c r="ET10" s="468">
        <f>+entero!ET10</f>
        <v>2690.1942405300001</v>
      </c>
      <c r="EU10" s="468">
        <f>+entero!EU10</f>
        <v>2706.7935603299998</v>
      </c>
      <c r="EV10" s="468">
        <f>+entero!EV10</f>
        <v>2687.5853184400003</v>
      </c>
      <c r="EW10" s="764">
        <f>+entero!EW10</f>
        <v>71.566924490000474</v>
      </c>
      <c r="EX10" s="946">
        <f>+entero!EX10</f>
        <v>2.7357194680095334</v>
      </c>
      <c r="EY10" s="165"/>
      <c r="EZ10" s="165"/>
      <c r="FA10" s="165"/>
      <c r="FB10" s="165"/>
      <c r="FC10" s="165"/>
      <c r="FD10" s="165"/>
      <c r="FE10" s="165"/>
      <c r="FF10" s="165"/>
    </row>
    <row r="11" spans="3:16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35.938149940000002</v>
      </c>
      <c r="EO11" s="762">
        <f>+entero!EO11</f>
        <v>36.060736449999993</v>
      </c>
      <c r="EP11" s="762">
        <f>+entero!EP11</f>
        <v>36.187227</v>
      </c>
      <c r="EQ11" s="762">
        <f>+entero!EQ11</f>
        <v>36.33584037</v>
      </c>
      <c r="ER11" s="468">
        <f>+entero!ER11</f>
        <v>36.349894880000001</v>
      </c>
      <c r="ES11" s="468">
        <f>+entero!ES11</f>
        <v>36.564095940000001</v>
      </c>
      <c r="ET11" s="468">
        <f>+entero!ET11</f>
        <v>36.58153394</v>
      </c>
      <c r="EU11" s="468">
        <f>+entero!EU11</f>
        <v>36.614327790000004</v>
      </c>
      <c r="EV11" s="468">
        <f>+entero!EV11</f>
        <v>36.622921099999999</v>
      </c>
      <c r="EW11" s="1047">
        <f>+entero!EW11</f>
        <v>0.28708072999999956</v>
      </c>
      <c r="EX11" s="946">
        <f>+entero!EX11</f>
        <v>0.79007593350454708</v>
      </c>
      <c r="EY11" s="165"/>
      <c r="EZ11" s="165"/>
      <c r="FA11" s="165"/>
      <c r="FB11" s="165"/>
      <c r="FC11" s="165"/>
      <c r="FD11" s="165"/>
      <c r="FE11" s="165"/>
      <c r="FF11" s="165"/>
    </row>
    <row r="12" spans="3:16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6255.76468157</v>
      </c>
      <c r="EO12" s="762">
        <f>+entero!EO12</f>
        <v>6479.0046884300009</v>
      </c>
      <c r="EP12" s="762">
        <f>+entero!EP12</f>
        <v>6539.6099084200005</v>
      </c>
      <c r="EQ12" s="762">
        <f>+entero!EQ12</f>
        <v>6650.9170843500006</v>
      </c>
      <c r="ER12" s="468">
        <f>+entero!ER12</f>
        <v>6617.9474853200009</v>
      </c>
      <c r="ES12" s="468">
        <f>+entero!ES12</f>
        <v>6681.6199297200001</v>
      </c>
      <c r="ET12" s="468">
        <f>+entero!ET12</f>
        <v>6666.5136852300002</v>
      </c>
      <c r="EU12" s="468">
        <f>+entero!EU12</f>
        <v>6680.8624955399991</v>
      </c>
      <c r="EV12" s="468">
        <f>+entero!EV12</f>
        <v>6608.2339690400004</v>
      </c>
      <c r="EW12" s="764">
        <f>+entero!EW12</f>
        <v>-42.683115310000176</v>
      </c>
      <c r="EX12" s="946">
        <f>+entero!EX12</f>
        <v>-0.64176285418496737</v>
      </c>
      <c r="EY12" s="165"/>
      <c r="EZ12" s="165"/>
      <c r="FA12" s="165"/>
      <c r="FB12" s="165"/>
      <c r="FC12" s="165"/>
      <c r="FD12" s="165"/>
      <c r="FE12" s="165"/>
      <c r="FF12" s="165"/>
    </row>
    <row r="13" spans="3:16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1581.925010303207</v>
      </c>
      <c r="EO13" s="762">
        <f>+entero!EO13</f>
        <v>1371.4295885189504</v>
      </c>
      <c r="EP13" s="762">
        <f>+entero!EP13</f>
        <v>1375.5439720393583</v>
      </c>
      <c r="EQ13" s="762">
        <f>+entero!EQ13</f>
        <v>1385.4165701326526</v>
      </c>
      <c r="ER13" s="468">
        <f>+entero!ER13</f>
        <v>1409.723136386297</v>
      </c>
      <c r="ES13" s="468">
        <f>+entero!ES13</f>
        <v>1397.5848474139939</v>
      </c>
      <c r="ET13" s="468">
        <f>+entero!ET13</f>
        <v>1396.866566285714</v>
      </c>
      <c r="EU13" s="468">
        <f>+entero!EU13</f>
        <v>1362.1063775524781</v>
      </c>
      <c r="EV13" s="468">
        <f>+entero!EV13</f>
        <v>1371.205849462099</v>
      </c>
      <c r="EW13" s="764">
        <f>+entero!EW13</f>
        <v>-14.210720670553656</v>
      </c>
      <c r="EX13" s="946">
        <f>+entero!EX13</f>
        <v>-1.0257363003239517</v>
      </c>
      <c r="EY13" s="165"/>
      <c r="EZ13" s="165"/>
      <c r="FA13" s="165"/>
      <c r="FB13" s="165"/>
      <c r="FC13" s="165"/>
      <c r="FD13" s="165"/>
      <c r="FE13" s="165"/>
      <c r="FF13" s="165"/>
    </row>
    <row r="14" spans="3:16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647.6507376699999</v>
      </c>
      <c r="EO14" s="762">
        <f>+entero!EO14</f>
        <v>409.17471842999993</v>
      </c>
      <c r="EP14" s="762">
        <f>+entero!EP14</f>
        <v>408.05038336999996</v>
      </c>
      <c r="EQ14" s="762">
        <f>+entero!EQ14</f>
        <v>408.89975955999995</v>
      </c>
      <c r="ER14" s="468">
        <f>+entero!ER14</f>
        <v>410.05394781999991</v>
      </c>
      <c r="ES14" s="468">
        <f>+entero!ES14</f>
        <v>413.42334120999993</v>
      </c>
      <c r="ET14" s="468">
        <f>+entero!ET14</f>
        <v>413.43134458999998</v>
      </c>
      <c r="EU14" s="468">
        <f>+entero!EU14</f>
        <v>413.43904001999994</v>
      </c>
      <c r="EV14" s="468">
        <f>+entero!EV14</f>
        <v>409.75866748999999</v>
      </c>
      <c r="EW14" s="764">
        <f>+entero!EW14</f>
        <v>0.85890793000004351</v>
      </c>
      <c r="EX14" s="946">
        <f>+entero!EX14</f>
        <v>0.21005342016446249</v>
      </c>
      <c r="EY14" s="165"/>
      <c r="EZ14" s="165"/>
      <c r="FA14" s="165"/>
      <c r="FB14" s="165"/>
      <c r="FC14" s="165"/>
      <c r="FD14" s="165"/>
      <c r="FE14" s="165"/>
      <c r="FF14" s="165"/>
    </row>
    <row r="15" spans="3:16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976"/>
      <c r="EX15" s="946"/>
      <c r="EY15" s="165"/>
      <c r="EZ15" s="165"/>
      <c r="FA15" s="165"/>
      <c r="FB15" s="165"/>
      <c r="FC15" s="165"/>
      <c r="FD15" s="165"/>
      <c r="FE15" s="165"/>
      <c r="FF15" s="165"/>
    </row>
    <row r="16" spans="3:16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172.73091658000001</v>
      </c>
      <c r="EO16" s="762">
        <f>+entero!EO16</f>
        <v>172.76889017999997</v>
      </c>
      <c r="EP16" s="762">
        <f>+entero!EP16</f>
        <v>177.42731144999999</v>
      </c>
      <c r="EQ16" s="762">
        <f>+entero!EQ16</f>
        <v>177.98090346999999</v>
      </c>
      <c r="ER16" s="468">
        <f>+entero!ER16</f>
        <v>177.99161769</v>
      </c>
      <c r="ES16" s="468">
        <f>+entero!ES16</f>
        <v>178.22773516000001</v>
      </c>
      <c r="ET16" s="468">
        <f>+entero!ET16</f>
        <v>178.23350896999997</v>
      </c>
      <c r="EU16" s="468">
        <f>+entero!EU16</f>
        <v>178.24201545</v>
      </c>
      <c r="EV16" s="468">
        <f>+entero!EV16</f>
        <v>178.23980687</v>
      </c>
      <c r="EW16" s="1047">
        <f>+entero!EW16</f>
        <v>0.25890340000000833</v>
      </c>
      <c r="EX16" s="946">
        <f>+entero!EX16</f>
        <v>0.14546695457338682</v>
      </c>
      <c r="EY16" s="165"/>
      <c r="EZ16" s="165"/>
      <c r="FA16" s="165"/>
      <c r="FB16" s="165"/>
      <c r="FC16" s="165"/>
      <c r="FD16" s="165"/>
      <c r="FE16" s="165"/>
      <c r="FF16" s="165"/>
    </row>
    <row r="17" spans="2:170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764"/>
      <c r="EX17" s="946"/>
      <c r="EY17" s="797"/>
      <c r="EZ17" s="797"/>
      <c r="FA17" s="797"/>
      <c r="FB17" s="797"/>
      <c r="FC17" s="797"/>
      <c r="FD17" s="797"/>
      <c r="FE17" s="797"/>
      <c r="FF17" s="797"/>
      <c r="FG17" s="798"/>
      <c r="FH17" s="798"/>
      <c r="FI17" s="798"/>
      <c r="FJ17" s="798"/>
      <c r="FK17" s="798"/>
      <c r="FL17" s="798"/>
      <c r="FM17" s="798"/>
      <c r="FN17" s="798"/>
    </row>
    <row r="18" spans="2:17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8010.420608453207</v>
      </c>
      <c r="EO18" s="762">
        <f>+entero!EO18</f>
        <v>8023.2031671289515</v>
      </c>
      <c r="EP18" s="762">
        <f>+entero!EP18</f>
        <v>8092.5811919093585</v>
      </c>
      <c r="EQ18" s="762">
        <f>+entero!EQ18</f>
        <v>8214.3145579526536</v>
      </c>
      <c r="ER18" s="468">
        <f>+entero!ER18</f>
        <v>8205.6622393962989</v>
      </c>
      <c r="ES18" s="468">
        <f>+entero!ES18</f>
        <v>8257.4325122939936</v>
      </c>
      <c r="ET18" s="468">
        <f>+entero!ET18</f>
        <v>8241.613760485714</v>
      </c>
      <c r="EU18" s="468">
        <f>+entero!EU18</f>
        <v>8221.2108885424768</v>
      </c>
      <c r="EV18" s="468">
        <f>+entero!EV18</f>
        <v>8157.6796253720995</v>
      </c>
      <c r="EW18" s="764">
        <f>+entero!EW18</f>
        <v>-56.63493258055405</v>
      </c>
      <c r="EX18" s="946">
        <f>+entero!EX18</f>
        <v>-0.68946632346484926</v>
      </c>
      <c r="EY18" s="165"/>
      <c r="EZ18" s="165"/>
      <c r="FA18" s="165"/>
      <c r="FB18" s="165"/>
      <c r="FC18" s="165"/>
      <c r="FD18" s="165"/>
      <c r="FE18" s="165"/>
      <c r="FF18" s="165"/>
    </row>
    <row r="19" spans="2:17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762">
        <f>+entero!EP19</f>
        <v>0</v>
      </c>
      <c r="EQ19" s="762">
        <f>+entero!EQ19</f>
        <v>0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0</v>
      </c>
      <c r="EV19" s="468">
        <f>+entero!EV19</f>
        <v>0</v>
      </c>
      <c r="EW19" s="764"/>
      <c r="EX19" s="946"/>
      <c r="EY19" s="165"/>
      <c r="EZ19" s="165"/>
      <c r="FA19" s="165"/>
      <c r="FB19" s="165"/>
      <c r="FC19" s="165"/>
      <c r="FD19" s="165"/>
      <c r="FE19" s="165"/>
      <c r="FF19" s="165"/>
    </row>
    <row r="20" spans="2:17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764"/>
      <c r="EX20" s="946"/>
      <c r="EY20" s="165"/>
      <c r="EZ20" s="165"/>
      <c r="FA20" s="165"/>
      <c r="FB20" s="165"/>
      <c r="FC20" s="165"/>
      <c r="FD20" s="165"/>
      <c r="FE20" s="165"/>
      <c r="FF20" s="165"/>
    </row>
    <row r="21" spans="2:170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17.8</v>
      </c>
      <c r="EO21" s="762">
        <f>+entero!EO21</f>
        <v>26.5</v>
      </c>
      <c r="EP21" s="762">
        <f>+entero!EP21</f>
        <v>15</v>
      </c>
      <c r="EQ21" s="762">
        <f>+entero!EQ21</f>
        <v>18.899999999999999</v>
      </c>
      <c r="ER21" s="1072">
        <f>+entero!ER21</f>
        <v>5</v>
      </c>
      <c r="ES21" s="1072">
        <f>+entero!ES21</f>
        <v>2.6</v>
      </c>
      <c r="ET21" s="468">
        <f>+entero!ET21</f>
        <v>5</v>
      </c>
      <c r="EU21" s="468">
        <f>+entero!EU21</f>
        <v>5</v>
      </c>
      <c r="EV21" s="468">
        <f>+entero!EV21</f>
        <v>29.7</v>
      </c>
      <c r="EW21" s="764">
        <f>+entero!EW21</f>
        <v>28.4</v>
      </c>
      <c r="EX21" s="946">
        <f>+entero!EX21</f>
        <v>150.26455026455028</v>
      </c>
      <c r="EY21" s="797"/>
      <c r="EZ21" s="797"/>
      <c r="FA21" s="797"/>
      <c r="FB21" s="797"/>
      <c r="FC21" s="797"/>
      <c r="FD21" s="797"/>
      <c r="FE21" s="797"/>
      <c r="FF21" s="797"/>
      <c r="FG21" s="798"/>
      <c r="FH21" s="798"/>
      <c r="FI21" s="798"/>
      <c r="FJ21" s="798"/>
      <c r="FK21" s="798"/>
      <c r="FL21" s="798"/>
      <c r="FM21" s="798"/>
      <c r="FN21" s="798"/>
    </row>
    <row r="22" spans="2:170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0</v>
      </c>
      <c r="EO22" s="762">
        <f>+entero!EO22</f>
        <v>0.89999999999999991</v>
      </c>
      <c r="EP22" s="762">
        <f>+entero!EP22</f>
        <v>4.5999999999999996</v>
      </c>
      <c r="EQ22" s="762">
        <f>+entero!EQ22</f>
        <v>1.4</v>
      </c>
      <c r="ER22" s="1072">
        <f>+entero!ER22</f>
        <v>0</v>
      </c>
      <c r="ES22" s="1072">
        <f>+entero!ES22</f>
        <v>0.7</v>
      </c>
      <c r="ET22" s="468">
        <f>+entero!ET22</f>
        <v>0</v>
      </c>
      <c r="EU22" s="468">
        <f>+entero!EU22</f>
        <v>0.3</v>
      </c>
      <c r="EV22" s="468">
        <f>+entero!EV22</f>
        <v>0</v>
      </c>
      <c r="EW22" s="1047">
        <f>+entero!EW22</f>
        <v>-0.39999999999999991</v>
      </c>
      <c r="EX22" s="946">
        <f>+entero!EX22</f>
        <v>-28.571428571428569</v>
      </c>
      <c r="EY22" s="797"/>
      <c r="EZ22" s="797"/>
      <c r="FA22" s="797"/>
      <c r="FB22" s="797"/>
      <c r="FC22" s="797"/>
      <c r="FD22" s="797"/>
      <c r="FE22" s="797"/>
      <c r="FF22" s="797"/>
      <c r="FG22" s="798"/>
      <c r="FH22" s="798"/>
      <c r="FI22" s="798"/>
      <c r="FJ22" s="798"/>
      <c r="FK22" s="798"/>
      <c r="FL22" s="798"/>
      <c r="FM22" s="798"/>
      <c r="FN22" s="798"/>
    </row>
    <row r="23" spans="2:170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1047"/>
      <c r="EX23" s="946"/>
      <c r="EY23" s="797"/>
      <c r="EZ23" s="797"/>
      <c r="FA23" s="797"/>
      <c r="FB23" s="797"/>
      <c r="FC23" s="797"/>
      <c r="FD23" s="797"/>
      <c r="FE23" s="797"/>
      <c r="FF23" s="797"/>
      <c r="FG23" s="798"/>
      <c r="FH23" s="798"/>
      <c r="FI23" s="798"/>
      <c r="FJ23" s="798"/>
      <c r="FK23" s="798"/>
      <c r="FL23" s="798"/>
      <c r="FM23" s="798"/>
      <c r="FN23" s="798"/>
    </row>
    <row r="24" spans="2:17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964"/>
      <c r="EX24" s="946"/>
      <c r="EY24" s="165"/>
      <c r="EZ24" s="165"/>
      <c r="FA24" s="165"/>
      <c r="FB24" s="165"/>
      <c r="FC24" s="165"/>
      <c r="FD24" s="165"/>
      <c r="FE24" s="165"/>
      <c r="FF24" s="165"/>
    </row>
    <row r="25" spans="2:17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7</v>
      </c>
      <c r="EO25" s="762">
        <f>+entero!EO25</f>
        <v>0</v>
      </c>
      <c r="EP25" s="762">
        <f>+entero!EP25</f>
        <v>10</v>
      </c>
      <c r="EQ25" s="762">
        <f>+entero!EQ25</f>
        <v>15</v>
      </c>
      <c r="ER25" s="468">
        <f>+entero!ER25</f>
        <v>0</v>
      </c>
      <c r="ES25" s="468">
        <f>+entero!ES25</f>
        <v>14</v>
      </c>
      <c r="ET25" s="468">
        <f>+entero!ET25</f>
        <v>0</v>
      </c>
      <c r="EU25" s="468">
        <f>+entero!EU25</f>
        <v>0</v>
      </c>
      <c r="EV25" s="468">
        <f>+entero!EV25</f>
        <v>10</v>
      </c>
      <c r="EW25" s="764">
        <f>+entero!EW25</f>
        <v>9</v>
      </c>
      <c r="EX25" s="946">
        <f>+entero!EX25</f>
        <v>60.000000000000007</v>
      </c>
      <c r="EY25" s="165"/>
      <c r="EZ25" s="165"/>
      <c r="FA25" s="165"/>
      <c r="FB25" s="165"/>
      <c r="FC25" s="165"/>
      <c r="FD25" s="165"/>
      <c r="FE25" s="165"/>
      <c r="FF25" s="165"/>
    </row>
    <row r="26" spans="2:17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18</v>
      </c>
      <c r="EO26" s="762">
        <f>+entero!EO26</f>
        <v>8</v>
      </c>
      <c r="EP26" s="762">
        <f>+entero!EP26</f>
        <v>0</v>
      </c>
      <c r="EQ26" s="762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5</v>
      </c>
      <c r="EU26" s="468">
        <f>+entero!EU26</f>
        <v>0</v>
      </c>
      <c r="EV26" s="468">
        <f>+entero!EV26</f>
        <v>17.130398</v>
      </c>
      <c r="EW26" s="764">
        <f>+entero!EW26</f>
        <v>22.130398</v>
      </c>
      <c r="EX26" s="946"/>
      <c r="EY26" s="165"/>
      <c r="EZ26" s="165"/>
      <c r="FA26" s="165"/>
      <c r="FB26" s="165"/>
      <c r="FC26" s="165"/>
      <c r="FD26" s="165"/>
      <c r="FE26" s="165"/>
      <c r="FF26" s="165"/>
    </row>
    <row r="27" spans="2:17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977"/>
      <c r="ES27" s="977"/>
      <c r="ET27" s="977"/>
      <c r="EU27" s="977"/>
      <c r="EV27" s="977"/>
      <c r="EW27" s="865"/>
      <c r="EX27" s="866"/>
      <c r="EY27" s="165"/>
      <c r="EZ27" s="165"/>
      <c r="FA27" s="165"/>
      <c r="FB27" s="165"/>
      <c r="FC27" s="165"/>
      <c r="FD27" s="165"/>
      <c r="FE27" s="165"/>
      <c r="FF27" s="165"/>
    </row>
    <row r="28" spans="2:17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2:17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2:17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2:17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2:17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>
        <v>0</v>
      </c>
      <c r="ES52" s="751">
        <v>0</v>
      </c>
      <c r="ET52" s="751">
        <v>0</v>
      </c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>
        <v>907.35968514000001</v>
      </c>
      <c r="ES55" s="751">
        <v>907.35968514000001</v>
      </c>
      <c r="ET55" s="751">
        <v>906.33011213999998</v>
      </c>
      <c r="EU55" s="751"/>
      <c r="EV55" s="751">
        <v>897.25309014000004</v>
      </c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</row>
    <row r="171" spans="3:15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</row>
    <row r="172" spans="3:15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</sheetData>
  <mergeCells count="146">
    <mergeCell ref="EM4:EM5"/>
    <mergeCell ref="BW4:BW5"/>
    <mergeCell ref="DB4:DB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DW4:DW5"/>
    <mergeCell ref="ER4:EV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N4:EN5"/>
    <mergeCell ref="EW4:E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O4:EO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X4:AX5"/>
    <mergeCell ref="BA4:BA5"/>
    <mergeCell ref="BB4:BB5"/>
    <mergeCell ref="AD4:AD5"/>
    <mergeCell ref="AJ4:AJ5"/>
    <mergeCell ref="AK4:AK5"/>
    <mergeCell ref="AV4:AV5"/>
    <mergeCell ref="EQ4:EQ5"/>
    <mergeCell ref="EP4:EP5"/>
    <mergeCell ref="BZ4:BZ5"/>
    <mergeCell ref="EL4:EL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EK4:EK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W7:EX8 EW18:EX18 DU17:DU20 DU8:DU16 DU7 EW12:EX14 EW10:E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H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7" width="9.85546875" style="808" customWidth="1"/>
    <col min="148" max="152" width="9.28515625" style="808" customWidth="1"/>
    <col min="153" max="164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6"/>
      <c r="EW3" s="1109" t="s">
        <v>252</v>
      </c>
      <c r="EX3" s="1110"/>
      <c r="EY3" s="165"/>
      <c r="EZ3" s="165"/>
      <c r="FA3" s="165"/>
      <c r="FB3" s="165"/>
      <c r="FC3" s="165"/>
      <c r="FD3" s="165"/>
      <c r="FE3" s="165"/>
      <c r="FF3" s="165"/>
    </row>
    <row r="4" spans="1:162" ht="26.2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5"/>
      <c r="EO4" s="1105"/>
      <c r="EP4" s="1105"/>
      <c r="EQ4" s="1105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322"/>
      <c r="ES5" s="322"/>
      <c r="ET5" s="322"/>
      <c r="EU5" s="322"/>
      <c r="EV5" s="322"/>
      <c r="EW5" s="84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109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81611.020514302916</v>
      </c>
      <c r="EO6" s="763">
        <f>+entero!EO28</f>
        <v>85323.011778571381</v>
      </c>
      <c r="EP6" s="763">
        <f>+entero!EP28</f>
        <v>84765.857011011496</v>
      </c>
      <c r="EQ6" s="763">
        <f>+entero!EQ28</f>
        <v>82926.17115588719</v>
      </c>
      <c r="ER6" s="867">
        <f>+entero!ER28</f>
        <v>82594.603013084474</v>
      </c>
      <c r="ES6" s="867">
        <f>+entero!ES28</f>
        <v>82693.601302234631</v>
      </c>
      <c r="ET6" s="867">
        <f>+entero!ET28</f>
        <v>82416.321954649015</v>
      </c>
      <c r="EU6" s="867">
        <f>+entero!EU28</f>
        <v>82336.360885324131</v>
      </c>
      <c r="EV6" s="867">
        <f>+entero!EV28</f>
        <v>83222.023145423489</v>
      </c>
      <c r="EW6" s="846">
        <f>+entero!EW28</f>
        <v>295.85198953629879</v>
      </c>
      <c r="EX6" s="947">
        <f>+entero!EX28</f>
        <v>0.35676552457745458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109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52156.677790900001</v>
      </c>
      <c r="EO7" s="763">
        <f>+entero!EO29</f>
        <v>52311.503121199996</v>
      </c>
      <c r="EP7" s="763">
        <f>+entero!EP29</f>
        <v>52479.556536900003</v>
      </c>
      <c r="EQ7" s="763">
        <f>+entero!EQ29</f>
        <v>52491.952269100002</v>
      </c>
      <c r="ER7" s="867">
        <f>+entero!ER29</f>
        <v>52651.270534000003</v>
      </c>
      <c r="ES7" s="867">
        <f>+entero!ES29</f>
        <v>52566.6325516</v>
      </c>
      <c r="ET7" s="867">
        <f>+entero!ET29</f>
        <v>52559.232831599998</v>
      </c>
      <c r="EU7" s="867">
        <f>+entero!EU29</f>
        <v>52462.671190599998</v>
      </c>
      <c r="EV7" s="867">
        <f>+entero!EV29</f>
        <v>52386.527567099998</v>
      </c>
      <c r="EW7" s="846">
        <f>+entero!EW29</f>
        <v>-105.42470200000389</v>
      </c>
      <c r="EX7" s="947">
        <f>+entero!EX29</f>
        <v>-0.20083974293724902</v>
      </c>
      <c r="EY7" s="165"/>
      <c r="EZ7" s="165"/>
      <c r="FA7" s="165"/>
      <c r="FB7" s="165"/>
      <c r="FC7" s="165"/>
      <c r="FD7" s="165"/>
      <c r="FE7" s="165"/>
      <c r="FF7" s="165"/>
    </row>
    <row r="8" spans="1:162" x14ac:dyDescent="0.2">
      <c r="A8" s="3"/>
      <c r="B8" s="109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9242.1320750276227</v>
      </c>
      <c r="EO8" s="763">
        <f>+entero!EO30</f>
        <v>7865.5309582389355</v>
      </c>
      <c r="EP8" s="763">
        <f>+entero!EP30</f>
        <v>7617.8325648335385</v>
      </c>
      <c r="EQ8" s="763">
        <f>+entero!EQ30</f>
        <v>6866.6610700502688</v>
      </c>
      <c r="ER8" s="867">
        <f>+entero!ER30</f>
        <v>7252.1507843316112</v>
      </c>
      <c r="ES8" s="867">
        <f>+entero!ES30</f>
        <v>6730.7198333659735</v>
      </c>
      <c r="ET8" s="867">
        <f>+entero!ET30</f>
        <v>6826.9489505412575</v>
      </c>
      <c r="EU8" s="867">
        <f>+entero!EU30</f>
        <v>6631.9544708316944</v>
      </c>
      <c r="EV8" s="867">
        <f>+entero!EV30</f>
        <v>7054.0425391196413</v>
      </c>
      <c r="EW8" s="846">
        <f>+entero!EW30</f>
        <v>187.38146906937254</v>
      </c>
      <c r="EX8" s="947">
        <f>+entero!EX30</f>
        <v>2.7288585698026999</v>
      </c>
      <c r="EY8" s="165"/>
      <c r="EZ8" s="165"/>
      <c r="FA8" s="165"/>
      <c r="FB8" s="165"/>
      <c r="FC8" s="165"/>
      <c r="FD8" s="165"/>
      <c r="FE8" s="165"/>
      <c r="FF8" s="165"/>
    </row>
    <row r="9" spans="1:162" x14ac:dyDescent="0.2">
      <c r="A9" s="3"/>
      <c r="B9" s="109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38891.552555623901</v>
      </c>
      <c r="EO9" s="763">
        <f>+entero!EO31</f>
        <v>40829.493667499228</v>
      </c>
      <c r="EP9" s="763">
        <f>+entero!EP31</f>
        <v>39497.557308967029</v>
      </c>
      <c r="EQ9" s="763">
        <f>+entero!EQ31</f>
        <v>37538.523794249013</v>
      </c>
      <c r="ER9" s="867">
        <f>+entero!ER31</f>
        <v>37574.983548547927</v>
      </c>
      <c r="ES9" s="867">
        <f>+entero!ES31</f>
        <v>37639.140751469691</v>
      </c>
      <c r="ET9" s="867">
        <f>+entero!ET31</f>
        <v>37328.664671688457</v>
      </c>
      <c r="EU9" s="867">
        <f>+entero!EU31</f>
        <v>37227.020832331007</v>
      </c>
      <c r="EV9" s="867">
        <f>+entero!EV31</f>
        <v>38289.491401968684</v>
      </c>
      <c r="EW9" s="846">
        <f>+entero!EW31</f>
        <v>750.96760771967092</v>
      </c>
      <c r="EX9" s="947">
        <f>+entero!EX31</f>
        <v>2.000525145410009</v>
      </c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109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16173.633587899001</v>
      </c>
      <c r="EO10" s="763">
        <f>+entero!EO32</f>
        <v>16468.833437588597</v>
      </c>
      <c r="EP10" s="763">
        <f>+entero!EP32</f>
        <v>16335.969514007802</v>
      </c>
      <c r="EQ10" s="763">
        <f>+entero!EQ32</f>
        <v>16632.982802685598</v>
      </c>
      <c r="ER10" s="867">
        <f>+entero!ER32</f>
        <v>16554.430241088001</v>
      </c>
      <c r="ES10" s="867">
        <f>+entero!ES32</f>
        <v>16554.908958128399</v>
      </c>
      <c r="ET10" s="867">
        <f>+entero!ET32</f>
        <v>16781.515507125001</v>
      </c>
      <c r="EU10" s="867">
        <f>+entero!EU32</f>
        <v>16888.259633666399</v>
      </c>
      <c r="EV10" s="867">
        <f>+entero!EV32</f>
        <v>17108.675065236999</v>
      </c>
      <c r="EW10" s="846">
        <f>+entero!EW32</f>
        <v>475.69226255140165</v>
      </c>
      <c r="EX10" s="947">
        <f>+entero!EX32</f>
        <v>2.8599335921551927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109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868"/>
      <c r="ES11" s="868"/>
      <c r="ET11" s="868"/>
      <c r="EU11" s="868"/>
      <c r="EV11" s="868"/>
      <c r="EW11" s="847"/>
      <c r="EX11" s="948"/>
      <c r="EY11" s="165"/>
      <c r="EZ11" s="165"/>
      <c r="FA11" s="165"/>
      <c r="FB11" s="165"/>
      <c r="FC11" s="165"/>
      <c r="FD11" s="165"/>
      <c r="FE11" s="165"/>
      <c r="FF11" s="165"/>
    </row>
    <row r="12" spans="1:162" x14ac:dyDescent="0.2">
      <c r="A12" s="3"/>
      <c r="B12" s="109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78560.7141613641</v>
      </c>
      <c r="EO12" s="763">
        <f>+entero!EO34</f>
        <v>78207.447784174103</v>
      </c>
      <c r="EP12" s="763">
        <f>+entero!EP34</f>
        <v>79060.734274824106</v>
      </c>
      <c r="EQ12" s="763">
        <f>+entero!EQ34</f>
        <v>78282.541824054104</v>
      </c>
      <c r="ER12" s="867">
        <f>+entero!ER34</f>
        <v>78125.358750704108</v>
      </c>
      <c r="ES12" s="867">
        <f>+entero!ES34</f>
        <v>77782.819227244123</v>
      </c>
      <c r="ET12" s="867">
        <f>+entero!ET34</f>
        <v>77774.938462734106</v>
      </c>
      <c r="EU12" s="867">
        <f>+entero!EU34</f>
        <v>76970.756087804097</v>
      </c>
      <c r="EV12" s="867"/>
      <c r="EW12" s="846">
        <f>+entero!EW34</f>
        <v>-924.77659952998511</v>
      </c>
      <c r="EX12" s="947">
        <f>+entero!EX34</f>
        <v>-1.1813318499653347</v>
      </c>
      <c r="EY12" s="165"/>
      <c r="EZ12" s="165"/>
      <c r="FA12" s="165"/>
      <c r="FB12" s="165"/>
      <c r="FC12" s="165"/>
      <c r="FD12" s="165"/>
      <c r="FE12" s="165"/>
      <c r="FF12" s="165"/>
    </row>
    <row r="13" spans="1:162" x14ac:dyDescent="0.2">
      <c r="A13" s="3"/>
      <c r="B13" s="109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135630.74357074537</v>
      </c>
      <c r="EO13" s="763">
        <f>+entero!EO35</f>
        <v>137173.30306761537</v>
      </c>
      <c r="EP13" s="763">
        <f>+entero!EP35</f>
        <v>137059.02291421537</v>
      </c>
      <c r="EQ13" s="763">
        <f>+entero!EQ35</f>
        <v>135528.78510426538</v>
      </c>
      <c r="ER13" s="867">
        <f>+entero!ER35</f>
        <v>135284.3453115054</v>
      </c>
      <c r="ES13" s="867">
        <f>+entero!ES35</f>
        <v>134933.7070872554</v>
      </c>
      <c r="ET13" s="867">
        <f>+entero!ET35</f>
        <v>134718.83799246539</v>
      </c>
      <c r="EU13" s="867">
        <f>+entero!EU35</f>
        <v>133954.86792314536</v>
      </c>
      <c r="EV13" s="867"/>
      <c r="EW13" s="846">
        <f>+entero!EW35</f>
        <v>-699.70335207998869</v>
      </c>
      <c r="EX13" s="947">
        <f>+entero!EX35</f>
        <v>-0.516276561869636</v>
      </c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109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234205.76080586293</v>
      </c>
      <c r="EO14" s="763">
        <f>+entero!EO36</f>
        <v>235738.60864789295</v>
      </c>
      <c r="EP14" s="763">
        <f>+entero!EP36</f>
        <v>235476.61895048292</v>
      </c>
      <c r="EQ14" s="763">
        <f>+entero!EQ36</f>
        <v>234174.76609471292</v>
      </c>
      <c r="ER14" s="867">
        <f>+entero!ER36</f>
        <v>233964.67132832293</v>
      </c>
      <c r="ES14" s="867">
        <f>+entero!ES36</f>
        <v>233641.82939119294</v>
      </c>
      <c r="ET14" s="867">
        <f>+entero!ET36</f>
        <v>233531.91290714292</v>
      </c>
      <c r="EU14" s="867">
        <f>+entero!EU36</f>
        <v>232802.98916236294</v>
      </c>
      <c r="EV14" s="867"/>
      <c r="EW14" s="846">
        <f>+entero!EW36</f>
        <v>-540.37664384001982</v>
      </c>
      <c r="EX14" s="947">
        <f>+entero!EX36</f>
        <v>-0.23075784502821381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109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869"/>
      <c r="ES15" s="869"/>
      <c r="ET15" s="869"/>
      <c r="EU15" s="869"/>
      <c r="EV15" s="869"/>
      <c r="EW15" s="848"/>
      <c r="EX15" s="870"/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109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90.301568884098273</v>
      </c>
      <c r="EO16" s="766">
        <f>+entero!EO38</f>
        <v>90.30283905370581</v>
      </c>
      <c r="EP16" s="766">
        <f>+entero!EP38</f>
        <v>90.196398565895308</v>
      </c>
      <c r="EQ16" s="766">
        <f>+entero!EQ38</f>
        <v>90.151929715647682</v>
      </c>
      <c r="ER16" s="871">
        <f>+entero!ER38</f>
        <v>90.153903825739533</v>
      </c>
      <c r="ES16" s="871">
        <f>+entero!ES38</f>
        <v>90.083114201318921</v>
      </c>
      <c r="ET16" s="871">
        <f>+entero!ET38</f>
        <v>90.09514509984281</v>
      </c>
      <c r="EU16" s="871">
        <f>+entero!EU38</f>
        <v>90.002486682679688</v>
      </c>
      <c r="EV16" s="871"/>
      <c r="EW16" s="1071">
        <f>+entero!EW38</f>
        <v>-9.5489497493332465E-2</v>
      </c>
      <c r="EX16" s="872">
        <f>+entero!EX38</f>
        <v>-0.1059206361910613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109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85.088462574884787</v>
      </c>
      <c r="EO17" s="766">
        <f>+entero!EO39</f>
        <v>85.249505056074852</v>
      </c>
      <c r="EP17" s="766">
        <f>+entero!EP39</f>
        <v>85.107477122283854</v>
      </c>
      <c r="EQ17" s="766">
        <f>+entero!EQ39</f>
        <v>84.971788583455165</v>
      </c>
      <c r="ER17" s="871">
        <f>+entero!ER39</f>
        <v>84.951230503354978</v>
      </c>
      <c r="ES17" s="871">
        <f>+entero!ES39</f>
        <v>84.889760276052272</v>
      </c>
      <c r="ET17" s="871">
        <f>+entero!ET39</f>
        <v>84.892590572647293</v>
      </c>
      <c r="EU17" s="871">
        <f>+entero!EU39</f>
        <v>84.811954120191871</v>
      </c>
      <c r="EV17" s="871"/>
      <c r="EW17" s="1071">
        <f>+entero!EW39</f>
        <v>-6.5828955731078054E-2</v>
      </c>
      <c r="EX17" s="872">
        <f>+entero!EX39</f>
        <v>-7.7471543000915008E-2</v>
      </c>
      <c r="EY17" s="165"/>
      <c r="EZ17" s="165"/>
      <c r="FA17" s="165"/>
      <c r="FB17" s="165"/>
      <c r="FC17" s="165"/>
      <c r="FD17" s="165"/>
      <c r="FE17" s="165"/>
      <c r="FF17" s="165"/>
    </row>
    <row r="18" spans="1:162" ht="13.5" thickBot="1" x14ac:dyDescent="0.25">
      <c r="A18" s="3"/>
      <c r="B18" s="109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88.708732115299028</v>
      </c>
      <c r="EO18" s="767">
        <f>+entero!EO40</f>
        <v>88.768945702607709</v>
      </c>
      <c r="EP18" s="767">
        <f>+entero!EP40</f>
        <v>88.677552441604163</v>
      </c>
      <c r="EQ18" s="767">
        <f>+entero!EQ40</f>
        <v>88.622757828887401</v>
      </c>
      <c r="ER18" s="1021">
        <f>+entero!ER40</f>
        <v>88.617453373334087</v>
      </c>
      <c r="ES18" s="1021">
        <f>+entero!ES40</f>
        <v>88.590229978054253</v>
      </c>
      <c r="ET18" s="1021">
        <f>+entero!ET40</f>
        <v>88.579269368774902</v>
      </c>
      <c r="EU18" s="1021">
        <f>+entero!EU40</f>
        <v>88.536708177179023</v>
      </c>
      <c r="EV18" s="1021"/>
      <c r="EW18" s="1080">
        <f>+entero!EW40</f>
        <v>-4.057929084355294E-2</v>
      </c>
      <c r="EX18" s="873">
        <f>+entero!EX40</f>
        <v>-4.578879267321305E-2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</sheetData>
  <mergeCells count="147">
    <mergeCell ref="EO3:EO4"/>
    <mergeCell ref="EM3:EM4"/>
    <mergeCell ref="EL3:EL4"/>
    <mergeCell ref="EI3:EI4"/>
    <mergeCell ref="EW3:EX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R3:EV3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V3:V4"/>
    <mergeCell ref="X3:X4"/>
    <mergeCell ref="M3:M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DY3:DY4"/>
    <mergeCell ref="BW3:BW4"/>
    <mergeCell ref="AU3:AU4"/>
    <mergeCell ref="BM3:BM4"/>
    <mergeCell ref="CV3:CV4"/>
    <mergeCell ref="AT3:AT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CX3:CX4"/>
    <mergeCell ref="CT3:CT4"/>
    <mergeCell ref="EC3:EC4"/>
    <mergeCell ref="DX3:DX4"/>
    <mergeCell ref="BX3:BX4"/>
    <mergeCell ref="BO3:BO4"/>
    <mergeCell ref="BU3:BU4"/>
    <mergeCell ref="CW3:CW4"/>
    <mergeCell ref="CY3:CY4"/>
    <mergeCell ref="CP3:CP4"/>
    <mergeCell ref="BN3:BN4"/>
    <mergeCell ref="DF3:DF4"/>
    <mergeCell ref="BR3:BR4"/>
    <mergeCell ref="EQ3:EQ4"/>
    <mergeCell ref="EP3:EP4"/>
    <mergeCell ref="EN3:EN4"/>
    <mergeCell ref="EK3:EK4"/>
    <mergeCell ref="EJ3:EJ4"/>
    <mergeCell ref="EG3:EG4"/>
    <mergeCell ref="BQ3:BQ4"/>
    <mergeCell ref="CF3:CF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A3:BA4"/>
    <mergeCell ref="AS3:AS4"/>
    <mergeCell ref="AP3:AP4"/>
    <mergeCell ref="AJ3:A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F172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2" width="8.285156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8.7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6"/>
      <c r="EW3" s="1109" t="s">
        <v>252</v>
      </c>
      <c r="EX3" s="1110"/>
      <c r="EY3" s="165"/>
      <c r="EZ3" s="165"/>
      <c r="FA3" s="165"/>
      <c r="FB3" s="165"/>
      <c r="FC3" s="165"/>
      <c r="FD3" s="165"/>
      <c r="FE3" s="165"/>
      <c r="FF3" s="165"/>
    </row>
    <row r="4" spans="1:162" ht="18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1105"/>
      <c r="EQ4" s="1105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4" t="s">
        <v>246</v>
      </c>
      <c r="EX4" s="975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3284.9647230320697</v>
      </c>
      <c r="EO6" s="768">
        <f>+entero!EO42</f>
        <v>3284.3397959183671</v>
      </c>
      <c r="EP6" s="768">
        <f>+entero!EP42</f>
        <v>3283.9959183673468</v>
      </c>
      <c r="EQ6" s="768">
        <f>+entero!EQ42</f>
        <v>3283.6797376093291</v>
      </c>
      <c r="ER6" s="875">
        <f>+entero!ER42</f>
        <v>3283.6797376093291</v>
      </c>
      <c r="ES6" s="875">
        <f>+entero!ES42</f>
        <v>3283.6797376093291</v>
      </c>
      <c r="ET6" s="875">
        <f>+entero!ET42</f>
        <v>3283.6797376093291</v>
      </c>
      <c r="EU6" s="875">
        <f>+entero!EU42</f>
        <v>3283.6797376093291</v>
      </c>
      <c r="EV6" s="875">
        <f>+entero!EV42</f>
        <v>3319.1205539358593</v>
      </c>
      <c r="EW6" s="1013">
        <f>+entero!EW42</f>
        <v>35.440816326530239</v>
      </c>
      <c r="EX6" s="949">
        <f>+entero!EX42</f>
        <v>1.0793018551904454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3259.5572886297373</v>
      </c>
      <c r="EO7" s="762">
        <f>+entero!EO43</f>
        <v>3259.5572886297373</v>
      </c>
      <c r="EP7" s="762">
        <f>+entero!EP43</f>
        <v>3259.5572886297373</v>
      </c>
      <c r="EQ7" s="762">
        <f>+entero!EQ43</f>
        <v>3259.5572886297373</v>
      </c>
      <c r="ER7" s="468">
        <f>+entero!ER43</f>
        <v>3259.5572886297373</v>
      </c>
      <c r="ES7" s="468">
        <f>+entero!ES43</f>
        <v>3259.5572886297373</v>
      </c>
      <c r="ET7" s="468">
        <f>+entero!ET43</f>
        <v>3259.5572886297373</v>
      </c>
      <c r="EU7" s="468">
        <f>+entero!EU43</f>
        <v>3259.5572886297373</v>
      </c>
      <c r="EV7" s="468">
        <f>+entero!EV43</f>
        <v>3295.7088921282793</v>
      </c>
      <c r="EW7" s="1013">
        <f>+entero!EW43</f>
        <v>36.151603498542045</v>
      </c>
      <c r="EX7" s="946">
        <f>+entero!EX43</f>
        <v>1.1090955089100325</v>
      </c>
      <c r="EY7" s="165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22360.562999999998</v>
      </c>
      <c r="EO8" s="762">
        <f>+entero!EO44</f>
        <v>22360.562999999998</v>
      </c>
      <c r="EP8" s="762">
        <f>+entero!EP44</f>
        <v>22360.562999999998</v>
      </c>
      <c r="EQ8" s="762">
        <f>+entero!EQ44</f>
        <v>22360.562999999998</v>
      </c>
      <c r="ER8" s="468">
        <f>+entero!ER44</f>
        <v>22360.562999999998</v>
      </c>
      <c r="ES8" s="468">
        <f>+entero!ES44</f>
        <v>22360.562999999998</v>
      </c>
      <c r="ET8" s="468">
        <f>+entero!ET44</f>
        <v>22360.562999999998</v>
      </c>
      <c r="EU8" s="468">
        <f>+entero!EU44</f>
        <v>22360.562999999998</v>
      </c>
      <c r="EV8" s="468">
        <f>+entero!EV44</f>
        <v>22608.562999999998</v>
      </c>
      <c r="EW8" s="1013">
        <f>+entero!EW44</f>
        <v>248</v>
      </c>
      <c r="EX8" s="946">
        <f>+entero!EX44</f>
        <v>1.1090955089100396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762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468">
        <f>+entero!EV45</f>
        <v>0</v>
      </c>
      <c r="EW9" s="764"/>
      <c r="EX9" s="981"/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25.407434402332353</v>
      </c>
      <c r="EO10" s="762">
        <f>+entero!EO46</f>
        <v>24.782507288629731</v>
      </c>
      <c r="EP10" s="762">
        <f>+entero!EP46</f>
        <v>24.438629737609311</v>
      </c>
      <c r="EQ10" s="762">
        <f>+entero!EQ46</f>
        <v>24.122448979591823</v>
      </c>
      <c r="ER10" s="468">
        <f>+entero!ER46</f>
        <v>24.122448979591823</v>
      </c>
      <c r="ES10" s="468">
        <f>+entero!ES46</f>
        <v>24.122448979591823</v>
      </c>
      <c r="ET10" s="468">
        <f>+entero!ET46</f>
        <v>24.122448979591823</v>
      </c>
      <c r="EU10" s="468">
        <f>+entero!EU46</f>
        <v>24.122448979591823</v>
      </c>
      <c r="EV10" s="468">
        <f>+entero!EV46</f>
        <v>23.411661807580163</v>
      </c>
      <c r="EW10" s="764">
        <f>+entero!EW46</f>
        <v>-0.71078717201165986</v>
      </c>
      <c r="EX10" s="946">
        <f>+entero!EX46</f>
        <v>-2.9465796470872547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174.29499999999996</v>
      </c>
      <c r="EO11" s="762">
        <f>+entero!EO47</f>
        <v>170.00799999999995</v>
      </c>
      <c r="EP11" s="762">
        <f>+entero!EP47</f>
        <v>167.64899999999989</v>
      </c>
      <c r="EQ11" s="762">
        <f>+entero!EQ47</f>
        <v>165.4799999999999</v>
      </c>
      <c r="ER11" s="468">
        <f>+entero!ER47</f>
        <v>165.4799999999999</v>
      </c>
      <c r="ES11" s="468">
        <f>+entero!ES47</f>
        <v>165.4799999999999</v>
      </c>
      <c r="ET11" s="468">
        <f>+entero!ET47</f>
        <v>165.4799999999999</v>
      </c>
      <c r="EU11" s="468">
        <f>+entero!EU47</f>
        <v>165.4799999999999</v>
      </c>
      <c r="EV11" s="468">
        <f>+entero!EV47</f>
        <v>160.60399999999993</v>
      </c>
      <c r="EW11" s="764">
        <f>+entero!EW47</f>
        <v>-4.8759999999999764</v>
      </c>
      <c r="EX11" s="946">
        <f>+entero!EX47</f>
        <v>-2.9465796470872485</v>
      </c>
      <c r="EY11" s="165"/>
      <c r="EZ11" s="165"/>
      <c r="FA11" s="165"/>
      <c r="FB11" s="165"/>
      <c r="FC11" s="165"/>
      <c r="FD11" s="165"/>
      <c r="FE11" s="165"/>
      <c r="FF11" s="165"/>
    </row>
    <row r="12" spans="1:162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174.29500000000527</v>
      </c>
      <c r="EO12" s="762">
        <f>+entero!EO48</f>
        <v>170.00800000000527</v>
      </c>
      <c r="EP12" s="762">
        <f>+entero!EP48</f>
        <v>164.24900000000522</v>
      </c>
      <c r="EQ12" s="762">
        <f>+entero!EQ48</f>
        <v>162.08000000000524</v>
      </c>
      <c r="ER12" s="468">
        <f>+entero!ER48</f>
        <v>162.08000000000524</v>
      </c>
      <c r="ES12" s="468">
        <f>+entero!ES48</f>
        <v>162.08000000000524</v>
      </c>
      <c r="ET12" s="468">
        <f>+entero!ET48</f>
        <v>162.08000000000524</v>
      </c>
      <c r="EU12" s="468">
        <f>+entero!EU48</f>
        <v>162.08000000000524</v>
      </c>
      <c r="EV12" s="468">
        <f>+entero!EV48</f>
        <v>157.20400000000524</v>
      </c>
      <c r="EW12" s="764">
        <f>+entero!EW48</f>
        <v>-4.8760000000000048</v>
      </c>
      <c r="EX12" s="970">
        <f>+entero!EX48</f>
        <v>-3.0083909180650585</v>
      </c>
      <c r="EY12" s="797"/>
      <c r="EZ12" s="797"/>
      <c r="FA12" s="797"/>
      <c r="FB12" s="797"/>
      <c r="FC12" s="797"/>
      <c r="FD12" s="797"/>
      <c r="FE12" s="797"/>
      <c r="FF12" s="797"/>
    </row>
    <row r="13" spans="1:16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762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468">
        <f>+entero!EV49</f>
        <v>0</v>
      </c>
      <c r="EW13" s="1019"/>
      <c r="EX13" s="982"/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146.93995483090379</v>
      </c>
      <c r="EO14" s="738">
        <f>+entero!EO50</f>
        <v>136.3784468994169</v>
      </c>
      <c r="EP14" s="738">
        <f>+entero!EP50</f>
        <v>128.32971516472301</v>
      </c>
      <c r="EQ14" s="738">
        <f>+entero!EQ50</f>
        <v>102.60445305393587</v>
      </c>
      <c r="ER14" s="876">
        <f>+entero!ER50</f>
        <v>102.79190973760932</v>
      </c>
      <c r="ES14" s="876">
        <f>+entero!ES50</f>
        <v>107.86831267638485</v>
      </c>
      <c r="ET14" s="876">
        <f>+entero!ET50</f>
        <v>105.74737173177843</v>
      </c>
      <c r="EU14" s="876">
        <f>+entero!EU50</f>
        <v>106.57122963848397</v>
      </c>
      <c r="EV14" s="876">
        <f>+entero!EV50</f>
        <v>105.03523343148689</v>
      </c>
      <c r="EW14" s="764">
        <f>+entero!EW50</f>
        <v>2.4307803775510166</v>
      </c>
      <c r="EX14" s="946">
        <f>+entero!EX50</f>
        <v>2.3690788315719917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16.145043731778426</v>
      </c>
      <c r="EO15" s="738">
        <f>+entero!EO51</f>
        <v>0.35510204081632657</v>
      </c>
      <c r="EP15" s="738">
        <f>+entero!EP51</f>
        <v>0.90037900874635557</v>
      </c>
      <c r="EQ15" s="738">
        <f>+entero!EQ51</f>
        <v>0.40030612244897956</v>
      </c>
      <c r="ER15" s="876">
        <f>+entero!ER51</f>
        <v>0.40030612244897956</v>
      </c>
      <c r="ES15" s="876">
        <f>+entero!ES51</f>
        <v>0.24030612244897959</v>
      </c>
      <c r="ET15" s="876">
        <f>+entero!ET51</f>
        <v>0.24030612244897959</v>
      </c>
      <c r="EU15" s="876">
        <f>+entero!EU51</f>
        <v>0.13119533527696792</v>
      </c>
      <c r="EV15" s="876">
        <f>+entero!EV51</f>
        <v>0.13431486880466473</v>
      </c>
      <c r="EW15" s="1047">
        <f>+entero!EW51</f>
        <v>-0.26599125364431486</v>
      </c>
      <c r="EX15" s="946">
        <f>+entero!EX51</f>
        <v>-66.446961144896406</v>
      </c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107.325</v>
      </c>
      <c r="EO16" s="738">
        <f>+entero!EO52</f>
        <v>1.75</v>
      </c>
      <c r="EP16" s="738">
        <f>+entero!EP52</f>
        <v>1.649</v>
      </c>
      <c r="EQ16" s="738">
        <f>+entero!EQ52</f>
        <v>1.6485000000000001</v>
      </c>
      <c r="ER16" s="876">
        <f>+entero!ER52</f>
        <v>1.6485000000000001</v>
      </c>
      <c r="ES16" s="876">
        <f>+entero!ES52</f>
        <v>1.6485000000000001</v>
      </c>
      <c r="ET16" s="876">
        <f>+entero!ET52</f>
        <v>1.6485000000000001</v>
      </c>
      <c r="EU16" s="876">
        <f>+entero!EU52</f>
        <v>0.9</v>
      </c>
      <c r="EV16" s="876">
        <f>+entero!EV52</f>
        <v>0.9214</v>
      </c>
      <c r="EW16" s="1082"/>
      <c r="EX16" s="946"/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0.1</v>
      </c>
      <c r="EP17" s="738">
        <f>+entero!EP53</f>
        <v>0.65999999999999992</v>
      </c>
      <c r="EQ17" s="738">
        <f>+entero!EQ53</f>
        <v>0.15999999999999998</v>
      </c>
      <c r="ER17" s="876">
        <f>+entero!ER53</f>
        <v>0.15999999999999998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876">
        <f>+entero!EV53</f>
        <v>0</v>
      </c>
      <c r="EW17" s="1047">
        <f>+entero!EW53</f>
        <v>-0.15999999999999998</v>
      </c>
      <c r="EX17" s="946">
        <f>+entero!EX53</f>
        <v>-100</v>
      </c>
      <c r="EY17" s="165"/>
      <c r="EZ17" s="165"/>
      <c r="FA17" s="165"/>
      <c r="FB17" s="165"/>
      <c r="FC17" s="165"/>
      <c r="FD17" s="165"/>
      <c r="FE17" s="165"/>
      <c r="FF17" s="165"/>
    </row>
    <row r="18" spans="1:16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130.79491109912536</v>
      </c>
      <c r="EO18" s="738">
        <f>+entero!EO54</f>
        <v>136.02334485860058</v>
      </c>
      <c r="EP18" s="738">
        <f>+entero!EP54</f>
        <v>127.42933615597666</v>
      </c>
      <c r="EQ18" s="738">
        <f>+entero!EQ54</f>
        <v>102.20414693148689</v>
      </c>
      <c r="ER18" s="876">
        <f>+entero!ER54</f>
        <v>102.39160361516034</v>
      </c>
      <c r="ES18" s="876">
        <f>+entero!ES54</f>
        <v>107.62800655393586</v>
      </c>
      <c r="ET18" s="876">
        <f>+entero!ET54</f>
        <v>105.50706560932944</v>
      </c>
      <c r="EU18" s="876">
        <f>+entero!EU54</f>
        <v>106.440034303207</v>
      </c>
      <c r="EV18" s="876">
        <f>+entero!EV54</f>
        <v>104.90091856268222</v>
      </c>
      <c r="EW18" s="764">
        <f>+entero!EW54</f>
        <v>2.6967716311953325</v>
      </c>
      <c r="EX18" s="946">
        <f>+entero!EX54</f>
        <v>2.6386127296802626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897.25309014000004</v>
      </c>
      <c r="EO19" s="738">
        <f>+entero!EO55</f>
        <v>933.12014572999999</v>
      </c>
      <c r="EP19" s="738">
        <f>+entero!EP55</f>
        <v>874.16524602999993</v>
      </c>
      <c r="EQ19" s="738">
        <f>+entero!EQ55</f>
        <v>701.12044795000008</v>
      </c>
      <c r="ER19" s="876">
        <f>+entero!ER55</f>
        <v>702.40640079999991</v>
      </c>
      <c r="ES19" s="876">
        <f>+entero!ES55</f>
        <v>738.32812496000008</v>
      </c>
      <c r="ET19" s="876">
        <f>+entero!ET55</f>
        <v>723.77847008000003</v>
      </c>
      <c r="EU19" s="876">
        <f>+entero!EU55</f>
        <v>730.17863532000001</v>
      </c>
      <c r="EV19" s="876">
        <f>+entero!EV55</f>
        <v>719.62030134000008</v>
      </c>
      <c r="EW19" s="764">
        <f>+entero!EW55</f>
        <v>18.499853389999998</v>
      </c>
      <c r="EX19" s="946">
        <f>+entero!EX55</f>
        <v>2.6386127296802653</v>
      </c>
      <c r="EY19" s="165"/>
      <c r="EZ19" s="165"/>
      <c r="FA19" s="165"/>
      <c r="FB19" s="165"/>
      <c r="FC19" s="165"/>
      <c r="FD19" s="165"/>
      <c r="FE19" s="165"/>
      <c r="FF19" s="165"/>
    </row>
    <row r="20" spans="1:16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739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1022">
        <f>+entero!EV56</f>
        <v>0</v>
      </c>
      <c r="EW20" s="985"/>
      <c r="EX20" s="986"/>
      <c r="EY20" s="165"/>
      <c r="EZ20" s="165"/>
      <c r="FA20" s="165"/>
      <c r="FB20" s="165"/>
      <c r="FC20" s="165"/>
      <c r="FD20" s="165"/>
      <c r="FE20" s="165"/>
      <c r="FF20" s="165"/>
    </row>
    <row r="21" spans="1:16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1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1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1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1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1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1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</sheetData>
  <mergeCells count="146">
    <mergeCell ref="EO3:EO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W3:EX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R3:EV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CK3:CK4"/>
    <mergeCell ref="AT3:AT4"/>
    <mergeCell ref="AF3:AF4"/>
    <mergeCell ref="AH3:AH4"/>
    <mergeCell ref="AE3:AE4"/>
    <mergeCell ref="V3:V4"/>
    <mergeCell ref="W3:W4"/>
    <mergeCell ref="AD3:AD4"/>
    <mergeCell ref="AI3:AI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EQ3:EQ4"/>
    <mergeCell ref="EP3:EP4"/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F188"/>
  <sheetViews>
    <sheetView tabSelected="1"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2" width="9" style="808" customWidth="1"/>
    <col min="153" max="162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6"/>
      <c r="EW3" s="1109" t="s">
        <v>252</v>
      </c>
      <c r="EX3" s="1110"/>
      <c r="EY3" s="165"/>
      <c r="EZ3" s="165"/>
      <c r="FA3" s="165"/>
      <c r="FB3" s="165"/>
      <c r="FC3" s="165"/>
      <c r="FD3" s="165"/>
      <c r="FE3" s="165"/>
    </row>
    <row r="4" spans="1:161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4"/>
      <c r="DI4" s="1114"/>
      <c r="DJ4" s="1114"/>
      <c r="DK4" s="1114"/>
      <c r="DL4" s="1114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1105"/>
      <c r="EQ4" s="1105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52"/>
      <c r="EY5" s="165"/>
      <c r="EZ5" s="165"/>
      <c r="FA5" s="165"/>
      <c r="FB5" s="165"/>
      <c r="FC5" s="165"/>
      <c r="FD5" s="165"/>
      <c r="FE5" s="165"/>
    </row>
    <row r="6" spans="1:16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27821.804612490341</v>
      </c>
      <c r="EO6" s="760">
        <f>+entero!EO58</f>
        <v>27988.794558579273</v>
      </c>
      <c r="EP6" s="760">
        <f>+entero!EP58</f>
        <v>27937.119841229414</v>
      </c>
      <c r="EQ6" s="760">
        <f>+entero!EQ58</f>
        <v>27780.842541117207</v>
      </c>
      <c r="ER6" s="877">
        <f>+entero!ER58</f>
        <v>27728.021310481643</v>
      </c>
      <c r="ES6" s="877">
        <f>+entero!ES58</f>
        <v>27716.682040803793</v>
      </c>
      <c r="ET6" s="877">
        <f>+entero!ET58</f>
        <v>27712.759886127409</v>
      </c>
      <c r="EU6" s="877">
        <f>+entero!EU58</f>
        <v>27632.625748201761</v>
      </c>
      <c r="EV6" s="877"/>
      <c r="EW6" s="473">
        <f>+entero!EW58</f>
        <v>-28.488937669102597</v>
      </c>
      <c r="EX6" s="952">
        <f>+entero!EX58</f>
        <v>-0.1025488612411138</v>
      </c>
      <c r="EY6" s="165"/>
      <c r="EZ6" s="165"/>
      <c r="FA6" s="165"/>
      <c r="FB6" s="165"/>
      <c r="FC6" s="165"/>
      <c r="FD6" s="165"/>
      <c r="FE6" s="165"/>
    </row>
    <row r="7" spans="1:16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85.444686133102309</v>
      </c>
      <c r="EO7" s="858">
        <f>+entero!EO59</f>
        <v>85.50869559407586</v>
      </c>
      <c r="EP7" s="858">
        <f>+entero!EP59</f>
        <v>85.411408288220585</v>
      </c>
      <c r="EQ7" s="858">
        <f>+entero!EQ59</f>
        <v>85.354384144249309</v>
      </c>
      <c r="ER7" s="880">
        <f>+entero!ER59</f>
        <v>85.342864273156977</v>
      </c>
      <c r="ES7" s="880">
        <f>+entero!ES59</f>
        <v>85.355664880148552</v>
      </c>
      <c r="ET7" s="880">
        <f>+entero!ET59</f>
        <v>85.335310972137322</v>
      </c>
      <c r="EU7" s="880">
        <f>+entero!EU59</f>
        <v>85.32883418363825</v>
      </c>
      <c r="EV7" s="880"/>
      <c r="EW7" s="496">
        <f>+entero!EW59</f>
        <v>2.1628453522296809E-2</v>
      </c>
      <c r="EX7" s="849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27649.546788719083</v>
      </c>
      <c r="EO8" s="760">
        <f>+entero!EO60</f>
        <v>27815.426968044161</v>
      </c>
      <c r="EP8" s="760">
        <f>+entero!EP60</f>
        <v>27766.326448945034</v>
      </c>
      <c r="EQ8" s="760">
        <f>+entero!EQ60</f>
        <v>27614.444507073316</v>
      </c>
      <c r="ER8" s="877">
        <f>+entero!ER60</f>
        <v>27561.581148157868</v>
      </c>
      <c r="ES8" s="877">
        <f>+entero!ES60</f>
        <v>27550.19260734299</v>
      </c>
      <c r="ET8" s="877">
        <f>+entero!ET60</f>
        <v>27546.186779197222</v>
      </c>
      <c r="EU8" s="877">
        <f>+entero!EU60</f>
        <v>27465.966052350286</v>
      </c>
      <c r="EV8" s="877"/>
      <c r="EW8" s="473">
        <f>+entero!EW60</f>
        <v>-27.778150497091701</v>
      </c>
      <c r="EX8" s="952">
        <f>+entero!EX60</f>
        <v>-0.10059282738776967</v>
      </c>
      <c r="EY8" s="165"/>
      <c r="EZ8" s="165"/>
      <c r="FA8" s="165"/>
      <c r="FB8" s="165"/>
      <c r="FC8" s="165"/>
      <c r="FD8" s="165"/>
      <c r="FE8" s="165"/>
    </row>
    <row r="9" spans="1:16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85.427391949041194</v>
      </c>
      <c r="EO9" s="858">
        <f>+entero!EO61</f>
        <v>85.494866951353217</v>
      </c>
      <c r="EP9" s="858">
        <f>+entero!EP61</f>
        <v>85.403699709671571</v>
      </c>
      <c r="EQ9" s="858">
        <f>+entero!EQ61</f>
        <v>85.336687574982378</v>
      </c>
      <c r="ER9" s="880">
        <f>+entero!ER61</f>
        <v>85.333622896195209</v>
      </c>
      <c r="ES9" s="880">
        <f>+entero!ES61</f>
        <v>85.3353959896303</v>
      </c>
      <c r="ET9" s="880">
        <f>+entero!ET61</f>
        <v>85.315902790631071</v>
      </c>
      <c r="EU9" s="880">
        <f>+entero!EU61</f>
        <v>85.312511719711779</v>
      </c>
      <c r="EV9" s="880"/>
      <c r="EW9" s="496">
        <f>+entero!EW61</f>
        <v>2.0911752655436544E-2</v>
      </c>
      <c r="EX9" s="849"/>
      <c r="EY9" s="165"/>
      <c r="EZ9" s="165"/>
      <c r="FA9" s="165"/>
      <c r="FB9" s="165"/>
      <c r="FC9" s="165"/>
      <c r="FD9" s="165"/>
      <c r="FE9" s="165"/>
    </row>
    <row r="10" spans="1:16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878"/>
      <c r="ES10" s="878"/>
      <c r="ET10" s="878"/>
      <c r="EU10" s="878"/>
      <c r="EV10" s="878"/>
      <c r="EW10" s="263"/>
      <c r="EX10" s="953"/>
      <c r="EY10" s="165"/>
      <c r="EZ10" s="165"/>
      <c r="FA10" s="165"/>
      <c r="FB10" s="165"/>
      <c r="FC10" s="165"/>
      <c r="FD10" s="165"/>
      <c r="FE10" s="165"/>
    </row>
    <row r="11" spans="1:16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4960.7644790253798</v>
      </c>
      <c r="EO11" s="474">
        <f>+entero!EO63</f>
        <v>4851.7008946157603</v>
      </c>
      <c r="EP11" s="474">
        <f>+entero!EP63</f>
        <v>4965.1770793154674</v>
      </c>
      <c r="EQ11" s="474">
        <f>+entero!EQ63</f>
        <v>4889.6304734495789</v>
      </c>
      <c r="ER11" s="879">
        <f>+entero!ER63</f>
        <v>4844.480189321298</v>
      </c>
      <c r="ES11" s="879">
        <f>+entero!ES63</f>
        <v>4830.220280236751</v>
      </c>
      <c r="ET11" s="879">
        <f>+entero!ET63</f>
        <v>4841.0884636857299</v>
      </c>
      <c r="EU11" s="879">
        <f>+entero!EU63</f>
        <v>4749.8970910443304</v>
      </c>
      <c r="EV11" s="879"/>
      <c r="EW11" s="951">
        <f>+entero!EW63</f>
        <v>-83.813129460641903</v>
      </c>
      <c r="EX11" s="849">
        <f>+entero!EX63</f>
        <v>-1.7140994583484892</v>
      </c>
      <c r="EY11" s="165"/>
      <c r="EZ11" s="165"/>
      <c r="FA11" s="165"/>
      <c r="FB11" s="165"/>
      <c r="FC11" s="165"/>
      <c r="FD11" s="165"/>
      <c r="FE11" s="165"/>
    </row>
    <row r="12" spans="1:16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77.611026414488123</v>
      </c>
      <c r="EO12" s="858">
        <f>+entero!EO64</f>
        <v>77.213659516753694</v>
      </c>
      <c r="EP12" s="858">
        <f>+entero!EP64</f>
        <v>77.244434502922772</v>
      </c>
      <c r="EQ12" s="858">
        <f>+entero!EQ64</f>
        <v>77.016513860072749</v>
      </c>
      <c r="ER12" s="880">
        <f>+entero!ER64</f>
        <v>76.853528360507397</v>
      </c>
      <c r="ES12" s="880">
        <f>+entero!ES64</f>
        <v>76.720806014885426</v>
      </c>
      <c r="ET12" s="880">
        <f>+entero!ET64</f>
        <v>76.803596245386231</v>
      </c>
      <c r="EU12" s="880">
        <f>+entero!EU64</f>
        <v>76.383832100839697</v>
      </c>
      <c r="EV12" s="880"/>
      <c r="EW12" s="950">
        <f>+entero!EW64</f>
        <v>-0.34864603249671688</v>
      </c>
      <c r="EX12" s="849"/>
      <c r="EY12" s="165"/>
      <c r="EZ12" s="165"/>
      <c r="FA12" s="165"/>
      <c r="FB12" s="165"/>
      <c r="FC12" s="165"/>
      <c r="FD12" s="165"/>
      <c r="FE12" s="165"/>
    </row>
    <row r="13" spans="1:16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474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879"/>
      <c r="EW13" s="496">
        <f>+entero!EW65</f>
        <v>0</v>
      </c>
      <c r="EX13" s="849">
        <f>+entero!EX65</f>
        <v>0</v>
      </c>
      <c r="EY13" s="165"/>
      <c r="EZ13" s="165"/>
      <c r="FA13" s="165"/>
      <c r="FB13" s="165"/>
      <c r="FC13" s="165"/>
      <c r="FD13" s="165"/>
      <c r="FE13" s="165"/>
    </row>
    <row r="14" spans="1:16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8319.2462695891045</v>
      </c>
      <c r="EO14" s="474">
        <f>+entero!EO66</f>
        <v>8595.6057264491646</v>
      </c>
      <c r="EP14" s="474">
        <f>+entero!EP66</f>
        <v>8454.5610261503334</v>
      </c>
      <c r="EQ14" s="474">
        <f>+entero!EQ66</f>
        <v>8344.9334227713207</v>
      </c>
      <c r="ER14" s="879">
        <f>+entero!ER66</f>
        <v>8332.2137843733617</v>
      </c>
      <c r="ES14" s="879">
        <f>+entero!ES66</f>
        <v>8331.0332157450812</v>
      </c>
      <c r="ET14" s="879">
        <f>+entero!ET66</f>
        <v>8300.8599897567456</v>
      </c>
      <c r="EU14" s="879">
        <f>+entero!EU66</f>
        <v>8306.7218418864868</v>
      </c>
      <c r="EV14" s="879"/>
      <c r="EW14" s="951">
        <f>+entero!EW66</f>
        <v>32.809511290088267</v>
      </c>
      <c r="EX14" s="849">
        <f>+entero!EX66</f>
        <v>0.39316684301589494</v>
      </c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77.912272920011375</v>
      </c>
      <c r="EO15" s="858">
        <f>+entero!EO67</f>
        <v>78.547179568621146</v>
      </c>
      <c r="EP15" s="858">
        <f>+entero!EP67</f>
        <v>78.170481644704154</v>
      </c>
      <c r="EQ15" s="858">
        <f>+entero!EQ67</f>
        <v>77.888099041585406</v>
      </c>
      <c r="ER15" s="880">
        <f>+entero!ER67</f>
        <v>77.84017510803848</v>
      </c>
      <c r="ES15" s="880">
        <f>+entero!ES67</f>
        <v>77.821563705920553</v>
      </c>
      <c r="ET15" s="880">
        <f>+entero!ET67</f>
        <v>77.786853846795069</v>
      </c>
      <c r="EU15" s="880">
        <f>+entero!EU67</f>
        <v>77.800890808588633</v>
      </c>
      <c r="EV15" s="880"/>
      <c r="EW15" s="950">
        <f>+entero!EW67</f>
        <v>8.5190649541615926E-2</v>
      </c>
      <c r="EX15" s="849"/>
      <c r="EY15" s="165"/>
      <c r="EZ15" s="165"/>
      <c r="FA15" s="165"/>
      <c r="FB15" s="165"/>
      <c r="FC15" s="165"/>
      <c r="FD15" s="165"/>
      <c r="FE15" s="165"/>
    </row>
    <row r="16" spans="1:16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474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879"/>
      <c r="EW16" s="496">
        <f>+entero!EW68</f>
        <v>0</v>
      </c>
      <c r="EX16" s="849">
        <f>+entero!EX68</f>
        <v>0</v>
      </c>
      <c r="EY16" s="165"/>
      <c r="EZ16" s="165"/>
      <c r="FA16" s="165"/>
      <c r="FB16" s="165"/>
      <c r="FC16" s="165"/>
      <c r="FD16" s="165"/>
      <c r="FE16" s="165"/>
    </row>
    <row r="17" spans="1:16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13530.204716120985</v>
      </c>
      <c r="EO17" s="474">
        <f>+entero!EO69</f>
        <v>13529.290539215741</v>
      </c>
      <c r="EP17" s="474">
        <f>+entero!EP69</f>
        <v>13505.493246610778</v>
      </c>
      <c r="EQ17" s="474">
        <f>+entero!EQ69</f>
        <v>13540.634166128277</v>
      </c>
      <c r="ER17" s="879">
        <f>+entero!ER69</f>
        <v>13541.240686546642</v>
      </c>
      <c r="ES17" s="879">
        <f>+entero!ES69</f>
        <v>13545.849290282795</v>
      </c>
      <c r="ET17" s="879">
        <f>+entero!ET69</f>
        <v>13563.921898813403</v>
      </c>
      <c r="EU17" s="879">
        <f>+entero!EU69</f>
        <v>13569.197929479589</v>
      </c>
      <c r="EV17" s="879"/>
      <c r="EW17" s="951">
        <f>+entero!EW69</f>
        <v>22.422186120988044</v>
      </c>
      <c r="EX17" s="849">
        <f>+entero!EX69</f>
        <v>0.1655918463337327</v>
      </c>
      <c r="EY17" s="165"/>
      <c r="EZ17" s="165"/>
      <c r="FA17" s="165"/>
      <c r="FB17" s="165"/>
      <c r="FC17" s="165"/>
      <c r="FD17" s="165"/>
      <c r="FE17" s="165"/>
    </row>
    <row r="18" spans="1:16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94.520651469871538</v>
      </c>
      <c r="EO18" s="858">
        <f>+entero!EO70</f>
        <v>94.471661110824286</v>
      </c>
      <c r="EP18" s="858">
        <f>+entero!EP70</f>
        <v>94.458069475291623</v>
      </c>
      <c r="EQ18" s="858">
        <f>+entero!EQ70</f>
        <v>94.456394596305557</v>
      </c>
      <c r="ER18" s="880">
        <f>+entero!ER70</f>
        <v>94.448692200495657</v>
      </c>
      <c r="ES18" s="880">
        <f>+entero!ES70</f>
        <v>94.449797663331282</v>
      </c>
      <c r="ET18" s="880">
        <f>+entero!ET70</f>
        <v>94.414363919817291</v>
      </c>
      <c r="EU18" s="880">
        <f>+entero!EU70</f>
        <v>94.393055912578419</v>
      </c>
      <c r="EV18" s="880"/>
      <c r="EW18" s="950">
        <f>+entero!EW70</f>
        <v>-4.3253379118610269E-2</v>
      </c>
      <c r="EX18" s="849"/>
      <c r="EY18" s="165"/>
      <c r="EZ18" s="165"/>
      <c r="FA18" s="165"/>
      <c r="FB18" s="165"/>
      <c r="FC18" s="165"/>
      <c r="FD18" s="165"/>
      <c r="FE18" s="165"/>
    </row>
    <row r="19" spans="1:16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474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879"/>
      <c r="EW19" s="496">
        <f>+entero!EW71</f>
        <v>0</v>
      </c>
      <c r="EX19" s="849">
        <f>+entero!EX71</f>
        <v>0</v>
      </c>
      <c r="EY19" s="165"/>
      <c r="EZ19" s="165"/>
      <c r="FA19" s="165"/>
      <c r="FB19" s="165"/>
      <c r="FC19" s="165"/>
      <c r="FD19" s="165"/>
      <c r="FE19" s="165"/>
    </row>
    <row r="20" spans="1:16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839.33132398361295</v>
      </c>
      <c r="EO20" s="474">
        <f>+entero!EO72</f>
        <v>838.82980776349643</v>
      </c>
      <c r="EP20" s="474">
        <f>+entero!EP72</f>
        <v>841.09509686845274</v>
      </c>
      <c r="EQ20" s="474">
        <f>+entero!EQ72</f>
        <v>839.24644472413786</v>
      </c>
      <c r="ER20" s="879">
        <f>+entero!ER72</f>
        <v>843.64648791655759</v>
      </c>
      <c r="ES20" s="879">
        <f>+entero!ES72</f>
        <v>843.08982107836528</v>
      </c>
      <c r="ET20" s="879">
        <f>+entero!ET72</f>
        <v>840.31642694133927</v>
      </c>
      <c r="EU20" s="879">
        <f>+entero!EU72</f>
        <v>840.14918993988135</v>
      </c>
      <c r="EV20" s="879"/>
      <c r="EW20" s="951">
        <f>+entero!EW72</f>
        <v>0.80328155247843824</v>
      </c>
      <c r="EX20" s="849">
        <f>+entero!EX72</f>
        <v>9.5714620839708012E-2</v>
      </c>
      <c r="EY20" s="165"/>
      <c r="EZ20" s="165"/>
      <c r="FA20" s="165"/>
      <c r="FB20" s="165"/>
      <c r="FC20" s="165"/>
      <c r="FD20" s="165"/>
      <c r="FE20" s="165"/>
    </row>
    <row r="21" spans="1:16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80.298202334419784</v>
      </c>
      <c r="EO21" s="858">
        <f>+entero!EO73</f>
        <v>80.687953387483319</v>
      </c>
      <c r="EP21" s="858">
        <f>+entero!EP73</f>
        <v>80.663482958608526</v>
      </c>
      <c r="EQ21" s="858">
        <f>+entero!EQ73</f>
        <v>80.447333499111068</v>
      </c>
      <c r="ER21" s="880">
        <f>+entero!ER73</f>
        <v>80.72132184772083</v>
      </c>
      <c r="ES21" s="880">
        <f>+entero!ES73</f>
        <v>80.778575380220502</v>
      </c>
      <c r="ET21" s="880">
        <f>+entero!ET73</f>
        <v>80.55061658202564</v>
      </c>
      <c r="EU21" s="880">
        <f>+entero!EU73</f>
        <v>80.522821665756368</v>
      </c>
      <c r="EV21" s="880"/>
      <c r="EW21" s="950">
        <f>+entero!EW73</f>
        <v>0</v>
      </c>
      <c r="EX21" s="849"/>
      <c r="EY21" s="165"/>
      <c r="EZ21" s="165"/>
      <c r="FA21" s="165"/>
      <c r="FB21" s="165"/>
      <c r="FC21" s="165"/>
      <c r="FD21" s="165"/>
      <c r="FE21" s="165"/>
    </row>
    <row r="22" spans="1:16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878"/>
      <c r="ES22" s="878"/>
      <c r="ET22" s="878"/>
      <c r="EU22" s="878"/>
      <c r="EV22" s="878"/>
      <c r="EW22" s="263"/>
      <c r="EX22" s="953"/>
      <c r="EY22" s="165"/>
      <c r="EZ22" s="165"/>
      <c r="FA22" s="165"/>
      <c r="FB22" s="165"/>
      <c r="FC22" s="165"/>
      <c r="FD22" s="165"/>
      <c r="FE22" s="165"/>
    </row>
    <row r="23" spans="1:16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4044.7952680950202</v>
      </c>
      <c r="EO23" s="760">
        <f>+entero!EO75</f>
        <v>3801.0057065929968</v>
      </c>
      <c r="EP23" s="760">
        <f>+entero!EP75</f>
        <v>3702.5770901342908</v>
      </c>
      <c r="EQ23" s="760">
        <f>+entero!EQ75</f>
        <v>3408.5068299884783</v>
      </c>
      <c r="ER23" s="877">
        <f>+entero!ER75</f>
        <v>3341.0504528205124</v>
      </c>
      <c r="ES23" s="877">
        <f>+entero!ES75</f>
        <v>3358.9025825909907</v>
      </c>
      <c r="ET23" s="877">
        <f>+entero!ET75</f>
        <v>3320.6470862066299</v>
      </c>
      <c r="EU23" s="877">
        <f>+entero!EU75</f>
        <v>3327.3003344374574</v>
      </c>
      <c r="EV23" s="877">
        <f>+entero!EV75</f>
        <v>3461.4349457978365</v>
      </c>
      <c r="EW23" s="473">
        <f>+entero!EW75</f>
        <v>52.928115809358133</v>
      </c>
      <c r="EX23" s="952">
        <f>+entero!EX75</f>
        <v>1.5528241088939536</v>
      </c>
      <c r="EY23" s="165"/>
      <c r="EZ23" s="165"/>
      <c r="FA23" s="165"/>
      <c r="FB23" s="165"/>
      <c r="FC23" s="165"/>
      <c r="FD23" s="165"/>
      <c r="FE23" s="165"/>
    </row>
    <row r="24" spans="1:16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1800.2242976931486</v>
      </c>
      <c r="EO24" s="760">
        <f>+entero!EO76</f>
        <v>2030.5166977440233</v>
      </c>
      <c r="EP24" s="760">
        <f>+entero!EP76</f>
        <v>1939.9611158638479</v>
      </c>
      <c r="EQ24" s="760">
        <f>+entero!EQ76</f>
        <v>1682.8099494183673</v>
      </c>
      <c r="ER24" s="877">
        <f>+entero!ER76</f>
        <v>1633.5926627314866</v>
      </c>
      <c r="ES24" s="877">
        <f>+entero!ES76</f>
        <v>1610.9552385244897</v>
      </c>
      <c r="ET24" s="877">
        <f>+entero!ET76</f>
        <v>1626.5293097530612</v>
      </c>
      <c r="EU24" s="877">
        <f>+entero!EU76</f>
        <v>1633.3801004209913</v>
      </c>
      <c r="EV24" s="877">
        <f>+entero!EV76</f>
        <v>1758.0906817346936</v>
      </c>
      <c r="EW24" s="473">
        <f>+entero!EW76</f>
        <v>75.280732316326294</v>
      </c>
      <c r="EX24" s="952">
        <f>+entero!EX76</f>
        <v>4.4735136218053446</v>
      </c>
      <c r="EY24" s="165"/>
      <c r="EZ24" s="165"/>
      <c r="FA24" s="165"/>
      <c r="FB24" s="165"/>
      <c r="FC24" s="165"/>
      <c r="FD24" s="165"/>
      <c r="FE24" s="165"/>
    </row>
    <row r="25" spans="1:16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542.28032505685132</v>
      </c>
      <c r="EO25" s="760">
        <f>+entero!EO77</f>
        <v>492.60171288192413</v>
      </c>
      <c r="EP25" s="760">
        <f>+entero!EP77</f>
        <v>496.26999241399403</v>
      </c>
      <c r="EQ25" s="760">
        <f>+entero!EQ77</f>
        <v>495.60550525655987</v>
      </c>
      <c r="ER25" s="877">
        <f>+entero!ER77</f>
        <v>496.63552612682213</v>
      </c>
      <c r="ES25" s="877">
        <f>+entero!ES77</f>
        <v>496.94528655976677</v>
      </c>
      <c r="ET25" s="877">
        <f>+entero!ET77</f>
        <v>496.95025682361518</v>
      </c>
      <c r="EU25" s="877">
        <f>+entero!EU77</f>
        <v>496.95522352915452</v>
      </c>
      <c r="EV25" s="877">
        <f>+entero!EV77</f>
        <v>489.66096874927103</v>
      </c>
      <c r="EW25" s="473">
        <f>+entero!EW77</f>
        <v>-5.9445365072888308</v>
      </c>
      <c r="EX25" s="952">
        <f>+entero!EX77</f>
        <v>-1.1994492482910426</v>
      </c>
      <c r="EY25" s="165"/>
      <c r="EZ25" s="165"/>
      <c r="FA25" s="165"/>
      <c r="FB25" s="165"/>
      <c r="FC25" s="165"/>
      <c r="FD25" s="165"/>
      <c r="FE25" s="165"/>
    </row>
    <row r="26" spans="1:16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1054.6399076750206</v>
      </c>
      <c r="EO26" s="760">
        <f>+entero!EO78</f>
        <v>868.71257753704958</v>
      </c>
      <c r="EP26" s="760">
        <f>+entero!EP78</f>
        <v>858.29559848644908</v>
      </c>
      <c r="EQ26" s="760">
        <f>+entero!EQ78</f>
        <v>821.19161575355099</v>
      </c>
      <c r="ER26" s="877">
        <f>+entero!ER78</f>
        <v>800.76831614220384</v>
      </c>
      <c r="ES26" s="877">
        <f>+entero!ES78</f>
        <v>837.57871629673468</v>
      </c>
      <c r="ET26" s="877">
        <f>+entero!ET78</f>
        <v>783.73617503995331</v>
      </c>
      <c r="EU26" s="877">
        <f>+entero!EU78</f>
        <v>783.52597046731194</v>
      </c>
      <c r="EV26" s="877">
        <f>+entero!EV78</f>
        <v>803.92462782387179</v>
      </c>
      <c r="EW26" s="473">
        <f>+entero!EW78</f>
        <v>-17.266987929679203</v>
      </c>
      <c r="EX26" s="952">
        <f>+entero!EX78</f>
        <v>-2.1026746496716822</v>
      </c>
      <c r="EY26" s="165"/>
      <c r="EZ26" s="165"/>
      <c r="FA26" s="165"/>
      <c r="FB26" s="165"/>
      <c r="FC26" s="165"/>
      <c r="FD26" s="165"/>
      <c r="FE26" s="165"/>
    </row>
    <row r="27" spans="1:16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647.6507376699999</v>
      </c>
      <c r="EO27" s="760">
        <f>+entero!EO79</f>
        <v>409.17471842999993</v>
      </c>
      <c r="EP27" s="760">
        <f>+entero!EP79</f>
        <v>408.05038336999996</v>
      </c>
      <c r="EQ27" s="760">
        <f>+entero!EQ79</f>
        <v>408.89975955999995</v>
      </c>
      <c r="ER27" s="877">
        <f>+entero!ER79</f>
        <v>410.05394781999991</v>
      </c>
      <c r="ES27" s="877">
        <f>+entero!ES79</f>
        <v>413.42334120999993</v>
      </c>
      <c r="ET27" s="877">
        <f>+entero!ET79</f>
        <v>413.43134458999998</v>
      </c>
      <c r="EU27" s="877">
        <f>+entero!EU79</f>
        <v>413.43904001999994</v>
      </c>
      <c r="EV27" s="877">
        <f>+entero!EV79</f>
        <v>409.75866748999999</v>
      </c>
      <c r="EW27" s="473">
        <f>+entero!EW79</f>
        <v>0.85890793000004351</v>
      </c>
      <c r="EX27" s="952">
        <f>+entero!EX79</f>
        <v>0.21005342016446249</v>
      </c>
      <c r="EY27" s="165"/>
      <c r="EZ27" s="165"/>
      <c r="FA27" s="165"/>
      <c r="FB27" s="165"/>
      <c r="FC27" s="165"/>
      <c r="FD27" s="165"/>
      <c r="FE27" s="165"/>
    </row>
    <row r="28" spans="1:16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1424.8506338732382</v>
      </c>
      <c r="EO28" s="760">
        <f>+entero!EO80</f>
        <v>1637.6060559055607</v>
      </c>
      <c r="EP28" s="760">
        <f>+entero!EP80</f>
        <v>1529.2969870674519</v>
      </c>
      <c r="EQ28" s="760">
        <f>+entero!EQ80</f>
        <v>1263.218609207546</v>
      </c>
      <c r="ER28" s="877">
        <f>+entero!ER80</f>
        <v>1189.9919195920997</v>
      </c>
      <c r="ES28" s="877">
        <f>+entero!ES80</f>
        <v>1207.8060432129328</v>
      </c>
      <c r="ET28" s="877">
        <f>+entero!ET80</f>
        <v>1172.3073028576982</v>
      </c>
      <c r="EU28" s="877">
        <f>+entero!EU80</f>
        <v>1183.5962635383032</v>
      </c>
      <c r="EV28" s="877">
        <f>+entero!EV80</f>
        <v>1327.2340956859857</v>
      </c>
      <c r="EW28" s="473">
        <f>+entero!EW80</f>
        <v>64.015486478439698</v>
      </c>
      <c r="EX28" s="952">
        <f>+entero!EX80</f>
        <v>5.0676490998338357</v>
      </c>
      <c r="EY28" s="165"/>
      <c r="EZ28" s="165"/>
      <c r="FA28" s="165"/>
      <c r="FB28" s="165"/>
      <c r="FC28" s="165"/>
      <c r="FD28" s="165"/>
      <c r="FE28" s="165"/>
    </row>
    <row r="29" spans="1:16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900.66414525821756</v>
      </c>
      <c r="EO29" s="760">
        <f>+entero!EO81</f>
        <v>1186.734508508511</v>
      </c>
      <c r="EP29" s="760">
        <f>+entero!EP81</f>
        <v>1085.7338076210028</v>
      </c>
      <c r="EQ29" s="760">
        <f>+entero!EQ81</f>
        <v>835.15269439399503</v>
      </c>
      <c r="ER29" s="877">
        <f>+entero!ER81</f>
        <v>782.80933377989584</v>
      </c>
      <c r="ES29" s="877">
        <f>+entero!ES81</f>
        <v>764.09709056619829</v>
      </c>
      <c r="ET29" s="877">
        <f>+entero!ET81</f>
        <v>780.84967588774498</v>
      </c>
      <c r="EU29" s="877">
        <f>+entero!EU81</f>
        <v>792.46809711099127</v>
      </c>
      <c r="EV29" s="877">
        <f>+entero!EV81</f>
        <v>917.06856715211404</v>
      </c>
      <c r="EW29" s="473">
        <f>+entero!EW81</f>
        <v>81.915872758119008</v>
      </c>
      <c r="EX29" s="952">
        <f>+entero!EX81</f>
        <v>9.8084905081410234</v>
      </c>
      <c r="EY29" s="165"/>
      <c r="EZ29" s="165"/>
      <c r="FA29" s="165"/>
      <c r="FB29" s="165"/>
      <c r="FC29" s="165"/>
      <c r="FD29" s="165"/>
      <c r="FE29" s="165"/>
    </row>
    <row r="30" spans="1:16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524.18648861502049</v>
      </c>
      <c r="EO30" s="760">
        <f>+entero!EO82</f>
        <v>450.87154739704965</v>
      </c>
      <c r="EP30" s="760">
        <f>+entero!EP82</f>
        <v>443.56317944644906</v>
      </c>
      <c r="EQ30" s="760">
        <f>+entero!EQ82</f>
        <v>428.06591481355093</v>
      </c>
      <c r="ER30" s="877">
        <f>+entero!ER82</f>
        <v>407.18258581220397</v>
      </c>
      <c r="ES30" s="877">
        <f>+entero!ES82</f>
        <v>443.70895264673453</v>
      </c>
      <c r="ET30" s="877">
        <f>+entero!ET82</f>
        <v>391.45762696995337</v>
      </c>
      <c r="EU30" s="877">
        <f>+entero!EU82</f>
        <v>391.1281664273119</v>
      </c>
      <c r="EV30" s="877">
        <f>+entero!EV82</f>
        <v>410.16552853387174</v>
      </c>
      <c r="EW30" s="473">
        <f>+entero!EW82</f>
        <v>-17.900386279679196</v>
      </c>
      <c r="EX30" s="952">
        <f>+entero!EX82</f>
        <v>-4.1816892352842245</v>
      </c>
      <c r="EY30" s="165"/>
      <c r="EZ30" s="165"/>
      <c r="FA30" s="165"/>
      <c r="FB30" s="165"/>
      <c r="FC30" s="165"/>
      <c r="FD30" s="165"/>
      <c r="FE30" s="165"/>
    </row>
    <row r="31" spans="1:16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760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877">
        <f>+entero!EV83</f>
        <v>0</v>
      </c>
      <c r="EW31" s="473">
        <f>+entero!EW83</f>
        <v>0</v>
      </c>
      <c r="EX31" s="952" t="e">
        <f>+entero!EX83</f>
        <v>#DIV/0!</v>
      </c>
      <c r="EY31" s="165"/>
      <c r="EZ31" s="165"/>
      <c r="FA31" s="165"/>
      <c r="FB31" s="165"/>
      <c r="FC31" s="165"/>
      <c r="FD31" s="165"/>
      <c r="FE31" s="165"/>
    </row>
    <row r="32" spans="1:16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27171.24480711278</v>
      </c>
      <c r="EO32" s="760">
        <f>+entero!EO84</f>
        <v>27151.722843707539</v>
      </c>
      <c r="EP32" s="760">
        <f>+entero!EP84</f>
        <v>27171.341903185679</v>
      </c>
      <c r="EQ32" s="760">
        <f>+entero!EQ84</f>
        <v>27187.520486910158</v>
      </c>
      <c r="ER32" s="877">
        <f>+entero!ER84</f>
        <v>27198.054478034079</v>
      </c>
      <c r="ES32" s="877">
        <f>+entero!ES84</f>
        <v>27209.361614555939</v>
      </c>
      <c r="ET32" s="877">
        <f>+entero!ET84</f>
        <v>27230.792231236694</v>
      </c>
      <c r="EU32" s="877">
        <f>+entero!EU84</f>
        <v>27233.526317601118</v>
      </c>
      <c r="EV32" s="877"/>
      <c r="EW32" s="473">
        <f>+entero!EW84</f>
        <v>90.233827233903867</v>
      </c>
      <c r="EX32" s="952">
        <f>+entero!EX84</f>
        <v>0.33189428685616368</v>
      </c>
      <c r="EY32" s="165"/>
      <c r="EZ32" s="165"/>
      <c r="FA32" s="165"/>
      <c r="FB32" s="165"/>
      <c r="FC32" s="165"/>
      <c r="FD32" s="165"/>
      <c r="FE32" s="165"/>
    </row>
    <row r="33" spans="1:16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786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878"/>
      <c r="EW33" s="263">
        <f>+entero!EW85</f>
        <v>0</v>
      </c>
      <c r="EX33" s="953" t="e">
        <f>+entero!EX85</f>
        <v>#REF!</v>
      </c>
      <c r="EY33" s="165"/>
      <c r="EZ33" s="165"/>
      <c r="FA33" s="165"/>
      <c r="FB33" s="165"/>
      <c r="FC33" s="165"/>
      <c r="FD33" s="165"/>
      <c r="FE33" s="165"/>
    </row>
    <row r="34" spans="1:16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98.772873090356597</v>
      </c>
      <c r="EO34" s="787">
        <f>+entero!EO86</f>
        <v>98.777022006703888</v>
      </c>
      <c r="EP34" s="787">
        <f>+entero!EP86</f>
        <v>98.779868485032878</v>
      </c>
      <c r="EQ34" s="787">
        <f>+entero!EQ86</f>
        <v>98.783233338528177</v>
      </c>
      <c r="ER34" s="881">
        <f>+entero!ER86</f>
        <v>98.783941951795214</v>
      </c>
      <c r="ES34" s="881">
        <f>+entero!ES86</f>
        <v>98.784616728852953</v>
      </c>
      <c r="ET34" s="881">
        <f>+entero!ET86</f>
        <v>98.78602686275363</v>
      </c>
      <c r="EU34" s="881">
        <f>+entero!EU86</f>
        <v>98.785654434376369</v>
      </c>
      <c r="EV34" s="881"/>
      <c r="EW34" s="1014"/>
      <c r="EX34" s="952"/>
      <c r="EY34" s="165"/>
      <c r="EZ34" s="165"/>
      <c r="FA34" s="165"/>
      <c r="FB34" s="165"/>
      <c r="FC34" s="165"/>
      <c r="FD34" s="165"/>
      <c r="FE34" s="165"/>
    </row>
    <row r="35" spans="1:16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851"/>
      <c r="EX35" s="850"/>
      <c r="EY35" s="165"/>
      <c r="EZ35" s="165"/>
      <c r="FA35" s="165"/>
      <c r="FB35" s="165"/>
      <c r="FC35" s="165"/>
      <c r="FD35" s="165"/>
      <c r="FE35" s="165"/>
    </row>
    <row r="36" spans="1:16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165"/>
      <c r="EX94" s="165"/>
      <c r="EY94" s="165"/>
      <c r="EZ94" s="165"/>
      <c r="FA94" s="165"/>
      <c r="FB94" s="165"/>
      <c r="FC94" s="165"/>
      <c r="FD94" s="165"/>
      <c r="FE94" s="165"/>
    </row>
    <row r="95" spans="1:16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165"/>
      <c r="EX95" s="165"/>
      <c r="EY95" s="165"/>
      <c r="EZ95" s="165"/>
      <c r="FA95" s="165"/>
      <c r="FB95" s="165"/>
      <c r="FC95" s="165"/>
      <c r="FD95" s="165"/>
      <c r="FE95" s="165"/>
    </row>
    <row r="96" spans="1:16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165"/>
      <c r="EX96" s="165"/>
      <c r="EY96" s="165"/>
      <c r="EZ96" s="165"/>
      <c r="FA96" s="165"/>
      <c r="FB96" s="165"/>
      <c r="FC96" s="165"/>
      <c r="FD96" s="165"/>
      <c r="FE96" s="165"/>
    </row>
    <row r="97" spans="1:16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165"/>
      <c r="EX97" s="165"/>
      <c r="EY97" s="165"/>
      <c r="EZ97" s="165"/>
      <c r="FA97" s="165"/>
      <c r="FB97" s="165"/>
      <c r="FC97" s="165"/>
      <c r="FD97" s="165"/>
      <c r="FE97" s="165"/>
    </row>
    <row r="98" spans="1:16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165"/>
      <c r="EX98" s="165"/>
      <c r="EY98" s="165"/>
      <c r="EZ98" s="165"/>
      <c r="FA98" s="165"/>
      <c r="FB98" s="165"/>
      <c r="FC98" s="165"/>
      <c r="FD98" s="165"/>
      <c r="FE98" s="165"/>
    </row>
    <row r="99" spans="1:16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165"/>
      <c r="EX99" s="165"/>
      <c r="EY99" s="165"/>
      <c r="EZ99" s="165"/>
      <c r="FA99" s="165"/>
      <c r="FB99" s="165"/>
      <c r="FC99" s="165"/>
      <c r="FD99" s="165"/>
      <c r="FE99" s="165"/>
    </row>
    <row r="100" spans="1:16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165"/>
      <c r="EX100" s="165"/>
      <c r="EY100" s="165"/>
      <c r="EZ100" s="165"/>
      <c r="FA100" s="165"/>
      <c r="FB100" s="165"/>
      <c r="FC100" s="165"/>
      <c r="FD100" s="165"/>
      <c r="FE100" s="165"/>
    </row>
    <row r="101" spans="1:16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165"/>
      <c r="EX101" s="165"/>
      <c r="EY101" s="165"/>
      <c r="EZ101" s="165"/>
      <c r="FA101" s="165"/>
      <c r="FB101" s="165"/>
      <c r="FC101" s="165"/>
      <c r="FD101" s="165"/>
      <c r="FE101" s="165"/>
    </row>
    <row r="102" spans="1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1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1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1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1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1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1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1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1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1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1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  <row r="181" spans="3:1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</row>
    <row r="182" spans="3:1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</row>
    <row r="183" spans="3:1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</row>
    <row r="184" spans="3:1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</row>
    <row r="185" spans="3:1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</row>
    <row r="186" spans="3:1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</row>
    <row r="187" spans="3:1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</row>
    <row r="188" spans="3:1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</row>
  </sheetData>
  <mergeCells count="146">
    <mergeCell ref="BI3:BI4"/>
    <mergeCell ref="BX3:BX4"/>
    <mergeCell ref="BS3:BS4"/>
    <mergeCell ref="BL3:BL4"/>
    <mergeCell ref="CK3:CK4"/>
    <mergeCell ref="CU3:CU4"/>
    <mergeCell ref="BM3:BM4"/>
    <mergeCell ref="CM3:CM4"/>
    <mergeCell ref="BP3:BP4"/>
    <mergeCell ref="BQ3:BQ4"/>
    <mergeCell ref="CF3:CF4"/>
    <mergeCell ref="BJ3:BJ4"/>
    <mergeCell ref="CS3:CS4"/>
    <mergeCell ref="CJ3:CJ4"/>
    <mergeCell ref="BV3:BV4"/>
    <mergeCell ref="EW3:EX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C3:BC4"/>
    <mergeCell ref="CH3:CH4"/>
    <mergeCell ref="EF3:EF4"/>
    <mergeCell ref="ED3:ED4"/>
    <mergeCell ref="EC3:EC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CV3:CV4"/>
    <mergeCell ref="CN3:CN4"/>
    <mergeCell ref="CQ3:CQ4"/>
    <mergeCell ref="CB3:CB4"/>
    <mergeCell ref="BZ3:BZ4"/>
    <mergeCell ref="CA3:CA4"/>
    <mergeCell ref="ER3:EV3"/>
    <mergeCell ref="DN3:DN4"/>
    <mergeCell ref="DM3:DM4"/>
    <mergeCell ref="EK3:EK4"/>
    <mergeCell ref="EN3:EN4"/>
    <mergeCell ref="EL3:EL4"/>
    <mergeCell ref="EE3:EE4"/>
    <mergeCell ref="EO3:EO4"/>
    <mergeCell ref="CL3:CL4"/>
    <mergeCell ref="EM3:EM4"/>
    <mergeCell ref="CY3:CY4"/>
    <mergeCell ref="EP3:EP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EQ3:EQ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F162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EV13" sqref="EV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2" width="8.425781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6"/>
      <c r="EW3" s="1109" t="s">
        <v>252</v>
      </c>
      <c r="EX3" s="1110"/>
      <c r="EY3" s="171"/>
      <c r="EZ3" s="171"/>
      <c r="FA3" s="171"/>
      <c r="FB3" s="171"/>
      <c r="FC3" s="171"/>
      <c r="FD3" s="171"/>
      <c r="FE3" s="171"/>
      <c r="FF3" s="171"/>
    </row>
    <row r="4" spans="1:162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4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1105"/>
      <c r="EQ4" s="1105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2" t="s">
        <v>246</v>
      </c>
      <c r="EX4" s="973" t="s">
        <v>183</v>
      </c>
      <c r="EY4" s="171"/>
      <c r="EZ4" s="171"/>
      <c r="FA4" s="171"/>
      <c r="FB4" s="171"/>
      <c r="FC4" s="171"/>
      <c r="FD4" s="171"/>
      <c r="FE4" s="171"/>
      <c r="FF4" s="171"/>
    </row>
    <row r="5" spans="1:16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83">
        <v>7.5</v>
      </c>
      <c r="ES5" s="883">
        <v>7.5</v>
      </c>
      <c r="ET5" s="883">
        <v>7.5</v>
      </c>
      <c r="EU5" s="883">
        <v>7.5</v>
      </c>
      <c r="EV5" s="883">
        <v>7.5</v>
      </c>
      <c r="EW5" s="853">
        <v>7.5</v>
      </c>
      <c r="EX5" s="852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742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884">
        <f>+entero!EV88</f>
        <v>6.96</v>
      </c>
      <c r="EW6" s="967"/>
      <c r="EX6" s="885"/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742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884">
        <f>+entero!EV89</f>
        <v>6.86</v>
      </c>
      <c r="EW7" s="967"/>
      <c r="EX7" s="885"/>
      <c r="EY7" s="165"/>
      <c r="EZ7" s="165"/>
      <c r="FA7" s="165"/>
      <c r="FB7" s="165"/>
      <c r="FC7" s="165"/>
      <c r="FD7" s="165"/>
      <c r="FE7" s="165"/>
      <c r="FF7" s="165"/>
    </row>
    <row r="8" spans="1:16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6.9645874994112429</v>
      </c>
      <c r="EO8" s="746">
        <f>+entero!EO90</f>
        <v>6.9705946936289296</v>
      </c>
      <c r="EP8" s="746">
        <f>+entero!EP90</f>
        <v>6.9728449359663456</v>
      </c>
      <c r="EQ8" s="746">
        <f>+entero!EQ90</f>
        <v>6.9672625859201762</v>
      </c>
      <c r="ER8" s="455">
        <f>+entero!ER90</f>
        <v>6.9615216853076287</v>
      </c>
      <c r="ES8" s="455">
        <f>+entero!ES90</f>
        <v>6.9625932415358038</v>
      </c>
      <c r="ET8" s="455">
        <f>+entero!ET90</f>
        <v>6.9665626127939788</v>
      </c>
      <c r="EU8" s="455">
        <f>+entero!EU90</f>
        <v>6.9634673649022414</v>
      </c>
      <c r="EV8" s="455">
        <f>+entero!EV90</f>
        <v>6.9683919323395012</v>
      </c>
      <c r="EW8" s="1064">
        <f>+entero!EW90</f>
        <v>1.1293464193249392E-3</v>
      </c>
      <c r="EX8" s="885">
        <f>+entero!EX90</f>
        <v>1.6209327629005742E-2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57.037989002314575</v>
      </c>
      <c r="EM9" s="746">
        <f>+entero!EM91</f>
        <v>57.335713617586308</v>
      </c>
      <c r="EN9" s="1070"/>
      <c r="EO9" s="1070"/>
      <c r="EP9" s="1070"/>
      <c r="EQ9" s="1070"/>
      <c r="ER9" s="269"/>
      <c r="ES9" s="269"/>
      <c r="ET9" s="269"/>
      <c r="EU9" s="269"/>
      <c r="EV9" s="269"/>
      <c r="EW9" s="827"/>
      <c r="EX9" s="886"/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2.3496100000000002</v>
      </c>
      <c r="EO10" s="742">
        <f>+entero!EO92</f>
        <v>2.3501699999999999</v>
      </c>
      <c r="EP10" s="742">
        <f>+entero!EP92</f>
        <v>2.3508</v>
      </c>
      <c r="EQ10" s="742">
        <f>+entero!EQ92</f>
        <v>2.3514300000000001</v>
      </c>
      <c r="ER10" s="884">
        <f>+entero!ER92</f>
        <v>2.3517000000000001</v>
      </c>
      <c r="ES10" s="884">
        <f>+entero!ES92</f>
        <v>2.3517899999999998</v>
      </c>
      <c r="ET10" s="884">
        <f>+entero!ET92</f>
        <v>2.35188</v>
      </c>
      <c r="EU10" s="884">
        <f>+entero!EU92</f>
        <v>2.3519700000000001</v>
      </c>
      <c r="EV10" s="884">
        <f>+entero!EV92</f>
        <v>2.3520599999999998</v>
      </c>
      <c r="EW10" s="1064">
        <f>+entero!EW92</f>
        <v>6.2999999999968637E-4</v>
      </c>
      <c r="EX10" s="885">
        <f>+entero!EX92</f>
        <v>2.6792207295121964E-2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1070"/>
      <c r="EO11" s="1070"/>
      <c r="EP11" s="1070"/>
      <c r="EQ11" s="1070"/>
      <c r="ER11" s="269"/>
      <c r="ES11" s="269"/>
      <c r="ET11" s="269"/>
      <c r="EU11" s="269"/>
      <c r="EV11" s="269"/>
      <c r="EW11" s="932"/>
      <c r="EX11" s="917"/>
      <c r="EY11" s="165"/>
      <c r="EZ11" s="165"/>
      <c r="FA11" s="165"/>
      <c r="FB11" s="165"/>
      <c r="FC11" s="165"/>
      <c r="FD11" s="165"/>
      <c r="FE11" s="165"/>
      <c r="FF11" s="165"/>
    </row>
    <row r="12" spans="1:1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</row>
    <row r="103" spans="3:1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</row>
    <row r="104" spans="3:1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</row>
    <row r="105" spans="3:1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</sheetData>
  <mergeCells count="146">
    <mergeCell ref="BX3:BX4"/>
    <mergeCell ref="BT3:BT4"/>
    <mergeCell ref="BU3:BU4"/>
    <mergeCell ref="BJ3:BJ4"/>
    <mergeCell ref="BI3:BI4"/>
    <mergeCell ref="CI3:CI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CC3:CC4"/>
    <mergeCell ref="CA3:CA4"/>
    <mergeCell ref="ER3:EV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EN3:EN4"/>
    <mergeCell ref="EO3:EO4"/>
    <mergeCell ref="EW3:E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EQ3:EQ4"/>
    <mergeCell ref="EP3:EP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  <mergeCell ref="EM3:E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K160"/>
  <sheetViews>
    <sheetView topLeftCell="B1" workbookViewId="0">
      <pane xSplit="39" ySplit="9" topLeftCell="EJ10" activePane="bottomRight" state="frozen"/>
      <selection activeCell="B1" sqref="B1"/>
      <selection pane="topRight" activeCell="AO1" sqref="AO1"/>
      <selection pane="bottomLeft" activeCell="B10" sqref="B10"/>
      <selection pane="bottomRight" activeCell="EV12" sqref="E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.140625" style="808" customWidth="1"/>
    <col min="153" max="153" width="9.28515625" style="168" customWidth="1"/>
    <col min="154" max="167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entero!CT3</f>
        <v xml:space="preserve">2016                         A  fines de Sep* </v>
      </c>
      <c r="CU3" s="1101" t="str">
        <f>entero!CU3</f>
        <v xml:space="preserve">2016                         A  fines de Oct* </v>
      </c>
      <c r="CV3" s="1101" t="str">
        <f>entero!CV3</f>
        <v xml:space="preserve">2016                         A  fines de Nov* </v>
      </c>
      <c r="CW3" s="1101" t="str">
        <f>entero!CW3</f>
        <v>2016                         A  fines de Dic* 15</v>
      </c>
      <c r="CX3" s="1101" t="str">
        <f>entero!CX3</f>
        <v xml:space="preserve">2017                         A  fines de Ene* </v>
      </c>
      <c r="CY3" s="1101" t="str">
        <f>entero!CY3</f>
        <v xml:space="preserve">2017                         A  fines de Feb* </v>
      </c>
      <c r="CZ3" s="1101" t="str">
        <f>entero!CZ3</f>
        <v xml:space="preserve">2017                         A  fines de Mar* </v>
      </c>
      <c r="DA3" s="1101" t="str">
        <f>entero!DA3</f>
        <v xml:space="preserve">2017                         A  fines de Abr* </v>
      </c>
      <c r="DB3" s="1101" t="str">
        <f>entero!DB3</f>
        <v xml:space="preserve">2017                         A  fines de May* </v>
      </c>
      <c r="DC3" s="1101" t="str">
        <f>entero!DC3</f>
        <v xml:space="preserve">2017                         A  fines de Jun* </v>
      </c>
      <c r="DD3" s="1101" t="str">
        <f>entero!DD3</f>
        <v xml:space="preserve">2017                         A  fines de Jul* </v>
      </c>
      <c r="DE3" s="1101" t="str">
        <f>entero!DE3</f>
        <v xml:space="preserve">2017                         A  fines de Ago* </v>
      </c>
      <c r="DF3" s="1101" t="str">
        <f>entero!DF3</f>
        <v xml:space="preserve">2017                         A  fines de Sep* </v>
      </c>
      <c r="DG3" s="1101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6"/>
      <c r="EW3" s="1109" t="s">
        <v>252</v>
      </c>
      <c r="EX3" s="1110"/>
      <c r="EY3" s="165"/>
      <c r="EZ3" s="165"/>
      <c r="FA3" s="165"/>
      <c r="FB3" s="165"/>
      <c r="FC3" s="165"/>
      <c r="FD3" s="165"/>
      <c r="FE3" s="165"/>
      <c r="FF3" s="165"/>
    </row>
    <row r="4" spans="1:162" ht="27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5"/>
      <c r="EO4" s="1105"/>
      <c r="EP4" s="1105"/>
      <c r="EQ4" s="1105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874" t="e">
        <f>+entero!#REF!</f>
        <v>#REF!</v>
      </c>
      <c r="EY6" s="165"/>
      <c r="EZ6" s="165"/>
      <c r="FA6" s="165"/>
      <c r="FB6" s="165"/>
      <c r="FC6" s="165"/>
      <c r="FD6" s="165"/>
      <c r="FE6" s="165"/>
      <c r="FF6" s="165"/>
    </row>
    <row r="7" spans="1:16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874" t="e">
        <f>+entero!#REF!</f>
        <v>#REF!</v>
      </c>
      <c r="EY7" s="165"/>
      <c r="EZ7" s="165"/>
      <c r="FA7" s="165"/>
      <c r="FB7" s="165"/>
      <c r="FC7" s="165"/>
      <c r="FD7" s="165"/>
      <c r="FE7" s="165"/>
      <c r="FF7" s="165"/>
    </row>
    <row r="8" spans="1:16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874" t="e">
        <f>+entero!#REF!</f>
        <v>#REF!</v>
      </c>
      <c r="EY8" s="165"/>
      <c r="EZ8" s="165"/>
      <c r="FA8" s="165"/>
      <c r="FB8" s="165"/>
      <c r="FC8" s="165"/>
      <c r="FD8" s="165"/>
      <c r="FE8" s="165"/>
      <c r="FF8" s="165"/>
    </row>
    <row r="9" spans="1:16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874" t="e">
        <f>+entero!#REF!</f>
        <v>#REF!</v>
      </c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585.04980483800216</v>
      </c>
      <c r="EO10" s="769">
        <f>+entero!EO95</f>
        <v>534.48413013793515</v>
      </c>
      <c r="EP10" s="769">
        <f>+entero!EP95</f>
        <v>538.61239461863408</v>
      </c>
      <c r="EQ10" s="769">
        <f>+entero!EQ95</f>
        <v>536.42600005240956</v>
      </c>
      <c r="ER10" s="1023">
        <f>+entero!ER95</f>
        <v>536.42600005240956</v>
      </c>
      <c r="ES10" s="1023">
        <f>+entero!ES95</f>
        <v>536.42600005240956</v>
      </c>
      <c r="ET10" s="1023">
        <f>+entero!ET95</f>
        <v>536.42600005240956</v>
      </c>
      <c r="EU10" s="1023">
        <f>+entero!EU95</f>
        <v>536.42600005240956</v>
      </c>
      <c r="EV10" s="1023">
        <f>+entero!EV95</f>
        <v>529.31136646878872</v>
      </c>
      <c r="EW10" s="1065">
        <f>+entero!EW95</f>
        <v>-7.1146335836208436</v>
      </c>
      <c r="EX10" s="954">
        <f>+entero!EX95</f>
        <v>-1.3263028978695541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</row>
    <row r="12" spans="1:16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</row>
    <row r="75" spans="1:16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</sheetData>
  <mergeCells count="146">
    <mergeCell ref="EO3:EO4"/>
    <mergeCell ref="CL3:CL4"/>
    <mergeCell ref="CK3:CK4"/>
    <mergeCell ref="DS3:DS4"/>
    <mergeCell ref="CQ3:CQ4"/>
    <mergeCell ref="EL3:EL4"/>
    <mergeCell ref="EI3:EI4"/>
    <mergeCell ref="EF3:EF4"/>
    <mergeCell ref="EN3:EN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EW3:EX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R3:EV3"/>
    <mergeCell ref="CX3:CX4"/>
    <mergeCell ref="CS3:CS4"/>
    <mergeCell ref="EA3:EA4"/>
    <mergeCell ref="DL3:DL4"/>
    <mergeCell ref="DH3:DH4"/>
    <mergeCell ref="DB3:DB4"/>
    <mergeCell ref="EE3:EE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BV3:BV4"/>
    <mergeCell ref="CF3:CF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EQ3:EQ4"/>
    <mergeCell ref="EP3:EP4"/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Y174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V22" sqref="EV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" style="808" customWidth="1"/>
    <col min="153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W2" s="165"/>
      <c r="EX2" s="165"/>
    </row>
    <row r="3" spans="1:154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104" t="str">
        <f>+entero!EN3</f>
        <v>Semana 1°</v>
      </c>
      <c r="EO3" s="1104" t="str">
        <f>+entero!EO3</f>
        <v>Semana 2°</v>
      </c>
      <c r="EP3" s="1104" t="str">
        <f>+entero!EP3</f>
        <v>Semana 3°</v>
      </c>
      <c r="EQ3" s="1104" t="str">
        <f>+entero!EQ3</f>
        <v>Semana 4°</v>
      </c>
      <c r="ER3" s="1086" t="str">
        <f>+entero!ER3</f>
        <v>Semana 5°</v>
      </c>
      <c r="ES3" s="1086"/>
      <c r="ET3" s="1086"/>
      <c r="EU3" s="1086"/>
      <c r="EV3" s="1087"/>
      <c r="EW3" s="165"/>
      <c r="EX3" s="165"/>
    </row>
    <row r="4" spans="1:154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2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105"/>
      <c r="EO4" s="1105"/>
      <c r="EP4" s="1105"/>
      <c r="EQ4" s="1105"/>
      <c r="ER4" s="931">
        <f>+entero!ER4</f>
        <v>44039</v>
      </c>
      <c r="ES4" s="931">
        <f>+entero!ES4</f>
        <v>44040</v>
      </c>
      <c r="ET4" s="931">
        <f>+entero!ET4</f>
        <v>44041</v>
      </c>
      <c r="EU4" s="931">
        <f>+entero!EU4</f>
        <v>44042</v>
      </c>
      <c r="EV4" s="956">
        <f>+entero!EV4</f>
        <v>44043</v>
      </c>
      <c r="EW4" s="165"/>
      <c r="EX4" s="165"/>
    </row>
    <row r="5" spans="1:154" x14ac:dyDescent="0.2">
      <c r="A5" s="3"/>
      <c r="B5" s="109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1076"/>
      <c r="EO5" s="1076"/>
      <c r="EP5" s="1076"/>
      <c r="EQ5" s="1076"/>
      <c r="ER5" s="30"/>
      <c r="ES5" s="30"/>
      <c r="ET5" s="30"/>
      <c r="EU5" s="30"/>
      <c r="EV5" s="1060"/>
      <c r="EW5" s="165"/>
      <c r="EX5" s="165"/>
    </row>
    <row r="6" spans="1:154" ht="12.75" hidden="1" customHeight="1" x14ac:dyDescent="0.2">
      <c r="A6" s="3"/>
      <c r="B6" s="109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461">
        <f>+entero!EQ97</f>
        <v>0</v>
      </c>
      <c r="ER6" s="887"/>
      <c r="ES6" s="887"/>
      <c r="ET6" s="887"/>
      <c r="EU6" s="887"/>
      <c r="EV6" s="1061"/>
      <c r="EW6" s="165"/>
      <c r="EX6" s="165"/>
    </row>
    <row r="7" spans="1:154" x14ac:dyDescent="0.2">
      <c r="A7" s="3"/>
      <c r="B7" s="109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1077"/>
      <c r="EO7" s="1077"/>
      <c r="EP7" s="1077"/>
      <c r="EQ7" s="1077"/>
      <c r="ER7" s="887"/>
      <c r="ES7" s="887"/>
      <c r="ET7" s="887"/>
      <c r="EU7" s="887"/>
      <c r="EV7" s="1061"/>
      <c r="EW7" s="165"/>
      <c r="EX7" s="165"/>
    </row>
    <row r="8" spans="1:154" x14ac:dyDescent="0.2">
      <c r="A8" s="3"/>
      <c r="B8" s="109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1077"/>
      <c r="EO8" s="1077"/>
      <c r="EP8" s="1077"/>
      <c r="EQ8" s="1077"/>
      <c r="ER8" s="887"/>
      <c r="ES8" s="887"/>
      <c r="ET8" s="887"/>
      <c r="EU8" s="887"/>
      <c r="EV8" s="1061"/>
      <c r="EW8" s="165"/>
      <c r="EX8" s="165"/>
    </row>
    <row r="9" spans="1:154" x14ac:dyDescent="0.2">
      <c r="A9" s="3"/>
      <c r="B9" s="109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1077"/>
      <c r="EO9" s="1077"/>
      <c r="EP9" s="1077"/>
      <c r="EQ9" s="1077"/>
      <c r="ER9" s="887"/>
      <c r="ES9" s="887"/>
      <c r="ET9" s="887"/>
      <c r="EU9" s="887"/>
      <c r="EV9" s="1061"/>
      <c r="EW9" s="165"/>
      <c r="EX9" s="165"/>
    </row>
    <row r="10" spans="1:154" ht="12.75" hidden="1" customHeight="1" x14ac:dyDescent="0.2">
      <c r="A10" s="3"/>
      <c r="B10" s="109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1077"/>
      <c r="EO10" s="1077"/>
      <c r="EP10" s="1077"/>
      <c r="EQ10" s="1077"/>
      <c r="ER10" s="887"/>
      <c r="ES10" s="887"/>
      <c r="ET10" s="887"/>
      <c r="EU10" s="887"/>
      <c r="EV10" s="1061"/>
      <c r="EW10" s="165"/>
      <c r="EX10" s="165"/>
    </row>
    <row r="11" spans="1:154" x14ac:dyDescent="0.2">
      <c r="A11" s="3"/>
      <c r="B11" s="109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1077"/>
      <c r="EO11" s="1077"/>
      <c r="EP11" s="1077"/>
      <c r="EQ11" s="1077"/>
      <c r="ER11" s="887"/>
      <c r="ES11" s="887"/>
      <c r="ET11" s="887"/>
      <c r="EU11" s="887"/>
      <c r="EV11" s="1061"/>
      <c r="EW11" s="165"/>
      <c r="EX11" s="165"/>
    </row>
    <row r="12" spans="1:154" x14ac:dyDescent="0.2">
      <c r="A12" s="3"/>
      <c r="B12" s="109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1077"/>
      <c r="EO12" s="1077"/>
      <c r="EP12" s="1077"/>
      <c r="EQ12" s="1077"/>
      <c r="ER12" s="887"/>
      <c r="ES12" s="887"/>
      <c r="ET12" s="887"/>
      <c r="EU12" s="887"/>
      <c r="EV12" s="1061"/>
      <c r="EW12" s="165"/>
      <c r="EX12" s="165"/>
    </row>
    <row r="13" spans="1:154" x14ac:dyDescent="0.2">
      <c r="A13" s="3"/>
      <c r="B13" s="109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1077"/>
      <c r="EO13" s="1077"/>
      <c r="EP13" s="1077"/>
      <c r="EQ13" s="1077"/>
      <c r="ER13" s="887"/>
      <c r="ES13" s="887"/>
      <c r="ET13" s="887"/>
      <c r="EU13" s="887"/>
      <c r="EV13" s="1061"/>
      <c r="EW13" s="165"/>
      <c r="EX13" s="165"/>
    </row>
    <row r="14" spans="1:15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7"/>
      <c r="EO14" s="1077"/>
      <c r="EP14" s="1077"/>
      <c r="EQ14" s="1077"/>
      <c r="ER14" s="887"/>
      <c r="ES14" s="887"/>
      <c r="ET14" s="887"/>
      <c r="EU14" s="887"/>
      <c r="EV14" s="1061"/>
      <c r="EW14" s="165"/>
      <c r="EX14" s="165"/>
    </row>
    <row r="15" spans="1:15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7"/>
      <c r="EO15" s="1077"/>
      <c r="EP15" s="1077"/>
      <c r="EQ15" s="1077"/>
      <c r="ER15" s="887"/>
      <c r="ES15" s="887"/>
      <c r="ET15" s="887"/>
      <c r="EU15" s="887"/>
      <c r="EV15" s="1061"/>
      <c r="EW15" s="165"/>
      <c r="EX15" s="165"/>
    </row>
    <row r="16" spans="1:15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7"/>
      <c r="EO16" s="1077"/>
      <c r="EP16" s="1077"/>
      <c r="EQ16" s="1077"/>
      <c r="ER16" s="887"/>
      <c r="ES16" s="887"/>
      <c r="ET16" s="887"/>
      <c r="EU16" s="887"/>
      <c r="EV16" s="1061"/>
      <c r="EW16" s="165"/>
      <c r="EX16" s="165"/>
    </row>
    <row r="17" spans="1:15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8"/>
      <c r="EO17" s="1078"/>
      <c r="EP17" s="1078"/>
      <c r="EQ17" s="1078"/>
      <c r="ER17" s="1012"/>
      <c r="ES17" s="1012"/>
      <c r="ET17" s="1012"/>
      <c r="EU17" s="1012"/>
      <c r="EV17" s="916"/>
      <c r="EW17" s="165"/>
      <c r="EX17" s="165"/>
    </row>
    <row r="18" spans="1:15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455"/>
      <c r="ES18" s="455"/>
      <c r="ET18" s="455"/>
      <c r="EU18" s="455"/>
      <c r="EV18" s="1062"/>
      <c r="EW18" s="165"/>
      <c r="EX18" s="165"/>
    </row>
    <row r="19" spans="1:15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746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2.75</v>
      </c>
      <c r="EU19" s="455">
        <f>+entero!EU110</f>
        <v>2.75</v>
      </c>
      <c r="EV19" s="1062">
        <f>+entero!EV110</f>
        <v>2.75</v>
      </c>
      <c r="EW19" s="165"/>
      <c r="EX19" s="165"/>
    </row>
    <row r="20" spans="1:15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761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628">
        <f>+entero!EU111</f>
        <v>4</v>
      </c>
      <c r="EV20" s="917">
        <f>+entero!EV111</f>
        <v>4</v>
      </c>
      <c r="EW20" s="165"/>
      <c r="EX20" s="165"/>
    </row>
    <row r="21" spans="1:15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W21" s="165"/>
      <c r="EX21" s="165"/>
    </row>
    <row r="22" spans="1:15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W22" s="165"/>
      <c r="EX22" s="165"/>
    </row>
    <row r="23" spans="1:15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W23" s="165"/>
      <c r="EX23" s="165"/>
    </row>
    <row r="24" spans="1:15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W25" s="165"/>
      <c r="EX25" s="165"/>
    </row>
    <row r="26" spans="1:15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W26" s="165"/>
      <c r="EX26" s="165"/>
    </row>
    <row r="27" spans="1:15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W27" s="165"/>
      <c r="EX27" s="165"/>
    </row>
    <row r="28" spans="1:15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W28" s="165"/>
      <c r="EX28" s="165"/>
    </row>
    <row r="29" spans="1:15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W29" s="165"/>
      <c r="EX29" s="165"/>
    </row>
    <row r="30" spans="1:15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165"/>
      <c r="EX87" s="165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6">
    <mergeCell ref="EO3:EO4"/>
    <mergeCell ref="EM3:EM4"/>
    <mergeCell ref="BA3:BA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BO3:BO4"/>
    <mergeCell ref="DN3:D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W3:W4"/>
    <mergeCell ref="CC3:CC4"/>
    <mergeCell ref="AP3:AP4"/>
    <mergeCell ref="CG3:CG4"/>
    <mergeCell ref="X3:X4"/>
    <mergeCell ref="BJ3:BJ4"/>
    <mergeCell ref="CB3:CB4"/>
    <mergeCell ref="BR3:BR4"/>
    <mergeCell ref="BM3:BM4"/>
    <mergeCell ref="L3:L4"/>
    <mergeCell ref="CY3:CY4"/>
    <mergeCell ref="AY3:AY4"/>
    <mergeCell ref="CR3:CR4"/>
    <mergeCell ref="AZ3:AZ4"/>
    <mergeCell ref="M3:M4"/>
    <mergeCell ref="AH3:AH4"/>
    <mergeCell ref="AW3:AW4"/>
    <mergeCell ref="EJ3:EJ4"/>
    <mergeCell ref="EL3:EL4"/>
    <mergeCell ref="AI3:AI4"/>
    <mergeCell ref="DM3:DM4"/>
    <mergeCell ref="AF3:AF4"/>
    <mergeCell ref="CF3:CF4"/>
    <mergeCell ref="AM3:AM4"/>
    <mergeCell ref="AG3:AG4"/>
    <mergeCell ref="AB3:AB4"/>
    <mergeCell ref="AE3:AE4"/>
    <mergeCell ref="BV3:BV4"/>
    <mergeCell ref="AD3:AD4"/>
    <mergeCell ref="CA3:CA4"/>
    <mergeCell ref="AL3:AL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DR3:DR4"/>
    <mergeCell ref="DL3:DL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V3:CV4"/>
    <mergeCell ref="DS3:DS4"/>
    <mergeCell ref="CX3:CX4"/>
    <mergeCell ref="EQ3:EQ4"/>
    <mergeCell ref="EP3:EP4"/>
    <mergeCell ref="CD3:CD4"/>
    <mergeCell ref="ER3:EV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N3:EN4"/>
    <mergeCell ref="DK3:DK4"/>
    <mergeCell ref="DE3:DE4"/>
    <mergeCell ref="EI3:E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2020-08-13T02:18:52Z</cp:lastPrinted>
  <dcterms:created xsi:type="dcterms:W3CDTF">2002-08-27T17:11:09Z</dcterms:created>
  <dcterms:modified xsi:type="dcterms:W3CDTF">2020-08-13T02:19:11Z</dcterms:modified>
</cp:coreProperties>
</file>