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00_Sitio Web\20151223\"/>
    </mc:Choice>
  </mc:AlternateContent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L6" i="8" l="1"/>
  <c r="CL7" i="8"/>
  <c r="CL8" i="8"/>
  <c r="CL9" i="8"/>
  <c r="CL10" i="8"/>
  <c r="CL12" i="8"/>
  <c r="CL13" i="8"/>
  <c r="CL14" i="8"/>
  <c r="CL16" i="8"/>
  <c r="CL17" i="8"/>
  <c r="CL18" i="8"/>
  <c r="CL6" i="9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3" i="9"/>
  <c r="CS90" i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67" i="1"/>
  <c r="CS64" i="1"/>
  <c r="CS61" i="1"/>
  <c r="CS58" i="1"/>
  <c r="CS55" i="1"/>
  <c r="CS53" i="1"/>
  <c r="CS51" i="1"/>
  <c r="CS50" i="1"/>
  <c r="CS48" i="1"/>
  <c r="CS47" i="1"/>
  <c r="CS43" i="1"/>
  <c r="CS42" i="1"/>
  <c r="CS41" i="1"/>
  <c r="CS39" i="1"/>
  <c r="CS38" i="1"/>
  <c r="CS37" i="1"/>
  <c r="CS35" i="1"/>
  <c r="CS34" i="1"/>
  <c r="CS33" i="1"/>
  <c r="CS31" i="1"/>
  <c r="CS30" i="1"/>
  <c r="CS29" i="1"/>
  <c r="CS21" i="1"/>
  <c r="CS20" i="1"/>
  <c r="CS19" i="1"/>
  <c r="CS18" i="1"/>
  <c r="CS1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67" i="1"/>
  <c r="CR64" i="1"/>
  <c r="CR61" i="1"/>
  <c r="CR58" i="1"/>
  <c r="CR55" i="1"/>
  <c r="CR53" i="1"/>
  <c r="CR51" i="1"/>
  <c r="CR50" i="1"/>
  <c r="CR48" i="1"/>
  <c r="CR47" i="1"/>
  <c r="CR43" i="1"/>
  <c r="CR42" i="1"/>
  <c r="CR21" i="1"/>
  <c r="CR20" i="1"/>
  <c r="CR19" i="1"/>
  <c r="CR18" i="1"/>
  <c r="CR17" i="1"/>
  <c r="CR41" i="1"/>
  <c r="CR38" i="1"/>
  <c r="CR39" i="1"/>
  <c r="CR37" i="1"/>
  <c r="CR34" i="1"/>
  <c r="CR35" i="1"/>
  <c r="CR33" i="1"/>
  <c r="CR30" i="1"/>
  <c r="CR31" i="1"/>
  <c r="CR29" i="1"/>
  <c r="CS8" i="1"/>
  <c r="CS9" i="1"/>
  <c r="CS10" i="1"/>
  <c r="CS11" i="1"/>
  <c r="CS13" i="1"/>
  <c r="CS14" i="1"/>
  <c r="CS15" i="1"/>
  <c r="CS16" i="1"/>
  <c r="CS7" i="1"/>
  <c r="CR8" i="1"/>
  <c r="CR9" i="1"/>
  <c r="CR10" i="1"/>
  <c r="CR11" i="1"/>
  <c r="CR13" i="1"/>
  <c r="CR14" i="1"/>
  <c r="CR15" i="1"/>
  <c r="CR16" i="1"/>
  <c r="CR7" i="1"/>
  <c r="CL4" i="10" l="1"/>
  <c r="CL10" i="10"/>
  <c r="CR24" i="1" l="1"/>
  <c r="CS24" i="1"/>
  <c r="CR26" i="1"/>
  <c r="CS26" i="1"/>
  <c r="CR23" i="1"/>
  <c r="CS23" i="1"/>
  <c r="CS25" i="1"/>
  <c r="CR25" i="1"/>
  <c r="CS27" i="1"/>
  <c r="CR27" i="1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83" i="1"/>
  <c r="CM49" i="1"/>
  <c r="CM46" i="1"/>
  <c r="CM45" i="1" s="1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S12" i="1" l="1"/>
  <c r="CR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P49" i="1"/>
  <c r="CP46" i="1"/>
  <c r="CP45" i="1" s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Q46" i="1" l="1"/>
  <c r="CS46" i="1" l="1"/>
  <c r="CR46" i="1"/>
  <c r="CQ49" i="1"/>
  <c r="CS49" i="1" l="1"/>
  <c r="CR49" i="1"/>
  <c r="CC10" i="5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Q45" i="1" l="1"/>
  <c r="CS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N46" i="1"/>
  <c r="CO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N49" i="1"/>
  <c r="CO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N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O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K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<sst xmlns="http://schemas.openxmlformats.org/spreadsheetml/2006/main" count="441" uniqueCount="234">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</sst>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5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5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5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5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5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5" fontId="45" fillId="0" borderId="6" xfId="0" applyNumberFormat="1" applyFont="1" applyFill="1" applyBorder="1" applyAlignment="1">
      <alignment horizontal="center" vertical="center"/>
    </xf>
    <xf numFmtId="15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5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5" fontId="41" fillId="0" borderId="28" xfId="0" applyNumberFormat="1" applyFont="1" applyFill="1" applyBorder="1" applyAlignment="1">
      <alignment horizontal="center" vertical="center"/>
    </xf>
    <xf numFmtId="15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5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5" fontId="2" fillId="0" borderId="7" xfId="0" applyNumberFormat="1" applyFont="1" applyFill="1" applyBorder="1" applyAlignment="1">
      <alignment horizontal="center" vertical="center"/>
    </xf>
    <xf numFmtId="15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5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5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5" fontId="2" fillId="0" borderId="2" xfId="0" applyNumberFormat="1" applyFont="1" applyFill="1" applyBorder="1" applyAlignment="1">
      <alignment horizontal="center" vertical="center"/>
    </xf>
    <xf numFmtId="15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5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10" xfId="0" applyNumberFormat="1" applyFont="1" applyFill="1" applyBorder="1" applyProtection="1">
      <protection locked="0"/>
    </xf>
    <xf numFmtId="168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5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7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9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26" fillId="7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 vertical="center" wrapText="1"/>
    </xf>
    <xf numFmtId="3" fontId="1" fillId="7" borderId="4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>
      <alignment horizontal="right" vertical="center" wrapText="1"/>
    </xf>
    <xf numFmtId="171" fontId="1" fillId="7" borderId="4" xfId="0" applyNumberFormat="1" applyFont="1" applyFill="1" applyBorder="1" applyAlignment="1">
      <alignment horizontal="right" vertical="center" wrapText="1"/>
    </xf>
    <xf numFmtId="171" fontId="1" fillId="7" borderId="3" xfId="0" applyNumberFormat="1" applyFont="1" applyFill="1" applyBorder="1" applyAlignment="1">
      <alignment horizontal="right" vertical="center" wrapText="1"/>
    </xf>
    <xf numFmtId="171" fontId="1" fillId="7" borderId="6" xfId="0" applyNumberFormat="1" applyFont="1" applyFill="1" applyBorder="1" applyAlignment="1">
      <alignment horizontal="right" vertical="center" wrapText="1"/>
    </xf>
    <xf numFmtId="171" fontId="1" fillId="7" borderId="5" xfId="0" applyNumberFormat="1" applyFont="1" applyFill="1" applyBorder="1" applyAlignment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 vertical="center" wrapText="1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64" applyNumberFormat="1" applyFont="1" applyFill="1" applyBorder="1" applyAlignment="1" applyProtection="1">
      <alignment horizontal="right"/>
      <protection locked="0"/>
    </xf>
    <xf numFmtId="2" fontId="6" fillId="7" borderId="0" xfId="64" applyNumberFormat="1" applyFont="1" applyFill="1" applyBorder="1" applyAlignment="1" applyProtection="1">
      <alignment horizontal="right"/>
      <protection locked="0"/>
    </xf>
    <xf numFmtId="2" fontId="6" fillId="7" borderId="4" xfId="64" applyNumberFormat="1" applyFont="1" applyFill="1" applyBorder="1" applyAlignment="1" applyProtection="1">
      <alignment horizontal="right"/>
      <protection locked="0"/>
    </xf>
    <xf numFmtId="10" fontId="1" fillId="7" borderId="1" xfId="1" applyNumberFormat="1" applyFont="1" applyFill="1" applyBorder="1" applyAlignment="1" applyProtection="1">
      <alignment horizontal="right"/>
      <protection locked="0"/>
    </xf>
    <xf numFmtId="10" fontId="1" fillId="7" borderId="0" xfId="1" applyNumberFormat="1" applyFont="1" applyFill="1" applyBorder="1" applyAlignment="1" applyProtection="1">
      <alignment horizontal="right"/>
      <protection locked="0"/>
    </xf>
    <xf numFmtId="10" fontId="1" fillId="7" borderId="4" xfId="1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 applyProtection="1">
      <alignment horizontal="right"/>
      <protection locked="0"/>
    </xf>
    <xf numFmtId="2" fontId="6" fillId="7" borderId="0" xfId="1" applyNumberFormat="1" applyFont="1" applyFill="1" applyBorder="1" applyAlignment="1" applyProtection="1">
      <alignment horizontal="right"/>
      <protection locked="0"/>
    </xf>
    <xf numFmtId="2" fontId="6" fillId="7" borderId="4" xfId="1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Protection="1">
      <protection locked="0"/>
    </xf>
    <xf numFmtId="2" fontId="1" fillId="7" borderId="0" xfId="0" applyNumberFormat="1" applyFont="1" applyFill="1" applyBorder="1" applyProtection="1">
      <protection locked="0"/>
    </xf>
    <xf numFmtId="2" fontId="1" fillId="7" borderId="4" xfId="0" applyNumberFormat="1" applyFont="1" applyFill="1" applyBorder="1" applyProtection="1">
      <protection locked="0"/>
    </xf>
    <xf numFmtId="3" fontId="1" fillId="7" borderId="6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2" fontId="1" fillId="7" borderId="0" xfId="0" applyNumberFormat="1" applyFont="1" applyFill="1" applyBorder="1" applyAlignment="1" applyProtection="1">
      <alignment horizontal="right"/>
    </xf>
    <xf numFmtId="2" fontId="1" fillId="7" borderId="4" xfId="0" applyNumberFormat="1" applyFont="1" applyFill="1" applyBorder="1" applyAlignment="1" applyProtection="1">
      <alignment horizontal="right"/>
    </xf>
    <xf numFmtId="2" fontId="1" fillId="7" borderId="3" xfId="0" applyNumberFormat="1" applyFont="1" applyFill="1" applyBorder="1" applyAlignment="1" applyProtection="1">
      <alignment horizontal="right"/>
    </xf>
    <xf numFmtId="2" fontId="1" fillId="7" borderId="6" xfId="0" applyNumberFormat="1" applyFont="1" applyFill="1" applyBorder="1" applyAlignment="1" applyProtection="1">
      <alignment horizontal="right"/>
    </xf>
    <xf numFmtId="2" fontId="1" fillId="7" borderId="5" xfId="0" applyNumberFormat="1" applyFont="1" applyFill="1" applyBorder="1" applyAlignment="1" applyProtection="1">
      <alignment horizontal="right"/>
    </xf>
    <xf numFmtId="167" fontId="1" fillId="29" borderId="12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zoomScaleNormal="100" workbookViewId="0">
      <pane xSplit="4" ySplit="5" topLeftCell="CI85" activePane="bottomRight" state="frozen"/>
      <selection pane="topRight" activeCell="E1" sqref="E1"/>
      <selection pane="bottomLeft" activeCell="A6" sqref="A6"/>
      <selection pane="bottomRight" activeCell="CT101" sqref="CT10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5" t="s">
        <v>118</v>
      </c>
      <c r="E3" s="837" t="s">
        <v>98</v>
      </c>
      <c r="F3" s="837" t="s">
        <v>100</v>
      </c>
      <c r="G3" s="837" t="s">
        <v>101</v>
      </c>
      <c r="H3" s="837" t="s">
        <v>102</v>
      </c>
      <c r="I3" s="837" t="s">
        <v>103</v>
      </c>
      <c r="J3" s="837" t="s">
        <v>105</v>
      </c>
      <c r="K3" s="837" t="s">
        <v>107</v>
      </c>
      <c r="L3" s="822" t="s">
        <v>108</v>
      </c>
      <c r="M3" s="820" t="s">
        <v>109</v>
      </c>
      <c r="N3" s="822" t="s">
        <v>110</v>
      </c>
      <c r="O3" s="822" t="s">
        <v>111</v>
      </c>
      <c r="P3" s="820" t="s">
        <v>112</v>
      </c>
      <c r="Q3" s="822" t="s">
        <v>113</v>
      </c>
      <c r="R3" s="822" t="s">
        <v>114</v>
      </c>
      <c r="S3" s="822" t="s">
        <v>115</v>
      </c>
      <c r="T3" s="822" t="s">
        <v>116</v>
      </c>
      <c r="U3" s="822" t="s">
        <v>124</v>
      </c>
      <c r="V3" s="822" t="s">
        <v>125</v>
      </c>
      <c r="W3" s="822" t="s">
        <v>126</v>
      </c>
      <c r="X3" s="822" t="s">
        <v>127</v>
      </c>
      <c r="Y3" s="822" t="s">
        <v>129</v>
      </c>
      <c r="Z3" s="822" t="s">
        <v>130</v>
      </c>
      <c r="AA3" s="822" t="s">
        <v>131</v>
      </c>
      <c r="AB3" s="822" t="s">
        <v>132</v>
      </c>
      <c r="AC3" s="822" t="s">
        <v>133</v>
      </c>
      <c r="AD3" s="822" t="s">
        <v>134</v>
      </c>
      <c r="AE3" s="822" t="s">
        <v>135</v>
      </c>
      <c r="AF3" s="822" t="s">
        <v>136</v>
      </c>
      <c r="AG3" s="822" t="s">
        <v>137</v>
      </c>
      <c r="AH3" s="822" t="s">
        <v>138</v>
      </c>
      <c r="AI3" s="822" t="s">
        <v>139</v>
      </c>
      <c r="AJ3" s="822" t="s">
        <v>140</v>
      </c>
      <c r="AK3" s="822" t="s">
        <v>141</v>
      </c>
      <c r="AL3" s="822" t="s">
        <v>143</v>
      </c>
      <c r="AM3" s="822" t="s">
        <v>144</v>
      </c>
      <c r="AN3" s="822" t="s">
        <v>145</v>
      </c>
      <c r="AO3" s="822" t="s">
        <v>146</v>
      </c>
      <c r="AP3" s="822" t="s">
        <v>147</v>
      </c>
      <c r="AQ3" s="822" t="s">
        <v>148</v>
      </c>
      <c r="AR3" s="822" t="s">
        <v>149</v>
      </c>
      <c r="AS3" s="822" t="s">
        <v>150</v>
      </c>
      <c r="AT3" s="822" t="s">
        <v>151</v>
      </c>
      <c r="AU3" s="822" t="s">
        <v>152</v>
      </c>
      <c r="AV3" s="820" t="s">
        <v>154</v>
      </c>
      <c r="AW3" s="822" t="s">
        <v>155</v>
      </c>
      <c r="AX3" s="822" t="s">
        <v>156</v>
      </c>
      <c r="AY3" s="822" t="s">
        <v>157</v>
      </c>
      <c r="AZ3" s="822" t="s">
        <v>158</v>
      </c>
      <c r="BA3" s="822" t="s">
        <v>159</v>
      </c>
      <c r="BB3" s="822" t="s">
        <v>165</v>
      </c>
      <c r="BC3" s="822" t="s">
        <v>166</v>
      </c>
      <c r="BD3" s="822" t="s">
        <v>167</v>
      </c>
      <c r="BE3" s="822" t="s">
        <v>168</v>
      </c>
      <c r="BF3" s="822" t="s">
        <v>169</v>
      </c>
      <c r="BG3" s="822" t="s">
        <v>175</v>
      </c>
      <c r="BH3" s="822" t="s">
        <v>176</v>
      </c>
      <c r="BI3" s="822" t="s">
        <v>177</v>
      </c>
      <c r="BJ3" s="822" t="s">
        <v>178</v>
      </c>
      <c r="BK3" s="822" t="s">
        <v>180</v>
      </c>
      <c r="BL3" s="820" t="s">
        <v>181</v>
      </c>
      <c r="BM3" s="822" t="s">
        <v>182</v>
      </c>
      <c r="BN3" s="822" t="s">
        <v>183</v>
      </c>
      <c r="BO3" s="822" t="s">
        <v>184</v>
      </c>
      <c r="BP3" s="822" t="s">
        <v>186</v>
      </c>
      <c r="BQ3" s="822" t="s">
        <v>187</v>
      </c>
      <c r="BR3" s="822" t="s">
        <v>188</v>
      </c>
      <c r="BS3" s="826" t="s">
        <v>189</v>
      </c>
      <c r="BT3" s="826" t="s">
        <v>190</v>
      </c>
      <c r="BU3" s="824" t="s">
        <v>199</v>
      </c>
      <c r="BV3" s="822" t="s">
        <v>201</v>
      </c>
      <c r="BW3" s="822" t="s">
        <v>208</v>
      </c>
      <c r="BX3" s="822" t="s">
        <v>209</v>
      </c>
      <c r="BY3" s="822" t="s">
        <v>213</v>
      </c>
      <c r="BZ3" s="820" t="s">
        <v>218</v>
      </c>
      <c r="CA3" s="820" t="s">
        <v>219</v>
      </c>
      <c r="CB3" s="820" t="s">
        <v>221</v>
      </c>
      <c r="CC3" s="820" t="s">
        <v>223</v>
      </c>
      <c r="CD3" s="820" t="s">
        <v>224</v>
      </c>
      <c r="CE3" s="820" t="s">
        <v>225</v>
      </c>
      <c r="CF3" s="820" t="s">
        <v>226</v>
      </c>
      <c r="CG3" s="820" t="s">
        <v>227</v>
      </c>
      <c r="CH3" s="820" t="s">
        <v>230</v>
      </c>
      <c r="CI3" s="820" t="s">
        <v>231</v>
      </c>
      <c r="CJ3" s="822" t="s">
        <v>232</v>
      </c>
      <c r="CK3" s="750" t="s">
        <v>185</v>
      </c>
      <c r="CL3" s="750" t="s">
        <v>153</v>
      </c>
      <c r="CM3" s="831" t="s">
        <v>233</v>
      </c>
      <c r="CN3" s="831"/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36"/>
      <c r="E4" s="838"/>
      <c r="F4" s="838"/>
      <c r="G4" s="838"/>
      <c r="H4" s="838"/>
      <c r="I4" s="838"/>
      <c r="J4" s="838"/>
      <c r="K4" s="838"/>
      <c r="L4" s="823"/>
      <c r="M4" s="821"/>
      <c r="N4" s="823"/>
      <c r="O4" s="823"/>
      <c r="P4" s="821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1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1"/>
      <c r="BM4" s="823"/>
      <c r="BN4" s="823"/>
      <c r="BO4" s="823"/>
      <c r="BP4" s="823"/>
      <c r="BQ4" s="823"/>
      <c r="BR4" s="823"/>
      <c r="BS4" s="827"/>
      <c r="BT4" s="827"/>
      <c r="BU4" s="825"/>
      <c r="BV4" s="823"/>
      <c r="BW4" s="823"/>
      <c r="BX4" s="823"/>
      <c r="BY4" s="823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3"/>
      <c r="CK4" s="751">
        <v>42342</v>
      </c>
      <c r="CL4" s="751">
        <f>+CK4+7</f>
        <v>42349</v>
      </c>
      <c r="CM4" s="621">
        <v>42352</v>
      </c>
      <c r="CN4" s="378">
        <f>+CM4+1</f>
        <v>42353</v>
      </c>
      <c r="CO4" s="378">
        <f>+CN4+1</f>
        <v>42354</v>
      </c>
      <c r="CP4" s="378">
        <f>+CO4+1</f>
        <v>42355</v>
      </c>
      <c r="CQ4" s="464">
        <f>+CO4+1+1</f>
        <v>42356</v>
      </c>
      <c r="CR4" s="377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8"/>
      <c r="CL5" s="438"/>
      <c r="CM5" s="622"/>
      <c r="CN5" s="318"/>
      <c r="CO5" s="318"/>
      <c r="CP5" s="75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76"/>
      <c r="CH6" s="523"/>
      <c r="CI6" s="523"/>
      <c r="CJ6" s="476"/>
      <c r="CK6" s="753"/>
      <c r="CL6" s="753"/>
      <c r="CM6" s="623"/>
      <c r="CN6" s="426"/>
      <c r="CO6" s="426"/>
      <c r="CP6" s="426"/>
      <c r="CQ6" s="427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13967.455094340003</v>
      </c>
      <c r="CJ7" s="363">
        <v>13528.590747479999</v>
      </c>
      <c r="CK7" s="363">
        <v>13531.727533079998</v>
      </c>
      <c r="CL7" s="471">
        <v>13397.44527502</v>
      </c>
      <c r="CM7" s="785">
        <v>13499.164982950002</v>
      </c>
      <c r="CN7" s="492">
        <v>13366.37411395</v>
      </c>
      <c r="CO7" s="492">
        <v>13344.513686349999</v>
      </c>
      <c r="CP7" s="492">
        <v>13369.992377490002</v>
      </c>
      <c r="CQ7" s="787">
        <v>13338.028765610001</v>
      </c>
      <c r="CR7" s="383">
        <f t="shared" ref="CR7:CR16" si="0">+CQ7-CL7</f>
        <v>-59.41650940999898</v>
      </c>
      <c r="CS7" s="536">
        <f t="shared" ref="CS7:CS16" si="1">(+(CQ7/CL7-1))*100</f>
        <v>-0.44349133876130375</v>
      </c>
      <c r="CT7" s="53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363">
        <v>12438.3978809</v>
      </c>
      <c r="CI8" s="528">
        <v>12151.058428079999</v>
      </c>
      <c r="CJ8" s="363">
        <v>11837.056368139998</v>
      </c>
      <c r="CK8" s="363">
        <v>11832.74068467</v>
      </c>
      <c r="CL8" s="471">
        <v>11682.771070429999</v>
      </c>
      <c r="CM8" s="785">
        <v>11776.588639970001</v>
      </c>
      <c r="CN8" s="786">
        <v>11660.557645229999</v>
      </c>
      <c r="CO8" s="786">
        <v>11644.013861779998</v>
      </c>
      <c r="CP8" s="786">
        <v>11656.987663380001</v>
      </c>
      <c r="CQ8" s="787">
        <v>11653.66528413</v>
      </c>
      <c r="CR8" s="383">
        <f t="shared" si="0"/>
        <v>-29.105786299998726</v>
      </c>
      <c r="CS8" s="536">
        <f t="shared" si="1"/>
        <v>-0.24913426895497581</v>
      </c>
      <c r="CT8" s="53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363">
        <v>234.18535274000001</v>
      </c>
      <c r="CI9" s="528">
        <v>232.27025193999998</v>
      </c>
      <c r="CJ9" s="363">
        <v>228.98451735</v>
      </c>
      <c r="CK9" s="363">
        <v>228.37269612</v>
      </c>
      <c r="CL9" s="471">
        <v>231.94859953</v>
      </c>
      <c r="CM9" s="785">
        <v>232.05696024</v>
      </c>
      <c r="CN9" s="786">
        <v>232.09863744</v>
      </c>
      <c r="CO9" s="786">
        <v>232.36370439999999</v>
      </c>
      <c r="CP9" s="786">
        <v>231.42013268000002</v>
      </c>
      <c r="CQ9" s="787">
        <v>230.54991282999998</v>
      </c>
      <c r="CR9" s="383">
        <f t="shared" si="0"/>
        <v>-1.3986867000000132</v>
      </c>
      <c r="CS9" s="536">
        <f t="shared" si="1"/>
        <v>-0.60301579868737853</v>
      </c>
      <c r="CT9" s="53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71">
        <v>1470.3774625599999</v>
      </c>
      <c r="CM10" s="785">
        <v>1478.1654714899998</v>
      </c>
      <c r="CN10" s="786">
        <v>1461.36170128</v>
      </c>
      <c r="CO10" s="786">
        <v>1455.76587892</v>
      </c>
      <c r="CP10" s="786">
        <v>1469.2645726799999</v>
      </c>
      <c r="CQ10" s="787">
        <v>1441.5398874</v>
      </c>
      <c r="CR10" s="383">
        <f t="shared" si="0"/>
        <v>-28.837575159999915</v>
      </c>
      <c r="CS10" s="536">
        <f t="shared" si="1"/>
        <v>-1.9612362059598154</v>
      </c>
      <c r="CT10" s="535"/>
      <c r="CU10" s="293"/>
      <c r="CV10" s="299"/>
    </row>
    <row r="11" spans="1:100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71">
        <v>12.3481425</v>
      </c>
      <c r="CM11" s="785">
        <v>12.353911249999999</v>
      </c>
      <c r="CN11" s="786">
        <v>12.356129999999999</v>
      </c>
      <c r="CO11" s="786">
        <v>12.370241249999999</v>
      </c>
      <c r="CP11" s="786">
        <v>12.320008750000001</v>
      </c>
      <c r="CQ11" s="787">
        <v>12.273681249999999</v>
      </c>
      <c r="CR11" s="383">
        <f t="shared" si="0"/>
        <v>-7.4461250000000589E-2</v>
      </c>
      <c r="CS11" s="536">
        <f t="shared" si="1"/>
        <v>-0.60301579772018554</v>
      </c>
      <c r="CT11" s="53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3">
        <f t="shared" ref="BX12:CK12" si="6">+BX13+BX14+BX15+BX16</f>
        <v>19073.95594782546</v>
      </c>
      <c r="BY12" s="259">
        <f t="shared" si="6"/>
        <v>18737.393402408583</v>
      </c>
      <c r="BZ12" s="493">
        <f t="shared" si="6"/>
        <v>18569.949520629816</v>
      </c>
      <c r="CA12" s="493">
        <f t="shared" si="6"/>
        <v>18615.87582340432</v>
      </c>
      <c r="CB12" s="259">
        <f t="shared" si="6"/>
        <v>18427.394790495149</v>
      </c>
      <c r="CC12" s="493">
        <f t="shared" si="6"/>
        <v>18507.721166693646</v>
      </c>
      <c r="CD12" s="493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f t="shared" si="6"/>
        <v>17356.827348511164</v>
      </c>
      <c r="CL12" s="372">
        <v>17209.940593096911</v>
      </c>
      <c r="CM12" s="788">
        <f>+CM13+CM14+CM15+CM16</f>
        <v>17324.126156314946</v>
      </c>
      <c r="CN12" s="786">
        <f>+CN13+CN14+CN15+CN16</f>
        <v>17304.215830732443</v>
      </c>
      <c r="CO12" s="786">
        <f>+CO13+CO14+CO15+CO16</f>
        <v>17345.245921401696</v>
      </c>
      <c r="CP12" s="786">
        <f>+CP13+CP14+CP15+CP16</f>
        <v>17348.00604011559</v>
      </c>
      <c r="CQ12" s="786">
        <f>+CQ13+CQ14+CQ15+CQ16</f>
        <v>17305.261515926606</v>
      </c>
      <c r="CR12" s="383">
        <f t="shared" si="0"/>
        <v>95.320922829694609</v>
      </c>
      <c r="CS12" s="536">
        <f t="shared" si="1"/>
        <v>0.55387130660944361</v>
      </c>
      <c r="CT12" s="535"/>
      <c r="CU12" s="293"/>
      <c r="CV12" s="299"/>
    </row>
    <row r="13" spans="1:100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72">
        <v>13397.3479644</v>
      </c>
      <c r="CM13" s="789">
        <v>13499.147887660003</v>
      </c>
      <c r="CN13" s="786">
        <v>13361.739106499999</v>
      </c>
      <c r="CO13" s="786">
        <v>13344.484063709999</v>
      </c>
      <c r="CP13" s="786">
        <v>13370.034694350001</v>
      </c>
      <c r="CQ13" s="790">
        <v>13338.07108247</v>
      </c>
      <c r="CR13" s="383">
        <f t="shared" si="0"/>
        <v>-59.276881929999945</v>
      </c>
      <c r="CS13" s="536">
        <f t="shared" si="1"/>
        <v>-0.4424523576420758</v>
      </c>
      <c r="CT13" s="535"/>
      <c r="CU13" s="293"/>
      <c r="CV13" s="299"/>
    </row>
    <row r="14" spans="1:100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2">
        <v>2422.8932439169093</v>
      </c>
      <c r="CM14" s="740">
        <v>2435.218371755102</v>
      </c>
      <c r="CN14" s="786">
        <v>2552.6712259723026</v>
      </c>
      <c r="CO14" s="786">
        <v>2618.3374372186586</v>
      </c>
      <c r="CP14" s="786">
        <v>2595.5209626603501</v>
      </c>
      <c r="CQ14" s="468">
        <v>2584.7275626239066</v>
      </c>
      <c r="CR14" s="383">
        <f t="shared" si="0"/>
        <v>161.83431870699724</v>
      </c>
      <c r="CS14" s="536">
        <f t="shared" si="1"/>
        <v>6.6793829696504492</v>
      </c>
      <c r="CT14" s="535"/>
      <c r="CU14" s="293"/>
      <c r="CV14" s="299"/>
    </row>
    <row r="15" spans="1:100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2">
        <v>531.34680381999999</v>
      </c>
      <c r="CM15" s="740">
        <v>531.36707070609998</v>
      </c>
      <c r="CN15" s="786">
        <v>531.38633354709998</v>
      </c>
      <c r="CO15" s="786">
        <v>531.39621591460002</v>
      </c>
      <c r="CP15" s="786">
        <v>531.40610283080002</v>
      </c>
      <c r="CQ15" s="504">
        <v>531.41598426170003</v>
      </c>
      <c r="CR15" s="383">
        <f t="shared" si="0"/>
        <v>6.9180441700041229E-2</v>
      </c>
      <c r="CS15" s="536">
        <f t="shared" si="1"/>
        <v>1.3019828331084504E-2</v>
      </c>
      <c r="CT15" s="535"/>
      <c r="CU15" s="293"/>
      <c r="CV15" s="299"/>
    </row>
    <row r="16" spans="1:100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2">
        <v>858.35258095999995</v>
      </c>
      <c r="CM16" s="740">
        <v>858.39282619374001</v>
      </c>
      <c r="CN16" s="786">
        <v>858.41916471304</v>
      </c>
      <c r="CO16" s="786">
        <v>851.02820455844005</v>
      </c>
      <c r="CP16" s="786">
        <v>851.04428027443998</v>
      </c>
      <c r="CQ16" s="504">
        <v>851.04688657099996</v>
      </c>
      <c r="CR16" s="383">
        <f t="shared" si="0"/>
        <v>-7.3056943889999957</v>
      </c>
      <c r="CS16" s="536">
        <f t="shared" si="1"/>
        <v>-0.85112977476331508</v>
      </c>
      <c r="CT16" s="535"/>
      <c r="CU16" s="293"/>
      <c r="CV16" s="299"/>
    </row>
    <row r="17" spans="1:100" ht="12.75" customHeight="1" x14ac:dyDescent="0.2">
      <c r="C17" s="664"/>
      <c r="D17" s="665" t="s">
        <v>119</v>
      </c>
      <c r="E17" s="666">
        <v>232</v>
      </c>
      <c r="F17" s="666">
        <v>236.7</v>
      </c>
      <c r="G17" s="666">
        <v>139.19999999999999</v>
      </c>
      <c r="H17" s="666">
        <v>91.1</v>
      </c>
      <c r="I17" s="666">
        <v>45.4</v>
      </c>
      <c r="J17" s="666">
        <v>0.4</v>
      </c>
      <c r="K17" s="666">
        <v>29.8</v>
      </c>
      <c r="L17" s="666">
        <v>17</v>
      </c>
      <c r="M17" s="667">
        <v>19.2</v>
      </c>
      <c r="N17" s="666">
        <v>59</v>
      </c>
      <c r="O17" s="666">
        <v>66.5</v>
      </c>
      <c r="P17" s="668">
        <v>106.7</v>
      </c>
      <c r="Q17" s="666">
        <v>142.6</v>
      </c>
      <c r="R17" s="666">
        <v>130</v>
      </c>
      <c r="S17" s="669">
        <v>214.89999999999998</v>
      </c>
      <c r="T17" s="669">
        <v>170.7</v>
      </c>
      <c r="U17" s="669">
        <v>57.1</v>
      </c>
      <c r="V17" s="669">
        <v>12.8</v>
      </c>
      <c r="W17" s="669">
        <v>54.6</v>
      </c>
      <c r="X17" s="669">
        <v>28.1</v>
      </c>
      <c r="Y17" s="669">
        <v>17.100000000000001</v>
      </c>
      <c r="Z17" s="669">
        <v>32.5</v>
      </c>
      <c r="AA17" s="669">
        <v>24.1</v>
      </c>
      <c r="AB17" s="669">
        <v>7.1</v>
      </c>
      <c r="AC17" s="669">
        <v>4</v>
      </c>
      <c r="AD17" s="669">
        <v>55</v>
      </c>
      <c r="AE17" s="669">
        <v>35.5</v>
      </c>
      <c r="AF17" s="669">
        <v>0</v>
      </c>
      <c r="AG17" s="669">
        <v>3.8</v>
      </c>
      <c r="AH17" s="669">
        <v>0</v>
      </c>
      <c r="AI17" s="669">
        <v>0</v>
      </c>
      <c r="AJ17" s="669">
        <v>0</v>
      </c>
      <c r="AK17" s="669">
        <v>0</v>
      </c>
      <c r="AL17" s="669">
        <v>0</v>
      </c>
      <c r="AM17" s="669">
        <v>0</v>
      </c>
      <c r="AN17" s="669">
        <v>0</v>
      </c>
      <c r="AO17" s="669">
        <v>0</v>
      </c>
      <c r="AP17" s="669">
        <v>21</v>
      </c>
      <c r="AQ17" s="669">
        <v>0.5</v>
      </c>
      <c r="AR17" s="669">
        <v>24.7</v>
      </c>
      <c r="AS17" s="669">
        <v>55</v>
      </c>
      <c r="AT17" s="669">
        <v>23</v>
      </c>
      <c r="AU17" s="670">
        <v>2</v>
      </c>
      <c r="AV17" s="671">
        <v>36.6</v>
      </c>
      <c r="AW17" s="669">
        <v>31.1</v>
      </c>
      <c r="AX17" s="669">
        <v>66.3</v>
      </c>
      <c r="AY17" s="669">
        <v>253.7</v>
      </c>
      <c r="AZ17" s="669">
        <v>136.80000000000001</v>
      </c>
      <c r="BA17" s="669">
        <v>124.5</v>
      </c>
      <c r="BB17" s="669">
        <v>80.400000000000006</v>
      </c>
      <c r="BC17" s="669">
        <v>1.4</v>
      </c>
      <c r="BD17" s="669">
        <v>2.5</v>
      </c>
      <c r="BE17" s="669">
        <v>5.9</v>
      </c>
      <c r="BF17" s="669">
        <v>3.7</v>
      </c>
      <c r="BG17" s="669">
        <v>2.2999999999999998</v>
      </c>
      <c r="BH17" s="669">
        <v>5.4</v>
      </c>
      <c r="BI17" s="669">
        <v>0.4</v>
      </c>
      <c r="BJ17" s="671">
        <v>0</v>
      </c>
      <c r="BK17" s="669">
        <v>1</v>
      </c>
      <c r="BL17" s="672">
        <v>4.5</v>
      </c>
      <c r="BM17" s="669">
        <v>1.3</v>
      </c>
      <c r="BN17" s="670">
        <v>5.0999999999999996</v>
      </c>
      <c r="BO17" s="670">
        <v>0</v>
      </c>
      <c r="BP17" s="670">
        <v>2.0999999999999996</v>
      </c>
      <c r="BQ17" s="670">
        <v>1.3</v>
      </c>
      <c r="BR17" s="670">
        <v>0</v>
      </c>
      <c r="BS17" s="673">
        <v>0.8</v>
      </c>
      <c r="BT17" s="670">
        <v>0</v>
      </c>
      <c r="BU17" s="673">
        <v>0</v>
      </c>
      <c r="BV17" s="670">
        <v>0.30000000000000004</v>
      </c>
      <c r="BW17" s="674">
        <v>0</v>
      </c>
      <c r="BX17" s="674">
        <v>0</v>
      </c>
      <c r="BY17" s="670">
        <v>0.6</v>
      </c>
      <c r="BZ17" s="674">
        <v>10</v>
      </c>
      <c r="CA17" s="674">
        <v>3</v>
      </c>
      <c r="CB17" s="670">
        <v>5.2</v>
      </c>
      <c r="CC17" s="674">
        <v>10.100000000000001</v>
      </c>
      <c r="CD17" s="674">
        <v>2</v>
      </c>
      <c r="CE17" s="670">
        <v>0</v>
      </c>
      <c r="CF17" s="674">
        <v>0</v>
      </c>
      <c r="CG17" s="670">
        <v>7.1</v>
      </c>
      <c r="CH17" s="670">
        <v>15.8</v>
      </c>
      <c r="CI17" s="670">
        <v>13.799999999999999</v>
      </c>
      <c r="CJ17" s="670">
        <v>10.299999999999999</v>
      </c>
      <c r="CK17" s="670">
        <v>0</v>
      </c>
      <c r="CL17" s="673">
        <v>44.7</v>
      </c>
      <c r="CM17" s="791">
        <v>0</v>
      </c>
      <c r="CN17" s="786">
        <v>0</v>
      </c>
      <c r="CO17" s="786">
        <v>4</v>
      </c>
      <c r="CP17" s="786">
        <v>35</v>
      </c>
      <c r="CQ17" s="792">
        <v>5</v>
      </c>
      <c r="CR17" s="764">
        <f>+(CM17+CN17+CO17+CP17+CQ17)-CL17</f>
        <v>-0.70000000000000284</v>
      </c>
      <c r="CS17" s="537">
        <f>(+((CM17+CN17+CO17+CP17+CQ17)/CL17-1))*100</f>
        <v>-1.5659955257270708</v>
      </c>
      <c r="CT17" s="535"/>
      <c r="CU17" s="293"/>
      <c r="CV17" s="299"/>
    </row>
    <row r="18" spans="1:100" ht="12.75" customHeight="1" x14ac:dyDescent="0.2">
      <c r="C18" s="664"/>
      <c r="D18" s="665" t="s">
        <v>160</v>
      </c>
      <c r="E18" s="666"/>
      <c r="F18" s="666"/>
      <c r="G18" s="666"/>
      <c r="H18" s="666"/>
      <c r="I18" s="666"/>
      <c r="J18" s="666"/>
      <c r="K18" s="666"/>
      <c r="L18" s="666"/>
      <c r="M18" s="667"/>
      <c r="N18" s="666"/>
      <c r="O18" s="666"/>
      <c r="P18" s="668"/>
      <c r="Q18" s="666"/>
      <c r="R18" s="666"/>
      <c r="S18" s="669"/>
      <c r="T18" s="669"/>
      <c r="U18" s="669"/>
      <c r="V18" s="669"/>
      <c r="W18" s="669"/>
      <c r="X18" s="669"/>
      <c r="Y18" s="669"/>
      <c r="Z18" s="669"/>
      <c r="AA18" s="669"/>
      <c r="AB18" s="669"/>
      <c r="AC18" s="669"/>
      <c r="AD18" s="669"/>
      <c r="AE18" s="669"/>
      <c r="AF18" s="669"/>
      <c r="AG18" s="669"/>
      <c r="AH18" s="669"/>
      <c r="AI18" s="669"/>
      <c r="AJ18" s="669"/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70"/>
      <c r="AV18" s="671"/>
      <c r="AW18" s="669"/>
      <c r="AX18" s="669"/>
      <c r="AY18" s="669"/>
      <c r="AZ18" s="669"/>
      <c r="BA18" s="669"/>
      <c r="BB18" s="669">
        <v>97.8</v>
      </c>
      <c r="BC18" s="669">
        <v>128.69999999999999</v>
      </c>
      <c r="BD18" s="669">
        <v>83.9</v>
      </c>
      <c r="BE18" s="669">
        <v>41.3</v>
      </c>
      <c r="BF18" s="669">
        <v>53</v>
      </c>
      <c r="BG18" s="669">
        <v>12.299999999999999</v>
      </c>
      <c r="BH18" s="669">
        <v>11.9</v>
      </c>
      <c r="BI18" s="669">
        <v>1.1000000000000001</v>
      </c>
      <c r="BJ18" s="671">
        <v>5.2</v>
      </c>
      <c r="BK18" s="669">
        <v>10.399999999999999</v>
      </c>
      <c r="BL18" s="672">
        <v>43.800000000000004</v>
      </c>
      <c r="BM18" s="669">
        <v>33.699999999999996</v>
      </c>
      <c r="BN18" s="670">
        <v>19.5</v>
      </c>
      <c r="BO18" s="670">
        <v>52.8</v>
      </c>
      <c r="BP18" s="670">
        <v>22.400000000000002</v>
      </c>
      <c r="BQ18" s="670">
        <v>5.4</v>
      </c>
      <c r="BR18" s="670">
        <v>3.3000000000000003</v>
      </c>
      <c r="BS18" s="673">
        <v>2.5</v>
      </c>
      <c r="BT18" s="670">
        <v>2.7</v>
      </c>
      <c r="BU18" s="673">
        <v>3.7</v>
      </c>
      <c r="BV18" s="670">
        <v>1.6</v>
      </c>
      <c r="BW18" s="674">
        <v>7.4</v>
      </c>
      <c r="BX18" s="674">
        <v>27.2</v>
      </c>
      <c r="BY18" s="670">
        <v>29.099999999999998</v>
      </c>
      <c r="BZ18" s="674">
        <v>20.599999999999998</v>
      </c>
      <c r="CA18" s="674">
        <v>21.5</v>
      </c>
      <c r="CB18" s="670">
        <v>17.2</v>
      </c>
      <c r="CC18" s="674">
        <v>52.2</v>
      </c>
      <c r="CD18" s="674">
        <v>17.5</v>
      </c>
      <c r="CE18" s="670">
        <v>5.4</v>
      </c>
      <c r="CF18" s="674">
        <v>9.7999999999999989</v>
      </c>
      <c r="CG18" s="670">
        <v>7.1999999999999993</v>
      </c>
      <c r="CH18" s="670">
        <v>29.5</v>
      </c>
      <c r="CI18" s="670">
        <v>6.3000000000000007</v>
      </c>
      <c r="CJ18" s="670">
        <v>21</v>
      </c>
      <c r="CK18" s="670">
        <v>1.5</v>
      </c>
      <c r="CL18" s="673">
        <v>27.700000000000003</v>
      </c>
      <c r="CM18" s="791">
        <v>0</v>
      </c>
      <c r="CN18" s="786">
        <v>0</v>
      </c>
      <c r="CO18" s="786">
        <v>0.2</v>
      </c>
      <c r="CP18" s="786">
        <v>7.4</v>
      </c>
      <c r="CQ18" s="792">
        <v>0</v>
      </c>
      <c r="CR18" s="764">
        <f>+(CM18+CN18+CO18+CP18+CQ18)-CL18</f>
        <v>-20.100000000000001</v>
      </c>
      <c r="CS18" s="537">
        <f>(+((CM18+CN18+CO18+CP18+CQ18)/CL18-1))*100</f>
        <v>-72.563176895306853</v>
      </c>
      <c r="CT18" s="535"/>
      <c r="CU18" s="293"/>
      <c r="CV18" s="299"/>
    </row>
    <row r="19" spans="1:100" ht="12.75" customHeight="1" x14ac:dyDescent="0.2">
      <c r="C19" s="664"/>
      <c r="D19" s="675" t="s">
        <v>57</v>
      </c>
      <c r="E19" s="666">
        <v>0</v>
      </c>
      <c r="F19" s="666">
        <v>0.15</v>
      </c>
      <c r="G19" s="666">
        <v>0</v>
      </c>
      <c r="H19" s="666">
        <v>14.060257999999999</v>
      </c>
      <c r="I19" s="666">
        <v>0.21</v>
      </c>
      <c r="J19" s="666">
        <v>1.65</v>
      </c>
      <c r="K19" s="666">
        <v>0</v>
      </c>
      <c r="L19" s="666">
        <v>0</v>
      </c>
      <c r="M19" s="667">
        <v>0</v>
      </c>
      <c r="N19" s="666">
        <v>0</v>
      </c>
      <c r="O19" s="666">
        <v>0</v>
      </c>
      <c r="P19" s="668">
        <v>0</v>
      </c>
      <c r="Q19" s="666">
        <v>0</v>
      </c>
      <c r="R19" s="666">
        <v>0</v>
      </c>
      <c r="S19" s="669">
        <v>0</v>
      </c>
      <c r="T19" s="669">
        <v>0</v>
      </c>
      <c r="U19" s="669">
        <v>0</v>
      </c>
      <c r="V19" s="669">
        <v>0</v>
      </c>
      <c r="W19" s="669">
        <v>0</v>
      </c>
      <c r="X19" s="669">
        <v>0</v>
      </c>
      <c r="Y19" s="669">
        <v>0</v>
      </c>
      <c r="Z19" s="669">
        <v>0</v>
      </c>
      <c r="AA19" s="669">
        <v>0</v>
      </c>
      <c r="AB19" s="669">
        <v>31.4</v>
      </c>
      <c r="AC19" s="669">
        <v>431.16999999999996</v>
      </c>
      <c r="AD19" s="669">
        <v>4.6789999999999994</v>
      </c>
      <c r="AE19" s="669">
        <v>5.0410000000000004</v>
      </c>
      <c r="AF19" s="669">
        <v>5.0000099999999996</v>
      </c>
      <c r="AG19" s="669">
        <v>8.85</v>
      </c>
      <c r="AH19" s="669">
        <v>43.79</v>
      </c>
      <c r="AI19" s="669">
        <v>11.035</v>
      </c>
      <c r="AJ19" s="669">
        <v>91.63</v>
      </c>
      <c r="AK19" s="669">
        <v>129.28</v>
      </c>
      <c r="AL19" s="669">
        <v>72.2</v>
      </c>
      <c r="AM19" s="669">
        <v>12.543668</v>
      </c>
      <c r="AN19" s="669">
        <v>1</v>
      </c>
      <c r="AO19" s="669">
        <v>0</v>
      </c>
      <c r="AP19" s="669">
        <v>0</v>
      </c>
      <c r="AQ19" s="669">
        <v>0</v>
      </c>
      <c r="AR19" s="669">
        <v>0</v>
      </c>
      <c r="AS19" s="669">
        <v>0</v>
      </c>
      <c r="AT19" s="669">
        <v>0</v>
      </c>
      <c r="AU19" s="670">
        <v>0</v>
      </c>
      <c r="AV19" s="671">
        <v>0</v>
      </c>
      <c r="AW19" s="669">
        <v>0</v>
      </c>
      <c r="AX19" s="669">
        <v>0</v>
      </c>
      <c r="AY19" s="669">
        <v>0</v>
      </c>
      <c r="AZ19" s="669">
        <v>0</v>
      </c>
      <c r="BA19" s="669">
        <v>0</v>
      </c>
      <c r="BB19" s="669">
        <v>0</v>
      </c>
      <c r="BC19" s="669">
        <v>0.75</v>
      </c>
      <c r="BD19" s="669">
        <v>0.2</v>
      </c>
      <c r="BE19" s="669">
        <v>0.5</v>
      </c>
      <c r="BF19" s="669">
        <v>0</v>
      </c>
      <c r="BG19" s="669">
        <v>0.5</v>
      </c>
      <c r="BH19" s="669">
        <v>0.5</v>
      </c>
      <c r="BI19" s="669">
        <v>0</v>
      </c>
      <c r="BJ19" s="671">
        <v>0</v>
      </c>
      <c r="BK19" s="669">
        <v>3</v>
      </c>
      <c r="BL19" s="672">
        <v>0</v>
      </c>
      <c r="BM19" s="669">
        <v>0</v>
      </c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3">
        <v>9.8999999999999994E-5</v>
      </c>
      <c r="BT19" s="670">
        <v>0</v>
      </c>
      <c r="BU19" s="673">
        <v>0</v>
      </c>
      <c r="BV19" s="670">
        <v>0</v>
      </c>
      <c r="BW19" s="674">
        <v>0</v>
      </c>
      <c r="BX19" s="674">
        <v>0</v>
      </c>
      <c r="BY19" s="670">
        <v>0</v>
      </c>
      <c r="BZ19" s="674">
        <v>0</v>
      </c>
      <c r="CA19" s="674">
        <v>0</v>
      </c>
      <c r="CB19" s="670">
        <v>0</v>
      </c>
      <c r="CC19" s="674">
        <v>0</v>
      </c>
      <c r="CD19" s="674">
        <v>0</v>
      </c>
      <c r="CE19" s="670">
        <v>0</v>
      </c>
      <c r="CF19" s="674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673">
        <v>0</v>
      </c>
      <c r="CM19" s="791">
        <v>0</v>
      </c>
      <c r="CN19" s="786">
        <v>0</v>
      </c>
      <c r="CO19" s="786">
        <v>0</v>
      </c>
      <c r="CP19" s="786">
        <v>0</v>
      </c>
      <c r="CQ19" s="792">
        <v>0</v>
      </c>
      <c r="CR19" s="764">
        <f>+(CM19+CN19+CO19+CP19+CQ19)-CL19</f>
        <v>0</v>
      </c>
      <c r="CS19" s="537" t="e">
        <f>(+((CM19+CN19+CO19+CP19+CQ19)/CL19-1))*100</f>
        <v>#DIV/0!</v>
      </c>
      <c r="CT19" s="535"/>
      <c r="CU19" s="293"/>
    </row>
    <row r="20" spans="1:100" ht="12.75" customHeight="1" x14ac:dyDescent="0.2">
      <c r="C20" s="664"/>
      <c r="D20" s="675" t="s">
        <v>49</v>
      </c>
      <c r="E20" s="666">
        <v>6.2228979999999998</v>
      </c>
      <c r="F20" s="666">
        <v>0.15</v>
      </c>
      <c r="G20" s="666">
        <v>0</v>
      </c>
 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 </c>
      <c r="M20" s="667">
        <v>0</v>
      </c>
      <c r="N20" s="666">
        <v>0</v>
      </c>
      <c r="O20" s="666">
        <v>0</v>
      </c>
      <c r="P20" s="668">
        <v>0</v>
      </c>
      <c r="Q20" s="666">
        <v>0</v>
      </c>
      <c r="R20" s="666">
        <v>0</v>
      </c>
      <c r="S20" s="669">
        <v>0</v>
      </c>
      <c r="T20" s="669">
        <v>0</v>
      </c>
      <c r="U20" s="669">
        <v>7</v>
      </c>
      <c r="V20" s="669">
        <v>2</v>
      </c>
      <c r="W20" s="669">
        <v>0</v>
      </c>
      <c r="X20" s="669">
        <v>0</v>
      </c>
      <c r="Y20" s="669">
        <v>0</v>
      </c>
      <c r="Z20" s="669">
        <v>0</v>
      </c>
      <c r="AA20" s="669">
        <v>0</v>
      </c>
      <c r="AB20" s="669">
        <v>0</v>
      </c>
      <c r="AC20" s="669">
        <v>25.499919999999999</v>
      </c>
      <c r="AD20" s="669">
        <v>0</v>
      </c>
      <c r="AE20" s="669">
        <v>0</v>
      </c>
      <c r="AF20" s="669">
        <v>0</v>
      </c>
      <c r="AG20" s="669">
        <v>1.1713750000000001</v>
      </c>
      <c r="AH20" s="669">
        <v>0</v>
      </c>
      <c r="AI20" s="669">
        <v>0</v>
      </c>
      <c r="AJ20" s="669">
        <v>0</v>
      </c>
      <c r="AK20" s="669">
        <v>13.2</v>
      </c>
      <c r="AL20" s="669">
        <v>0</v>
      </c>
      <c r="AM20" s="669">
        <v>0</v>
      </c>
      <c r="AN20" s="669">
        <v>0</v>
      </c>
      <c r="AO20" s="669">
        <v>0</v>
      </c>
      <c r="AP20" s="669">
        <v>0</v>
      </c>
      <c r="AQ20" s="669">
        <v>0</v>
      </c>
      <c r="AR20" s="669">
        <v>0</v>
      </c>
      <c r="AS20" s="669">
        <v>0</v>
      </c>
      <c r="AT20" s="669">
        <v>18</v>
      </c>
      <c r="AU20" s="670">
        <v>0</v>
      </c>
      <c r="AV20" s="671">
        <v>0</v>
      </c>
      <c r="AW20" s="669">
        <v>0</v>
      </c>
      <c r="AX20" s="669">
        <v>0</v>
      </c>
      <c r="AY20" s="669">
        <v>0</v>
      </c>
      <c r="AZ20" s="669">
        <v>0</v>
      </c>
      <c r="BA20" s="669">
        <v>0</v>
      </c>
      <c r="BB20" s="669">
        <v>0</v>
      </c>
      <c r="BC20" s="669">
        <v>0</v>
      </c>
      <c r="BD20" s="669">
        <v>0</v>
      </c>
      <c r="BE20" s="669">
        <v>0</v>
      </c>
      <c r="BF20" s="669">
        <v>0</v>
      </c>
      <c r="BG20" s="669">
        <v>0</v>
      </c>
      <c r="BH20" s="669">
        <v>0</v>
      </c>
      <c r="BI20" s="669">
        <v>0</v>
      </c>
      <c r="BJ20" s="671">
        <v>0</v>
      </c>
      <c r="BK20" s="669">
        <v>0</v>
      </c>
      <c r="BL20" s="672">
        <v>10</v>
      </c>
      <c r="BM20" s="669">
        <v>0</v>
      </c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3">
        <v>0</v>
      </c>
      <c r="BT20" s="670">
        <v>0</v>
      </c>
      <c r="BU20" s="673">
        <v>22</v>
      </c>
      <c r="BV20" s="670">
        <v>0</v>
      </c>
      <c r="BW20" s="674">
        <v>8.6</v>
      </c>
      <c r="BX20" s="674">
        <v>0</v>
      </c>
      <c r="BY20" s="670">
        <v>0</v>
      </c>
      <c r="BZ20" s="674">
        <v>0</v>
      </c>
      <c r="CA20" s="674">
        <v>0</v>
      </c>
      <c r="CB20" s="670">
        <v>0</v>
      </c>
      <c r="CC20" s="674">
        <v>0</v>
      </c>
      <c r="CD20" s="674">
        <v>0</v>
      </c>
      <c r="CE20" s="670">
        <v>0</v>
      </c>
      <c r="CF20" s="674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673">
        <v>0</v>
      </c>
      <c r="CM20" s="791">
        <v>0</v>
      </c>
      <c r="CN20" s="786">
        <v>0</v>
      </c>
      <c r="CO20" s="786">
        <v>0</v>
      </c>
      <c r="CP20" s="786">
        <v>0</v>
      </c>
      <c r="CQ20" s="792">
        <v>0</v>
      </c>
      <c r="CR20" s="764">
        <f>+(CM20+CN20+CO20+CP20+CQ20)-CL20</f>
        <v>0</v>
      </c>
      <c r="CS20" s="537" t="e">
        <f>(+((CM20+CN20+CO20+CP20+CQ20)/CL20-1))*100</f>
        <v>#DIV/0!</v>
      </c>
      <c r="CT20" s="535"/>
      <c r="CU20" s="293"/>
    </row>
    <row r="21" spans="1:100" ht="13.5" customHeight="1" thickBot="1" x14ac:dyDescent="0.25">
      <c r="C21" s="664"/>
      <c r="D21" s="675" t="s">
        <v>50</v>
      </c>
      <c r="E21" s="676">
        <v>81</v>
      </c>
      <c r="F21" s="676">
        <v>46.9</v>
      </c>
      <c r="G21" s="676">
        <v>37.5</v>
      </c>
      <c r="H21" s="676">
        <v>14.5</v>
      </c>
      <c r="I21" s="676">
        <v>7.4349999999999996</v>
      </c>
      <c r="J21" s="676">
        <v>0</v>
      </c>
      <c r="K21" s="676">
        <v>0</v>
      </c>
      <c r="L21" s="676">
        <v>12</v>
      </c>
      <c r="M21" s="677">
        <v>0</v>
      </c>
      <c r="N21" s="676">
        <v>0</v>
      </c>
      <c r="O21" s="676">
        <v>0</v>
      </c>
      <c r="P21" s="678">
        <v>26</v>
      </c>
      <c r="Q21" s="676">
        <v>78.2</v>
      </c>
      <c r="R21" s="676">
        <v>16.8</v>
      </c>
      <c r="S21" s="679">
        <v>84.2</v>
      </c>
      <c r="T21" s="679">
        <v>114.9</v>
      </c>
      <c r="U21" s="679">
        <v>21.5</v>
      </c>
      <c r="V21" s="679">
        <v>17</v>
      </c>
      <c r="W21" s="679">
        <v>7.5</v>
      </c>
      <c r="X21" s="679">
        <v>3</v>
      </c>
      <c r="Y21" s="679">
        <v>0</v>
      </c>
      <c r="Z21" s="679">
        <v>0</v>
      </c>
      <c r="AA21" s="679">
        <v>0</v>
      </c>
      <c r="AB21" s="679">
        <v>0</v>
      </c>
      <c r="AC21" s="679">
        <v>0</v>
      </c>
      <c r="AD21" s="679">
        <v>0</v>
      </c>
      <c r="AE21" s="679">
        <v>0</v>
      </c>
      <c r="AF21" s="679">
        <v>0</v>
      </c>
      <c r="AG21" s="679">
        <v>0</v>
      </c>
      <c r="AH21" s="679">
        <v>0</v>
      </c>
      <c r="AI21" s="679">
        <v>0</v>
      </c>
      <c r="AJ21" s="679">
        <v>3</v>
      </c>
      <c r="AK21" s="679">
        <v>0</v>
      </c>
      <c r="AL21" s="679">
        <v>0</v>
      </c>
      <c r="AM21" s="679">
        <v>0</v>
      </c>
      <c r="AN21" s="679">
        <v>0</v>
      </c>
      <c r="AO21" s="679">
        <v>0</v>
      </c>
      <c r="AP21" s="679">
        <v>0</v>
      </c>
      <c r="AQ21" s="679">
        <v>0</v>
      </c>
      <c r="AR21" s="679">
        <v>0</v>
      </c>
      <c r="AS21" s="679">
        <v>0</v>
      </c>
      <c r="AT21" s="679">
        <v>0</v>
      </c>
      <c r="AU21" s="680">
        <v>0</v>
      </c>
      <c r="AV21" s="681">
        <v>0</v>
      </c>
      <c r="AW21" s="679">
        <v>0</v>
      </c>
      <c r="AX21" s="679">
        <v>0</v>
      </c>
      <c r="AY21" s="679">
        <v>17</v>
      </c>
      <c r="AZ21" s="679">
        <v>3.5</v>
      </c>
      <c r="BA21" s="679">
        <v>0</v>
      </c>
      <c r="BB21" s="679">
        <v>0</v>
      </c>
      <c r="BC21" s="679">
        <v>0</v>
      </c>
      <c r="BD21" s="679">
        <v>0</v>
      </c>
      <c r="BE21" s="679">
        <v>0</v>
      </c>
      <c r="BF21" s="679">
        <v>0</v>
      </c>
      <c r="BG21" s="679">
        <v>0</v>
      </c>
      <c r="BH21" s="679">
        <v>0</v>
      </c>
      <c r="BI21" s="679">
        <v>5</v>
      </c>
      <c r="BJ21" s="681">
        <v>2</v>
      </c>
      <c r="BK21" s="679">
        <v>0</v>
      </c>
      <c r="BL21" s="682">
        <v>14.5</v>
      </c>
      <c r="BM21" s="679">
        <v>32</v>
      </c>
      <c r="BN21" s="680">
        <v>37</v>
      </c>
      <c r="BO21" s="680">
        <v>43</v>
      </c>
      <c r="BP21" s="680">
        <v>1</v>
      </c>
      <c r="BQ21" s="680">
        <v>0</v>
      </c>
      <c r="BR21" s="680">
        <v>0</v>
      </c>
      <c r="BS21" s="683">
        <v>0</v>
      </c>
      <c r="BT21" s="680">
        <v>0</v>
      </c>
      <c r="BU21" s="683">
        <v>0</v>
      </c>
      <c r="BV21" s="680">
        <v>0</v>
      </c>
      <c r="BW21" s="684">
        <v>0</v>
      </c>
      <c r="BX21" s="684">
        <v>0</v>
      </c>
      <c r="BY21" s="680">
        <v>0</v>
      </c>
      <c r="BZ21" s="684">
        <v>3</v>
      </c>
      <c r="CA21" s="684">
        <v>37.030309840000001</v>
      </c>
      <c r="CB21" s="680">
        <v>56</v>
      </c>
      <c r="CC21" s="684">
        <v>105.5</v>
      </c>
      <c r="CD21" s="684">
        <v>60.5</v>
      </c>
      <c r="CE21" s="680">
        <v>115.125</v>
      </c>
      <c r="CF21" s="684">
        <v>73.3</v>
      </c>
      <c r="CG21" s="680">
        <v>179.3</v>
      </c>
      <c r="CH21" s="680">
        <v>94.9</v>
      </c>
      <c r="CI21" s="680">
        <v>222.8</v>
      </c>
      <c r="CJ21" s="680">
        <v>194.3</v>
      </c>
      <c r="CK21" s="680">
        <v>54</v>
      </c>
      <c r="CL21" s="683">
        <v>99.7</v>
      </c>
      <c r="CM21" s="793">
        <v>12</v>
      </c>
      <c r="CN21" s="794">
        <v>0</v>
      </c>
      <c r="CO21" s="794">
        <v>6</v>
      </c>
      <c r="CP21" s="794">
        <v>1</v>
      </c>
      <c r="CQ21" s="795">
        <v>4</v>
      </c>
      <c r="CR21" s="764">
        <f>+(CM21+CN21+CO21+CP21+CQ21)-CL21</f>
        <v>-76.7</v>
      </c>
      <c r="CS21" s="537">
        <f>(+((CM21+CN21+CO21+CP21+CQ21)/CL21-1))*100</f>
        <v>-76.930792377131397</v>
      </c>
      <c r="CT21" s="53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55"/>
      <c r="CD22" s="406"/>
      <c r="CE22" s="192"/>
      <c r="CF22" s="406"/>
      <c r="CG22" s="192"/>
      <c r="CH22" s="290"/>
      <c r="CI22" s="206"/>
      <c r="CJ22" s="206"/>
      <c r="CK22" s="206"/>
      <c r="CL22" s="777"/>
      <c r="CM22" s="737"/>
      <c r="CN22" s="328"/>
      <c r="CO22" s="329"/>
      <c r="CP22" s="329"/>
      <c r="CQ22" s="755"/>
      <c r="CR22" s="771"/>
      <c r="CS22" s="538" t="s">
        <v>3</v>
      </c>
      <c r="CT22" s="535"/>
      <c r="CU22" s="293"/>
    </row>
    <row r="23" spans="1:100" x14ac:dyDescent="0.2">
      <c r="A23" s="227"/>
      <c r="B23" s="83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72">
        <v>65341.528613984716</v>
      </c>
      <c r="CM23" s="789">
        <v>65345.632590121852</v>
      </c>
      <c r="CN23" s="796">
        <v>64485.528519655774</v>
      </c>
      <c r="CO23" s="796">
        <v>64494.470581758273</v>
      </c>
      <c r="CP23" s="796">
        <v>65239.403739564237</v>
      </c>
      <c r="CQ23" s="790">
        <v>65443.864701190505</v>
      </c>
      <c r="CR23" s="448">
        <f>+CQ23-CL23</f>
        <v>102.33608720578923</v>
      </c>
      <c r="CS23" s="536">
        <f>(+(CQ23/CL23-1))*100</f>
        <v>0.15661722242581444</v>
      </c>
      <c r="CT23" s="535"/>
      <c r="CU23" s="293"/>
      <c r="CV23" s="299"/>
    </row>
    <row r="24" spans="1:100" x14ac:dyDescent="0.2">
      <c r="A24" s="227"/>
      <c r="B24" s="83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72">
        <v>41085.02728029</v>
      </c>
      <c r="CM24" s="789">
        <v>41087.60519989</v>
      </c>
      <c r="CN24" s="796">
        <v>41089.815793889997</v>
      </c>
      <c r="CO24" s="796">
        <v>41054.231596789999</v>
      </c>
      <c r="CP24" s="796">
        <v>41120.902505890001</v>
      </c>
      <c r="CQ24" s="790">
        <v>41347.966428190004</v>
      </c>
      <c r="CR24" s="448">
        <f>+CQ24-CL24</f>
        <v>262.93914790000417</v>
      </c>
      <c r="CS24" s="536">
        <f>(+(CQ24/CL24-1))*100</f>
        <v>0.63998776514417877</v>
      </c>
      <c r="CT24" s="535"/>
      <c r="CU24" s="293"/>
      <c r="CV24" s="299"/>
    </row>
    <row r="25" spans="1:100" x14ac:dyDescent="0.2">
      <c r="A25" s="227"/>
      <c r="B25" s="83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72">
        <v>-50820.779755080242</v>
      </c>
      <c r="CM25" s="789">
        <v>-51516.549309033566</v>
      </c>
      <c r="CN25" s="796">
        <v>-50571.7144762397</v>
      </c>
      <c r="CO25" s="796">
        <v>-50488.929079911919</v>
      </c>
      <c r="CP25" s="796">
        <v>-50597.535497113</v>
      </c>
      <c r="CQ25" s="790">
        <v>-50151.201197390008</v>
      </c>
      <c r="CR25" s="448">
        <f>+CQ25-CL25</f>
        <v>669.57855769023445</v>
      </c>
      <c r="CS25" s="536">
        <f>(+(CQ25/CL25-1))*100</f>
        <v>-1.3175290912833759</v>
      </c>
      <c r="CT25" s="535"/>
      <c r="CU25" s="293"/>
      <c r="CV25" s="299"/>
    </row>
    <row r="26" spans="1:100" x14ac:dyDescent="0.2">
      <c r="A26" s="227"/>
      <c r="B26" s="83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72">
        <v>-24349.971148812871</v>
      </c>
      <c r="CM26" s="789">
        <v>-24969.039067110763</v>
      </c>
      <c r="CN26" s="796">
        <v>-24991.511084729489</v>
      </c>
      <c r="CO26" s="796">
        <v>-24960.940240258988</v>
      </c>
      <c r="CP26" s="796">
        <v>-24294.127807449884</v>
      </c>
      <c r="CQ26" s="790">
        <v>-24269.022933861186</v>
      </c>
      <c r="CR26" s="448">
        <f>+CQ26-CL26</f>
        <v>80.948214951684349</v>
      </c>
      <c r="CS26" s="536">
        <f>(+(CQ26/CL26-1))*100</f>
        <v>-0.33243659492233624</v>
      </c>
      <c r="CT26" s="535"/>
      <c r="CU26" s="293"/>
      <c r="CV26" s="299"/>
    </row>
    <row r="27" spans="1:100" x14ac:dyDescent="0.2">
      <c r="A27" s="227"/>
      <c r="B27" s="832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72">
        <v>5514.7707535178006</v>
      </c>
      <c r="CM27" s="789">
        <v>5514.8020854718006</v>
      </c>
      <c r="CN27" s="796">
        <v>5518.5836099066009</v>
      </c>
      <c r="CO27" s="796">
        <v>5518.5233655378006</v>
      </c>
      <c r="CP27" s="796">
        <v>5518.5319885602003</v>
      </c>
      <c r="CQ27" s="790">
        <v>5517.6328900996004</v>
      </c>
      <c r="CR27" s="448">
        <f>+CQ27-CL27</f>
        <v>2.8621365817998594</v>
      </c>
      <c r="CS27" s="536">
        <f>(+(CQ27/CL27-1))*100</f>
        <v>5.1899466174076814E-2</v>
      </c>
      <c r="CT27" s="535"/>
      <c r="CU27" s="293"/>
      <c r="CV27" s="299"/>
    </row>
    <row r="28" spans="1:100" ht="13.5" x14ac:dyDescent="0.2">
      <c r="A28" s="227"/>
      <c r="B28" s="832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193"/>
      <c r="CJ28" s="193"/>
      <c r="CK28" s="193"/>
      <c r="CL28" s="778"/>
      <c r="CM28" s="385"/>
      <c r="CN28" s="189"/>
      <c r="CO28" s="189"/>
      <c r="CP28" s="189"/>
      <c r="CQ28" s="407"/>
      <c r="CR28" s="633"/>
      <c r="CS28" s="539"/>
      <c r="CT28" s="535"/>
      <c r="CU28" s="293"/>
    </row>
    <row r="29" spans="1:100" x14ac:dyDescent="0.2">
      <c r="A29" s="227"/>
      <c r="B29" s="83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2">
        <v>64273.700887394109</v>
      </c>
      <c r="CM29" s="740">
        <v>64947.645861094104</v>
      </c>
      <c r="CN29" s="468">
        <v>64759.661338174097</v>
      </c>
      <c r="CO29" s="468">
        <v>65092.782562494125</v>
      </c>
      <c r="CP29" s="468">
        <v>65195.341975494113</v>
      </c>
      <c r="CQ29" s="504">
        <v>64832.882420444119</v>
      </c>
      <c r="CR29" s="448">
        <f>+CQ29-CL29</f>
        <v>559.18153305001033</v>
      </c>
      <c r="CS29" s="536">
        <f>(+(CQ29/CL29-1))*100</f>
        <v>0.87000052172143683</v>
      </c>
      <c r="CT29" s="535"/>
      <c r="CU29" s="293"/>
      <c r="CV29" s="299"/>
    </row>
    <row r="30" spans="1:100" x14ac:dyDescent="0.2">
      <c r="A30" s="227"/>
      <c r="B30" s="83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2">
        <v>117561.52873895095</v>
      </c>
      <c r="CM30" s="740">
        <v>117641.75942527538</v>
      </c>
      <c r="CN30" s="468">
        <v>117554.33873798537</v>
      </c>
      <c r="CO30" s="468">
        <v>117940.7641992354</v>
      </c>
      <c r="CP30" s="468">
        <v>118666.3485786954</v>
      </c>
      <c r="CQ30" s="504">
        <v>118703.21568404538</v>
      </c>
      <c r="CR30" s="448">
        <f>+CQ30-CL30</f>
        <v>1141.6869450944359</v>
      </c>
      <c r="CS30" s="536">
        <f>(+(CQ30/CL30-1))*100</f>
        <v>0.97113992761150847</v>
      </c>
      <c r="CT30" s="535"/>
      <c r="CU30" s="293"/>
      <c r="CV30" s="299"/>
    </row>
    <row r="31" spans="1:100" x14ac:dyDescent="0.2">
      <c r="A31" s="227"/>
      <c r="B31" s="83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2">
        <v>175573.3817957885</v>
      </c>
      <c r="CM31" s="740">
        <v>175867.16541020293</v>
      </c>
      <c r="CN31" s="468">
        <v>175799.71632209292</v>
      </c>
      <c r="CO31" s="468">
        <v>176203.98106404298</v>
      </c>
      <c r="CP31" s="468">
        <v>176997.53682183294</v>
      </c>
      <c r="CQ31" s="504">
        <v>177203.63884149294</v>
      </c>
      <c r="CR31" s="448">
        <f>+CQ31-CL31</f>
        <v>1630.2570457044349</v>
      </c>
      <c r="CS31" s="536">
        <f>(+(CQ31/CL31-1))*100</f>
        <v>0.92853314610104043</v>
      </c>
      <c r="CT31" s="53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194"/>
      <c r="CJ32" s="194"/>
      <c r="CK32" s="194"/>
      <c r="CL32" s="779"/>
      <c r="CM32" s="738"/>
      <c r="CN32" s="376"/>
      <c r="CO32" s="376"/>
      <c r="CP32" s="376"/>
      <c r="CQ32" s="408"/>
      <c r="CR32" s="633"/>
      <c r="CS32" s="539"/>
      <c r="CT32" s="535"/>
      <c r="CU32" s="293"/>
    </row>
    <row r="33" spans="1:100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87.567595736631304</v>
      </c>
      <c r="CL33" s="608">
        <v>87.543941482354342</v>
      </c>
      <c r="CM33" s="749">
        <v>87.620961389523544</v>
      </c>
      <c r="CN33" s="608">
        <v>87.64627956049172</v>
      </c>
      <c r="CO33" s="608">
        <v>86.5792983626054</v>
      </c>
      <c r="CP33" s="608">
        <v>86.680710700859009</v>
      </c>
      <c r="CQ33" s="606">
        <v>86.715051489081475</v>
      </c>
      <c r="CR33" s="448">
        <f>+CQ33-CL33</f>
        <v>-0.82888999327286683</v>
      </c>
      <c r="CS33" s="536">
        <f>(+(CQ33/CL33-1))*100</f>
        <v>-0.94682736376444643</v>
      </c>
      <c r="CT33" s="535"/>
      <c r="CU33" s="731"/>
    </row>
    <row r="34" spans="1:100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83.733293649817028</v>
      </c>
      <c r="CL34" s="608">
        <v>83.718849979472864</v>
      </c>
      <c r="CM34" s="749">
        <v>83.710820111615419</v>
      </c>
      <c r="CN34" s="608">
        <v>83.788855155368353</v>
      </c>
      <c r="CO34" s="608">
        <v>83.209163681201488</v>
      </c>
      <c r="CP34" s="608">
        <v>83.328364374543867</v>
      </c>
      <c r="CQ34" s="606">
        <v>83.369955898863651</v>
      </c>
      <c r="CR34" s="448">
        <f>+CQ34-CL34</f>
        <v>-0.34889408060921312</v>
      </c>
      <c r="CS34" s="536">
        <f>(+(CQ34/CL34-1))*100</f>
        <v>-0.41674495133982026</v>
      </c>
      <c r="CT34" s="535"/>
      <c r="CU34" s="293"/>
    </row>
    <row r="35" spans="1:100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86.154208139066057</v>
      </c>
      <c r="CL35" s="608">
        <v>86.159946978577324</v>
      </c>
      <c r="CM35" s="749">
        <v>86.169589475153444</v>
      </c>
      <c r="CN35" s="608">
        <v>86.217464565022738</v>
      </c>
      <c r="CO35" s="608">
        <v>85.83468783407902</v>
      </c>
      <c r="CP35" s="608">
        <v>85.913669192606235</v>
      </c>
      <c r="CQ35" s="606">
        <v>85.954494431034163</v>
      </c>
      <c r="CR35" s="448">
        <f>+CQ35-CL35</f>
        <v>-0.20545254754316034</v>
      </c>
      <c r="CS35" s="536">
        <f>(+(CQ35/CL35-1))*100</f>
        <v>-0.238454821234102</v>
      </c>
      <c r="CT35" s="53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195"/>
      <c r="CJ36" s="195"/>
      <c r="CK36" s="195"/>
      <c r="CL36" s="780"/>
      <c r="CM36" s="387"/>
      <c r="CN36" s="190"/>
      <c r="CO36" s="190"/>
      <c r="CP36" s="190"/>
      <c r="CQ36" s="409"/>
      <c r="CR36" s="634" t="s">
        <v>3</v>
      </c>
      <c r="CS36" s="540"/>
      <c r="CT36" s="535"/>
      <c r="CU36" s="293"/>
    </row>
    <row r="37" spans="1:100" ht="12.75" customHeight="1" x14ac:dyDescent="0.2">
      <c r="A37" s="227"/>
      <c r="B37" s="83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58">
        <v>2964.7953002915447</v>
      </c>
      <c r="CM37" s="468">
        <v>2964.7953002915447</v>
      </c>
      <c r="CN37" s="468">
        <v>2964.7953002915447</v>
      </c>
      <c r="CO37" s="468">
        <v>2964.7953002915447</v>
      </c>
      <c r="CP37" s="468">
        <v>2964.7953002915447</v>
      </c>
      <c r="CQ37" s="468">
        <v>2968.9111603498532</v>
      </c>
      <c r="CR37" s="383">
        <f>+CQ37-CL37</f>
        <v>4.115860058308499</v>
      </c>
      <c r="CS37" s="536">
        <f>(+(CQ37/CL37-1))*100</f>
        <v>0.13882442602035638</v>
      </c>
      <c r="CT37" s="535"/>
      <c r="CU37" s="293"/>
      <c r="CV37" s="299"/>
    </row>
    <row r="38" spans="1:100" x14ac:dyDescent="0.2">
      <c r="A38" s="227"/>
      <c r="B38" s="83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58">
        <v>1512.8167288629741</v>
      </c>
      <c r="CM38" s="468">
        <v>1512.8167288629741</v>
      </c>
      <c r="CN38" s="468">
        <v>1512.8167288629741</v>
      </c>
      <c r="CO38" s="468">
        <v>1512.8167288629741</v>
      </c>
      <c r="CP38" s="468">
        <v>1512.8167288629741</v>
      </c>
      <c r="CQ38" s="468">
        <v>1512.8477492711372</v>
      </c>
      <c r="CR38" s="383">
        <f>+CQ38-CL38</f>
        <v>3.1020408163158208E-2</v>
      </c>
      <c r="CS38" s="536">
        <f>(+(CQ38/CL38-1))*100</f>
        <v>2.050506685402631E-3</v>
      </c>
      <c r="CT38" s="535"/>
      <c r="CU38" s="293"/>
      <c r="CV38" s="299"/>
    </row>
    <row r="39" spans="1:100" ht="12.75" customHeight="1" x14ac:dyDescent="0.2">
      <c r="A39" s="227"/>
      <c r="B39" s="834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58">
        <v>10377.922760000003</v>
      </c>
      <c r="CM39" s="468">
        <v>10377.922760000003</v>
      </c>
      <c r="CN39" s="468">
        <v>10377.922760000003</v>
      </c>
      <c r="CO39" s="468">
        <v>10377.922760000003</v>
      </c>
      <c r="CP39" s="468">
        <v>10377.922760000003</v>
      </c>
      <c r="CQ39" s="468">
        <v>10378.135560000002</v>
      </c>
      <c r="CR39" s="383">
        <f>+CQ39-CL39</f>
        <v>0.21279999999933352</v>
      </c>
      <c r="CS39" s="536">
        <f>(+(CQ39/CL39-1))*100</f>
        <v>2.050506685402631E-3</v>
      </c>
      <c r="CT39" s="535"/>
      <c r="CU39" s="293"/>
      <c r="CV39" s="299"/>
    </row>
    <row r="40" spans="1:100" ht="12.75" customHeight="1" x14ac:dyDescent="0.2">
      <c r="A40" s="227"/>
      <c r="B40" s="834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8">
        <v>0</v>
      </c>
      <c r="CN40" s="468">
        <v>0</v>
      </c>
      <c r="CO40" s="468">
        <v>0</v>
      </c>
      <c r="CP40" s="468">
        <v>0</v>
      </c>
      <c r="CQ40" s="468">
        <v>0</v>
      </c>
      <c r="CR40" s="383" t="s">
        <v>3</v>
      </c>
      <c r="CS40" s="536" t="s">
        <v>3</v>
      </c>
      <c r="CT40" s="535"/>
      <c r="CU40" s="293"/>
      <c r="CV40" s="299"/>
    </row>
    <row r="41" spans="1:100" x14ac:dyDescent="0.2">
      <c r="A41" s="227"/>
      <c r="B41" s="83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58">
        <v>1451.9785714285704</v>
      </c>
      <c r="CM41" s="468">
        <v>1451.9785714285704</v>
      </c>
      <c r="CN41" s="468">
        <v>1451.9785714285704</v>
      </c>
      <c r="CO41" s="468">
        <v>1451.9785714285704</v>
      </c>
      <c r="CP41" s="468">
        <v>1451.9785714285704</v>
      </c>
      <c r="CQ41" s="468">
        <v>1456.0634110787162</v>
      </c>
      <c r="CR41" s="383">
        <f>+CQ41-CL41</f>
        <v>4.0848396501457955</v>
      </c>
      <c r="CS41" s="536">
        <f>(+(CQ41/CL41-1))*100</f>
        <v>0.2813291966235365</v>
      </c>
      <c r="CT41" s="535"/>
      <c r="CU41" s="293"/>
      <c r="CV41" s="299"/>
    </row>
    <row r="42" spans="1:100" ht="13.5" x14ac:dyDescent="0.2">
      <c r="A42" s="227"/>
      <c r="B42" s="834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58">
        <v>9960.572999999993</v>
      </c>
      <c r="CM42" s="468">
        <v>9960.572999999993</v>
      </c>
      <c r="CN42" s="468">
        <v>9960.572999999993</v>
      </c>
      <c r="CO42" s="468">
        <v>9960.572999999993</v>
      </c>
      <c r="CP42" s="468">
        <v>9960.572999999993</v>
      </c>
      <c r="CQ42" s="468">
        <v>9988.5949999999939</v>
      </c>
      <c r="CR42" s="383">
        <f>+CQ42-CL42</f>
        <v>28.022000000000844</v>
      </c>
      <c r="CS42" s="536">
        <f>(+(CQ42/CL42-1))*100</f>
        <v>0.2813291966235365</v>
      </c>
      <c r="CT42" s="535"/>
      <c r="CU42" s="293"/>
      <c r="CV42" s="299"/>
    </row>
    <row r="43" spans="1:100" ht="12.75" customHeight="1" x14ac:dyDescent="0.2">
      <c r="A43" s="227"/>
      <c r="B43" s="83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58">
        <v>1057.0849999999994</v>
      </c>
      <c r="CM43" s="468">
        <v>1057.0849999999994</v>
      </c>
      <c r="CN43" s="468">
        <v>1057.0849999999994</v>
      </c>
      <c r="CO43" s="468">
        <v>1057.0849999999994</v>
      </c>
      <c r="CP43" s="468">
        <v>1057.0849999999994</v>
      </c>
      <c r="CQ43" s="468">
        <v>1139.6069999999995</v>
      </c>
      <c r="CR43" s="383">
        <f>+CQ43-CL43</f>
        <v>82.522000000000162</v>
      </c>
      <c r="CS43" s="536">
        <f>(+(CQ43/CL43-1))*100</f>
        <v>7.8065623861846678</v>
      </c>
      <c r="CT43" s="535"/>
      <c r="CU43" s="293"/>
      <c r="CV43" s="299"/>
    </row>
    <row r="44" spans="1:100" x14ac:dyDescent="0.2">
      <c r="A44" s="227"/>
      <c r="B44" s="83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8">
        <v>0</v>
      </c>
      <c r="CN44" s="468">
        <v>0</v>
      </c>
      <c r="CO44" s="468">
        <v>0</v>
      </c>
      <c r="CP44" s="468">
        <v>0</v>
      </c>
      <c r="CQ44" s="468">
        <v>0</v>
      </c>
      <c r="CR44" s="383" t="s">
        <v>3</v>
      </c>
      <c r="CS44" s="536" t="s">
        <v>3</v>
      </c>
      <c r="CT44" s="535"/>
      <c r="CU44" s="293"/>
    </row>
    <row r="45" spans="1:100" x14ac:dyDescent="0.2">
      <c r="A45" s="227"/>
      <c r="B45" s="834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3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53">
        <f t="shared" si="12"/>
        <v>42.889775510204082</v>
      </c>
      <c r="BM45" s="453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7">
        <f t="shared" ref="BS45:CK45" si="13">+BS46+BS49</f>
        <v>120.92988466034986</v>
      </c>
      <c r="BT45" s="368">
        <f t="shared" si="13"/>
        <v>209.33883865597659</v>
      </c>
      <c r="BU45" s="502">
        <f t="shared" si="13"/>
        <v>87.879145138483906</v>
      </c>
      <c r="BV45" s="502">
        <f t="shared" si="13"/>
        <v>0.49577259475218655</v>
      </c>
      <c r="BW45" s="502">
        <f t="shared" si="13"/>
        <v>67.394652016034996</v>
      </c>
      <c r="BX45" s="502">
        <f t="shared" si="13"/>
        <v>0.24577259475218657</v>
      </c>
      <c r="BY45" s="368">
        <f t="shared" si="13"/>
        <v>14.107194333819198</v>
      </c>
      <c r="BZ45" s="502">
        <f t="shared" si="13"/>
        <v>0.45</v>
      </c>
      <c r="CA45" s="502">
        <f t="shared" si="13"/>
        <v>0.3</v>
      </c>
      <c r="CB45" s="368">
        <f t="shared" si="13"/>
        <v>0.40408163265306118</v>
      </c>
      <c r="CC45" s="502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f t="shared" si="13"/>
        <v>0.15</v>
      </c>
      <c r="CL45" s="368">
        <v>0.26644314868804664</v>
      </c>
      <c r="CM45" s="739">
        <f>+CM46+CM49</f>
        <v>0.26644314868804664</v>
      </c>
      <c r="CN45" s="467">
        <f>+CN46+CN49</f>
        <v>0.81644314868804668</v>
      </c>
      <c r="CO45" s="467">
        <f>+CO46+CO49</f>
        <v>0.81644314868804668</v>
      </c>
      <c r="CP45" s="467">
        <f>+CP46+CP49</f>
        <v>0.81644314868804668</v>
      </c>
      <c r="CQ45" s="502">
        <f>+CQ46+CQ49</f>
        <v>0.7</v>
      </c>
      <c r="CR45" s="383">
        <f t="shared" ref="CR45:CR51" si="14">+CQ45-CL45</f>
        <v>0.43355685131195332</v>
      </c>
      <c r="CS45" s="536">
        <f t="shared" ref="CS45:CS51" si="15">(+(CQ45/CL45-1))*100</f>
        <v>162.72021008863112</v>
      </c>
      <c r="CT45" s="535"/>
      <c r="CU45" s="293"/>
    </row>
    <row r="46" spans="1:100" x14ac:dyDescent="0.2">
      <c r="A46" s="227"/>
      <c r="B46" s="834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3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53">
        <f t="shared" si="17"/>
        <v>0.2</v>
      </c>
      <c r="BM46" s="453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7">
        <f t="shared" si="17"/>
        <v>0.25</v>
      </c>
      <c r="BT46" s="368">
        <f t="shared" si="17"/>
        <v>0</v>
      </c>
      <c r="BU46" s="502">
        <f t="shared" si="17"/>
        <v>5.0736151603498545</v>
      </c>
      <c r="BV46" s="502">
        <f t="shared" si="17"/>
        <v>0.49577259475218655</v>
      </c>
      <c r="BW46" s="502">
        <f t="shared" ref="BW46:CK46" si="18">+BW47/BW$84+BW48</f>
        <v>0.35830903790087465</v>
      </c>
      <c r="BX46" s="502">
        <f t="shared" si="18"/>
        <v>0.24577259475218657</v>
      </c>
      <c r="BY46" s="368">
        <f t="shared" si="18"/>
        <v>5.0606413994169088</v>
      </c>
      <c r="BZ46" s="502">
        <f t="shared" si="18"/>
        <v>0.45</v>
      </c>
      <c r="CA46" s="502">
        <f t="shared" si="18"/>
        <v>0.3</v>
      </c>
      <c r="CB46" s="368">
        <f t="shared" si="18"/>
        <v>0.40408163265306118</v>
      </c>
      <c r="CC46" s="502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f t="shared" si="18"/>
        <v>0.15</v>
      </c>
      <c r="CL46" s="467">
        <v>0.26644314868804664</v>
      </c>
      <c r="CM46" s="739">
        <f>+CM47/CM$84+CM48</f>
        <v>0.26644314868804664</v>
      </c>
      <c r="CN46" s="467">
        <f>+CN47/CN$84+CN48</f>
        <v>0.81644314868804668</v>
      </c>
      <c r="CO46" s="467">
        <f>+CO47/CO$84+CO48</f>
        <v>0.81644314868804668</v>
      </c>
      <c r="CP46" s="467">
        <f>+CP47/CP$84+CP48</f>
        <v>0.81644314868804668</v>
      </c>
      <c r="CQ46" s="467">
        <f>+CQ47/CQ$84+CQ48</f>
        <v>0.7</v>
      </c>
      <c r="CR46" s="383">
        <f t="shared" si="14"/>
        <v>0.43355685131195332</v>
      </c>
      <c r="CS46" s="536">
        <f t="shared" si="15"/>
        <v>162.72021008863112</v>
      </c>
      <c r="CT46" s="535"/>
      <c r="CU46" s="293"/>
    </row>
    <row r="47" spans="1:100" ht="12.75" customHeight="1" outlineLevel="1" x14ac:dyDescent="0.2">
      <c r="A47" s="227"/>
      <c r="B47" s="83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67">
        <v>0.25</v>
      </c>
      <c r="CM47" s="797">
        <v>0.25</v>
      </c>
      <c r="CN47" s="798">
        <v>0.25</v>
      </c>
      <c r="CO47" s="798">
        <v>0.25</v>
      </c>
      <c r="CP47" s="798">
        <v>0.25</v>
      </c>
      <c r="CQ47" s="798">
        <v>0</v>
      </c>
      <c r="CR47" s="383">
        <f t="shared" si="14"/>
        <v>-0.25</v>
      </c>
      <c r="CS47" s="537">
        <f t="shared" si="15"/>
        <v>-100</v>
      </c>
      <c r="CT47" s="535"/>
      <c r="CU47" s="293"/>
    </row>
    <row r="48" spans="1:100" ht="12.75" customHeight="1" outlineLevel="1" x14ac:dyDescent="0.2">
      <c r="A48" s="227"/>
      <c r="B48" s="83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67">
        <v>0.23</v>
      </c>
      <c r="CM48" s="797">
        <v>0.23</v>
      </c>
      <c r="CN48" s="798">
        <v>0.78</v>
      </c>
      <c r="CO48" s="798">
        <v>0.78</v>
      </c>
      <c r="CP48" s="798">
        <v>0.78</v>
      </c>
      <c r="CQ48" s="799">
        <v>0.7</v>
      </c>
      <c r="CR48" s="383">
        <f t="shared" si="14"/>
        <v>0.47</v>
      </c>
      <c r="CS48" s="536">
        <f t="shared" si="15"/>
        <v>204.3478260869565</v>
      </c>
      <c r="CT48" s="535"/>
      <c r="CU48" s="293"/>
    </row>
    <row r="49" spans="1:100" x14ac:dyDescent="0.2">
      <c r="A49" s="227"/>
      <c r="B49" s="834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53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7">
        <f t="shared" si="20"/>
        <v>120.67988466034986</v>
      </c>
      <c r="BT49" s="368">
        <f t="shared" si="20"/>
        <v>209.33883865597659</v>
      </c>
      <c r="BU49" s="502">
        <f t="shared" si="20"/>
        <v>82.805529978134047</v>
      </c>
      <c r="BV49" s="502">
        <f t="shared" si="20"/>
        <v>0</v>
      </c>
      <c r="BW49" s="502">
        <f t="shared" ref="BW49:CK49" si="21">+BW50/BW$84+BW51</f>
        <v>67.036342978134115</v>
      </c>
      <c r="BX49" s="502">
        <f t="shared" si="21"/>
        <v>0</v>
      </c>
      <c r="BY49" s="368">
        <f t="shared" si="21"/>
        <v>9.046552934402289</v>
      </c>
      <c r="BZ49" s="502">
        <f t="shared" si="21"/>
        <v>0</v>
      </c>
      <c r="CA49" s="502">
        <f t="shared" si="21"/>
        <v>0</v>
      </c>
      <c r="CB49" s="368">
        <f t="shared" si="21"/>
        <v>0</v>
      </c>
      <c r="CC49" s="502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f t="shared" si="21"/>
        <v>0</v>
      </c>
      <c r="CL49" s="467">
        <v>0</v>
      </c>
      <c r="CM49" s="797">
        <f>+CM50/CM$84+CM51</f>
        <v>0</v>
      </c>
      <c r="CN49" s="798">
        <f>+CN50/CN$84+CN51</f>
        <v>0</v>
      </c>
      <c r="CO49" s="798">
        <f>+CO50/CO$84+CO51</f>
        <v>0</v>
      </c>
      <c r="CP49" s="798">
        <f>+CP50/CP$84+CP51</f>
        <v>0</v>
      </c>
      <c r="CQ49" s="798">
        <f>+CQ50/CQ$84+CQ51</f>
        <v>0</v>
      </c>
      <c r="CR49" s="383">
        <f t="shared" si="14"/>
        <v>0</v>
      </c>
      <c r="CS49" s="537" t="e">
        <f t="shared" si="15"/>
        <v>#DIV/0!</v>
      </c>
      <c r="CT49" s="535"/>
      <c r="CU49" s="293"/>
    </row>
    <row r="50" spans="1:100" ht="12.75" customHeight="1" outlineLevel="1" x14ac:dyDescent="0.2">
      <c r="A50" s="227"/>
      <c r="B50" s="83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67">
        <v>0</v>
      </c>
      <c r="CM50" s="797">
        <v>0</v>
      </c>
      <c r="CN50" s="798">
        <v>0</v>
      </c>
      <c r="CO50" s="798">
        <v>0</v>
      </c>
      <c r="CP50" s="798">
        <v>0</v>
      </c>
      <c r="CQ50" s="799">
        <v>0</v>
      </c>
      <c r="CR50" s="383">
        <f t="shared" si="14"/>
        <v>0</v>
      </c>
      <c r="CS50" s="537" t="e">
        <f t="shared" si="15"/>
        <v>#DIV/0!</v>
      </c>
      <c r="CT50" s="535"/>
      <c r="CU50" s="293"/>
    </row>
    <row r="51" spans="1:100" ht="12.75" customHeight="1" outlineLevel="1" x14ac:dyDescent="0.2">
      <c r="A51" s="227"/>
      <c r="B51" s="83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67">
        <v>0</v>
      </c>
      <c r="CM51" s="797">
        <v>0</v>
      </c>
      <c r="CN51" s="798">
        <v>0</v>
      </c>
      <c r="CO51" s="798">
        <v>0</v>
      </c>
      <c r="CP51" s="798">
        <v>0</v>
      </c>
      <c r="CQ51" s="799">
        <v>0</v>
      </c>
      <c r="CR51" s="383">
        <f t="shared" si="14"/>
        <v>0</v>
      </c>
      <c r="CS51" s="537" t="e">
        <f t="shared" si="15"/>
        <v>#DIV/0!</v>
      </c>
      <c r="CT51" s="53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197"/>
      <c r="CJ52" s="197"/>
      <c r="CK52" s="197"/>
      <c r="CL52" s="781"/>
      <c r="CM52" s="392"/>
      <c r="CN52" s="191"/>
      <c r="CO52" s="191"/>
      <c r="CP52" s="191"/>
      <c r="CQ52" s="410"/>
      <c r="CR52" s="634"/>
      <c r="CS52" s="540"/>
      <c r="CT52" s="535"/>
      <c r="CU52" s="293"/>
    </row>
    <row r="53" spans="1:100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372">
        <v>21702.134960004154</v>
      </c>
      <c r="CM53" s="740">
        <v>21718.210604842992</v>
      </c>
      <c r="CN53" s="468">
        <v>21719.943146456695</v>
      </c>
      <c r="CO53" s="468">
        <v>21776.452160517929</v>
      </c>
      <c r="CP53" s="468">
        <v>21876.369048509168</v>
      </c>
      <c r="CQ53" s="504">
        <v>21867.226238703053</v>
      </c>
      <c r="CR53" s="383">
        <f>+CQ53-CL53</f>
        <v>165.09127869889926</v>
      </c>
      <c r="CS53" s="536">
        <f>(+(CQ53/CL53-1))*100</f>
        <v>0.7607144596748272</v>
      </c>
      <c r="CT53" s="535"/>
      <c r="CU53" s="293"/>
    </row>
    <row r="54" spans="1:100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82.284984138614348</v>
      </c>
      <c r="CI54" s="558">
        <v>82.863408882852056</v>
      </c>
      <c r="CJ54" s="558">
        <v>83.020716504615024</v>
      </c>
      <c r="CK54" s="558">
        <v>83.341906382099396</v>
      </c>
      <c r="CL54" s="559">
        <v>83.254486362195493</v>
      </c>
      <c r="CM54" s="800">
        <v>83.252546640487722</v>
      </c>
      <c r="CN54" s="801">
        <v>83.318530988447463</v>
      </c>
      <c r="CO54" s="801">
        <v>83.075408538049899</v>
      </c>
      <c r="CP54" s="801">
        <v>83.188117770075905</v>
      </c>
      <c r="CQ54" s="802">
        <v>83.207873910045748</v>
      </c>
      <c r="CR54" s="383"/>
      <c r="CS54" s="536"/>
      <c r="CT54" s="535"/>
      <c r="CU54" s="731" t="s">
        <v>214</v>
      </c>
    </row>
    <row r="55" spans="1:100" ht="12.75" customHeight="1" x14ac:dyDescent="0.2">
      <c r="A55" s="227"/>
      <c r="B55" s="833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2">
        <v>20496.597642199493</v>
      </c>
      <c r="CM55" s="740">
        <v>20508.567083248239</v>
      </c>
      <c r="CN55" s="468">
        <v>20507.833416990219</v>
      </c>
      <c r="CO55" s="468">
        <v>20562.105523471273</v>
      </c>
      <c r="CP55" s="468">
        <v>20660.19337560247</v>
      </c>
      <c r="CQ55" s="504">
        <v>20649.659285038328</v>
      </c>
      <c r="CR55" s="383">
        <f>+CQ55-CL55</f>
        <v>153.06164283883481</v>
      </c>
      <c r="CS55" s="536">
        <f>(+(CQ55/CL55-1))*100</f>
        <v>0.7467660999682435</v>
      </c>
      <c r="CT55" s="535"/>
      <c r="CU55" s="293"/>
      <c r="CV55" s="299"/>
    </row>
    <row r="56" spans="1:100" ht="12.75" customHeight="1" x14ac:dyDescent="0.2">
      <c r="A56" s="227"/>
      <c r="B56" s="833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80.75688534184475</v>
      </c>
      <c r="CH56" s="558">
        <v>80.903885164436872</v>
      </c>
      <c r="CI56" s="558">
        <v>81.716649577819993</v>
      </c>
      <c r="CJ56" s="558">
        <v>82.005462927461664</v>
      </c>
      <c r="CK56" s="558">
        <v>82.359126893207829</v>
      </c>
      <c r="CL56" s="559">
        <v>82.236546199331258</v>
      </c>
      <c r="CM56" s="800">
        <v>82.227052291634024</v>
      </c>
      <c r="CN56" s="801">
        <v>82.281112954594818</v>
      </c>
      <c r="CO56" s="801">
        <v>82.016652887056424</v>
      </c>
      <c r="CP56" s="801">
        <v>82.158691025709885</v>
      </c>
      <c r="CQ56" s="802">
        <v>82.176709205681348</v>
      </c>
      <c r="CR56" s="383"/>
      <c r="CS56" s="536"/>
      <c r="CT56" s="535"/>
      <c r="CU56" s="293"/>
      <c r="CV56" s="299"/>
    </row>
    <row r="57" spans="1:100" ht="3" customHeight="1" x14ac:dyDescent="0.2">
      <c r="A57" s="227"/>
      <c r="B57" s="833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601"/>
      <c r="CJ57" s="601"/>
      <c r="CK57" s="601"/>
      <c r="CL57" s="534"/>
      <c r="CM57" s="803"/>
      <c r="CN57" s="804"/>
      <c r="CO57" s="804"/>
      <c r="CP57" s="804"/>
      <c r="CQ57" s="805"/>
      <c r="CR57" s="383"/>
      <c r="CS57" s="536" t="s">
        <v>3</v>
      </c>
      <c r="CT57" s="535"/>
      <c r="CU57" s="293"/>
      <c r="CV57" s="299"/>
    </row>
    <row r="58" spans="1:100" x14ac:dyDescent="0.2">
      <c r="A58" s="227"/>
      <c r="B58" s="833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2">
        <v>4272.1543610924364</v>
      </c>
      <c r="CM58" s="740">
        <v>4339.5409099087619</v>
      </c>
      <c r="CN58" s="468">
        <v>4321.2364805589077</v>
      </c>
      <c r="CO58" s="468">
        <v>4365.1378118752355</v>
      </c>
      <c r="CP58" s="468">
        <v>4362.4973338621157</v>
      </c>
      <c r="CQ58" s="504">
        <v>4269.0825472761098</v>
      </c>
      <c r="CR58" s="383">
        <f>+CQ58-CL58</f>
        <v>-3.0718138163265394</v>
      </c>
      <c r="CS58" s="536">
        <f>(+(CQ58/CL58-1))*100</f>
        <v>-7.1903156035335591E-2</v>
      </c>
      <c r="CT58" s="535"/>
      <c r="CU58" s="293"/>
      <c r="CV58" s="299"/>
    </row>
    <row r="59" spans="1:100" x14ac:dyDescent="0.2">
      <c r="A59" s="227"/>
      <c r="B59" s="833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73.829458169304488</v>
      </c>
      <c r="CL59" s="565">
        <v>72.682377748186624</v>
      </c>
      <c r="CM59" s="806">
        <v>72.992621633531314</v>
      </c>
      <c r="CN59" s="807">
        <v>73.012031872322666</v>
      </c>
      <c r="CO59" s="807">
        <v>70.826671430188696</v>
      </c>
      <c r="CP59" s="807">
        <v>70.983947424190632</v>
      </c>
      <c r="CQ59" s="808">
        <v>70.589897519222063</v>
      </c>
      <c r="CR59" s="383"/>
      <c r="CS59" s="536"/>
      <c r="CT59" s="535"/>
      <c r="CU59" s="293"/>
      <c r="CV59" s="299"/>
    </row>
    <row r="60" spans="1:100" ht="3" customHeight="1" x14ac:dyDescent="0.2">
      <c r="A60" s="227"/>
      <c r="B60" s="833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72"/>
      <c r="CM60" s="740"/>
      <c r="CN60" s="468"/>
      <c r="CO60" s="468"/>
      <c r="CP60" s="468"/>
      <c r="CQ60" s="504"/>
      <c r="CR60" s="383"/>
      <c r="CS60" s="536"/>
      <c r="CT60" s="535"/>
      <c r="CU60" s="293"/>
      <c r="CV60" s="299"/>
    </row>
    <row r="61" spans="1:100" x14ac:dyDescent="0.2">
      <c r="A61" s="227"/>
      <c r="B61" s="833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2">
        <v>7767.9049346292786</v>
      </c>
      <c r="CM61" s="740">
        <v>7681.3576624170946</v>
      </c>
      <c r="CN61" s="468">
        <v>7696.0171136751114</v>
      </c>
      <c r="CO61" s="468">
        <v>7703.7874106036852</v>
      </c>
      <c r="CP61" s="468">
        <v>7794.6073765599522</v>
      </c>
      <c r="CQ61" s="504">
        <v>7852.8182600001846</v>
      </c>
      <c r="CR61" s="383">
        <f>+CQ61-CL61</f>
        <v>84.913325370906023</v>
      </c>
      <c r="CS61" s="536">
        <f>(+(CQ61/CL61-1))*100</f>
        <v>1.0931303367573753</v>
      </c>
      <c r="CT61" s="535"/>
      <c r="CU61" s="293"/>
      <c r="CV61" s="299"/>
    </row>
    <row r="62" spans="1:100" x14ac:dyDescent="0.2">
      <c r="A62" s="227"/>
      <c r="B62" s="833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79.038378033808115</v>
      </c>
      <c r="CL62" s="565">
        <v>79.105173704133108</v>
      </c>
      <c r="CM62" s="806">
        <v>78.891411380598285</v>
      </c>
      <c r="CN62" s="807">
        <v>79.057213436608848</v>
      </c>
      <c r="CO62" s="807">
        <v>79.058173667413826</v>
      </c>
      <c r="CP62" s="807">
        <v>79.240964883707974</v>
      </c>
      <c r="CQ62" s="808">
        <v>79.344137309167422</v>
      </c>
      <c r="CR62" s="383"/>
      <c r="CS62" s="536"/>
      <c r="CT62" s="535"/>
      <c r="CU62" s="293"/>
      <c r="CV62" s="299"/>
    </row>
    <row r="63" spans="1:100" ht="3.75" customHeight="1" x14ac:dyDescent="0.2">
      <c r="A63" s="227"/>
      <c r="B63" s="833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601"/>
      <c r="CJ63" s="601"/>
      <c r="CK63" s="601"/>
      <c r="CL63" s="534"/>
      <c r="CM63" s="803"/>
      <c r="CN63" s="804"/>
      <c r="CO63" s="804"/>
      <c r="CP63" s="804"/>
      <c r="CQ63" s="805"/>
      <c r="CR63" s="383"/>
      <c r="CS63" s="536" t="s">
        <v>3</v>
      </c>
      <c r="CT63" s="535"/>
      <c r="CU63" s="293"/>
      <c r="CV63" s="299"/>
    </row>
    <row r="64" spans="1:100" x14ac:dyDescent="0.2">
      <c r="A64" s="227"/>
      <c r="B64" s="833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2">
        <v>7909.2075785320631</v>
      </c>
      <c r="CM64" s="740">
        <v>7941.0663714489756</v>
      </c>
      <c r="CN64" s="468">
        <v>7943.8907502725888</v>
      </c>
      <c r="CO64" s="468">
        <v>7946.4998517084514</v>
      </c>
      <c r="CP64" s="468">
        <v>7958.3084061953305</v>
      </c>
      <c r="CQ64" s="504">
        <v>7962.3679402609278</v>
      </c>
      <c r="CR64" s="383">
        <f>+CQ64-CL64</f>
        <v>53.1603617288647</v>
      </c>
      <c r="CS64" s="536">
        <f>(+(CQ64/CL64-1))*100</f>
        <v>0.67213258978253698</v>
      </c>
      <c r="CT64" s="535"/>
      <c r="CU64" s="293"/>
      <c r="CV64" s="299"/>
    </row>
    <row r="65" spans="1:100" x14ac:dyDescent="0.2">
      <c r="A65" s="227"/>
      <c r="B65" s="833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92.246275379063945</v>
      </c>
      <c r="CL65" s="565">
        <v>92.257000714721087</v>
      </c>
      <c r="CM65" s="806">
        <v>92.292887097431816</v>
      </c>
      <c r="CN65" s="807">
        <v>92.286825430953641</v>
      </c>
      <c r="CO65" s="807">
        <v>92.304758600891063</v>
      </c>
      <c r="CP65" s="807">
        <v>92.32824492862683</v>
      </c>
      <c r="CQ65" s="808">
        <v>92.350030352672718</v>
      </c>
      <c r="CR65" s="383"/>
      <c r="CS65" s="536"/>
      <c r="CT65" s="535"/>
      <c r="CU65" s="293"/>
      <c r="CV65" s="299"/>
    </row>
    <row r="66" spans="1:100" ht="3" customHeight="1" x14ac:dyDescent="0.2">
      <c r="A66" s="227"/>
      <c r="B66" s="833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72"/>
      <c r="CM66" s="740"/>
      <c r="CN66" s="468"/>
      <c r="CO66" s="468"/>
      <c r="CP66" s="468"/>
      <c r="CQ66" s="504"/>
      <c r="CR66" s="383"/>
      <c r="CS66" s="536"/>
      <c r="CT66" s="535"/>
      <c r="CU66" s="293"/>
      <c r="CV66" s="299"/>
    </row>
    <row r="67" spans="1:100" x14ac:dyDescent="0.2">
      <c r="A67" s="227"/>
      <c r="B67" s="833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2">
        <v>547.33076794571218</v>
      </c>
      <c r="CM67" s="740">
        <v>546.60213947340901</v>
      </c>
      <c r="CN67" s="468">
        <v>546.68907248361313</v>
      </c>
      <c r="CO67" s="468">
        <v>546.68044928390475</v>
      </c>
      <c r="CP67" s="468">
        <v>544.78025898507087</v>
      </c>
      <c r="CQ67" s="504">
        <v>565.390537501106</v>
      </c>
      <c r="CR67" s="383">
        <f>+CQ67-CL67</f>
        <v>18.059769555393814</v>
      </c>
      <c r="CS67" s="536">
        <f>(+(CQ67/CL67-1))*100</f>
        <v>3.2996079542864543</v>
      </c>
      <c r="CT67" s="535"/>
      <c r="CU67" s="293"/>
      <c r="CV67" s="299"/>
    </row>
    <row r="68" spans="1:100" ht="12.75" customHeight="1" x14ac:dyDescent="0.2">
      <c r="A68" s="227"/>
      <c r="B68" s="833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74.221079190145517</v>
      </c>
      <c r="CL68" s="565">
        <v>74.486610358627729</v>
      </c>
      <c r="CM68" s="806">
        <v>74.3507308303559</v>
      </c>
      <c r="CN68" s="807">
        <v>74.149909122892538</v>
      </c>
      <c r="CO68" s="807">
        <v>74.356299648570598</v>
      </c>
      <c r="CP68" s="807">
        <v>74.298362696564794</v>
      </c>
      <c r="CQ68" s="808">
        <v>74.985804590765994</v>
      </c>
      <c r="CR68" s="383"/>
      <c r="CS68" s="536"/>
      <c r="CT68" s="535"/>
      <c r="CU68" s="293"/>
      <c r="CV68" s="299"/>
    </row>
    <row r="69" spans="1:100" s="483" customFormat="1" ht="4.5" customHeight="1" x14ac:dyDescent="0.2">
      <c r="A69" s="227"/>
      <c r="B69" s="833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488"/>
      <c r="CJ69" s="488"/>
      <c r="CK69" s="488"/>
      <c r="CL69" s="782"/>
      <c r="CM69" s="489"/>
      <c r="CN69" s="490"/>
      <c r="CO69" s="490"/>
      <c r="CP69" s="490"/>
      <c r="CQ69" s="503"/>
      <c r="CR69" s="635"/>
      <c r="CS69" s="541"/>
      <c r="CT69" s="535"/>
      <c r="CU69" s="482"/>
      <c r="CV69" s="491"/>
    </row>
    <row r="70" spans="1:100" ht="12.75" customHeight="1" x14ac:dyDescent="0.2">
      <c r="A70" s="227"/>
      <c r="B70" s="833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5139.8565043359822</v>
      </c>
      <c r="CI70" s="459">
        <v>5379.3039134560349</v>
      </c>
      <c r="CJ70" s="459">
        <v>5531.201196149701</v>
      </c>
      <c r="CK70" s="459">
        <v>5946.3327570524607</v>
      </c>
      <c r="CL70" s="468">
        <v>5724.603010338682</v>
      </c>
      <c r="CM70" s="740">
        <v>5725.6961744258961</v>
      </c>
      <c r="CN70" s="468">
        <v>5674.3041537816553</v>
      </c>
      <c r="CO70" s="468">
        <v>5722.7617738594572</v>
      </c>
      <c r="CP70" s="468">
        <v>5821.443600349714</v>
      </c>
      <c r="CQ70" s="504">
        <v>5818.9125352763313</v>
      </c>
      <c r="CR70" s="383">
        <f t="shared" ref="CR70:CR77" si="22">+CQ70-CL70</f>
        <v>94.309524937649257</v>
      </c>
      <c r="CS70" s="536">
        <f t="shared" ref="CS70:CS77" si="23">(+(CQ70/CL70-1))*100</f>
        <v>1.6474421853764465</v>
      </c>
      <c r="CT70" s="535"/>
      <c r="CU70" s="293"/>
      <c r="CV70" s="299"/>
    </row>
    <row r="71" spans="1:100" x14ac:dyDescent="0.2">
      <c r="A71" s="227"/>
      <c r="B71" s="83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2019.983322553936</v>
      </c>
      <c r="CI71" s="459">
        <v>2342.3559602900873</v>
      </c>
      <c r="CJ71" s="459">
        <v>2449.4980466690954</v>
      </c>
      <c r="CK71" s="459">
        <v>2879.1445181727408</v>
      </c>
      <c r="CL71" s="468">
        <v>2626.2615269999997</v>
      </c>
      <c r="CM71" s="740">
        <v>2633.6591456443157</v>
      </c>
      <c r="CN71" s="468">
        <v>2572.139008446793</v>
      </c>
      <c r="CO71" s="468">
        <v>2579.8425750371721</v>
      </c>
      <c r="CP71" s="468">
        <v>2671.6737629555387</v>
      </c>
      <c r="CQ71" s="504">
        <v>2667.200619064869</v>
      </c>
      <c r="CR71" s="383">
        <f t="shared" si="22"/>
        <v>40.939092064869328</v>
      </c>
      <c r="CS71" s="536">
        <f t="shared" si="23"/>
        <v>1.5588353118676013</v>
      </c>
      <c r="CT71" s="535"/>
      <c r="CU71" s="293"/>
      <c r="CV71" s="299"/>
    </row>
    <row r="72" spans="1:100" x14ac:dyDescent="0.2">
      <c r="A72" s="227"/>
      <c r="B72" s="83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570.52133981486872</v>
      </c>
      <c r="CI72" s="459">
        <v>586.19860629883385</v>
      </c>
      <c r="CJ72" s="459">
        <v>596.64105278279874</v>
      </c>
      <c r="CK72" s="459">
        <v>604.51986994606409</v>
      </c>
      <c r="CL72" s="468">
        <v>632.08862772448981</v>
      </c>
      <c r="CM72" s="740">
        <v>632.09849178571426</v>
      </c>
      <c r="CN72" s="468">
        <v>632.72769179737611</v>
      </c>
      <c r="CO72" s="468">
        <v>632.73085810058308</v>
      </c>
      <c r="CP72" s="468">
        <v>632.7356781807581</v>
      </c>
      <c r="CQ72" s="504">
        <v>632.74004651895041</v>
      </c>
      <c r="CR72" s="383">
        <f t="shared" si="22"/>
        <v>0.65141879446059647</v>
      </c>
      <c r="CS72" s="536">
        <f t="shared" si="23"/>
        <v>0.1030581418314247</v>
      </c>
      <c r="CT72" s="535"/>
      <c r="CU72" s="293"/>
      <c r="CV72" s="299"/>
    </row>
    <row r="73" spans="1:100" x14ac:dyDescent="0.2">
      <c r="A73" s="227"/>
      <c r="B73" s="83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901.81922951717775</v>
      </c>
      <c r="CI73" s="459">
        <v>828.75024638711352</v>
      </c>
      <c r="CJ73" s="459">
        <v>874.38466787780749</v>
      </c>
      <c r="CK73" s="459">
        <v>852.48080393365603</v>
      </c>
      <c r="CL73" s="468">
        <v>864.96575887419237</v>
      </c>
      <c r="CM73" s="740">
        <v>858.5909380858659</v>
      </c>
      <c r="CN73" s="468">
        <v>753.10251434748693</v>
      </c>
      <c r="CO73" s="468">
        <v>793.89893072170264</v>
      </c>
      <c r="CP73" s="468">
        <v>800.48537054341693</v>
      </c>
      <c r="CQ73" s="504">
        <v>802.69487675251276</v>
      </c>
      <c r="CR73" s="383">
        <f t="shared" si="22"/>
        <v>-62.27088212167962</v>
      </c>
      <c r="CS73" s="536">
        <f t="shared" si="23"/>
        <v>-7.1992308924146435</v>
      </c>
      <c r="CT73" s="535"/>
      <c r="CU73" s="293"/>
      <c r="CV73" s="299"/>
    </row>
    <row r="74" spans="1:100" x14ac:dyDescent="0.2">
      <c r="A74" s="227"/>
      <c r="B74" s="83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1647.5326124499998</v>
      </c>
      <c r="CI74" s="459">
        <v>1621.9991004799999</v>
      </c>
      <c r="CJ74" s="459">
        <v>1610.6774288199992</v>
      </c>
      <c r="CK74" s="459">
        <v>1610.1875649999997</v>
      </c>
      <c r="CL74" s="468">
        <v>1601.2870967399999</v>
      </c>
      <c r="CM74" s="740">
        <v>1601.34759891</v>
      </c>
      <c r="CN74" s="468">
        <v>1716.3349391899997</v>
      </c>
      <c r="CO74" s="468">
        <v>1716.2894100000001</v>
      </c>
      <c r="CP74" s="468">
        <v>1716.54878867</v>
      </c>
      <c r="CQ74" s="504">
        <v>1716.2769929399994</v>
      </c>
      <c r="CR74" s="383">
        <f t="shared" si="22"/>
        <v>114.98989619999952</v>
      </c>
      <c r="CS74" s="536">
        <f t="shared" si="23"/>
        <v>7.1810917876065528</v>
      </c>
      <c r="CT74" s="535"/>
      <c r="CU74" s="293"/>
      <c r="CV74" s="299"/>
    </row>
    <row r="75" spans="1:100" x14ac:dyDescent="0.2">
      <c r="A75" s="227"/>
      <c r="B75" s="833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8">
        <v>736.56181556195952</v>
      </c>
      <c r="AD75" s="758">
        <v>914.07925072046123</v>
      </c>
      <c r="AE75" s="758">
        <v>845.29349710982672</v>
      </c>
      <c r="AF75" s="758">
        <v>853.32202898550713</v>
      </c>
      <c r="AG75" s="758">
        <v>452.23018867924532</v>
      </c>
      <c r="AH75" s="758">
        <v>286.8849056603774</v>
      </c>
      <c r="AI75" s="758">
        <v>405.69752906976748</v>
      </c>
      <c r="AJ75" s="758">
        <v>337.11382823871901</v>
      </c>
      <c r="AK75" s="758">
        <v>461.14206695778739</v>
      </c>
      <c r="AL75" s="758">
        <v>647.58093158660859</v>
      </c>
      <c r="AM75" s="758">
        <v>741.15676855895185</v>
      </c>
      <c r="AN75" s="758">
        <v>1031.087609329446</v>
      </c>
      <c r="AO75" s="758">
        <v>1279.5123906705537</v>
      </c>
      <c r="AP75" s="758">
        <v>1040.9766763848397</v>
      </c>
      <c r="AQ75" s="758">
        <v>1037.1906705539357</v>
      </c>
      <c r="AR75" s="758">
        <v>1174.371137026239</v>
      </c>
      <c r="AS75" s="758">
        <v>873.14125364431493</v>
      </c>
      <c r="AT75" s="758">
        <v>675.71865889212825</v>
      </c>
      <c r="AU75" s="459">
        <v>672.7739067055395</v>
      </c>
      <c r="AV75" s="759">
        <v>552.31967930029145</v>
      </c>
      <c r="AW75" s="758">
        <v>693.40102040816316</v>
      </c>
      <c r="AX75" s="758">
        <v>906.33790087463535</v>
      </c>
      <c r="AY75" s="758">
        <v>790.93221574344022</v>
      </c>
      <c r="AZ75" s="758">
        <v>1054.503498542274</v>
      </c>
      <c r="BA75" s="758">
        <v>1612.7723032069971</v>
      </c>
      <c r="BB75" s="758">
        <v>1394.4810495626821</v>
      </c>
      <c r="BC75" s="758">
        <v>1227.6954810495624</v>
      </c>
      <c r="BD75" s="758">
        <v>1021.1325072886295</v>
      </c>
      <c r="BE75" s="758">
        <v>847.10451895043741</v>
      </c>
      <c r="BF75" s="758">
        <v>734.68192419825061</v>
      </c>
      <c r="BG75" s="758">
        <v>921.40116618075785</v>
      </c>
      <c r="BH75" s="758">
        <v>745.25335276967928</v>
      </c>
      <c r="BI75" s="758">
        <v>918.84554447542007</v>
      </c>
      <c r="BJ75" s="759">
        <v>711.55029154518945</v>
      </c>
      <c r="BK75" s="758">
        <v>719.8107871720116</v>
      </c>
      <c r="BL75" s="760">
        <v>640.78469387755104</v>
      </c>
      <c r="BM75" s="758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1653.0128126095417</v>
      </c>
      <c r="CI75" s="459">
        <v>1878.3953619030131</v>
      </c>
      <c r="CJ75" s="459">
        <v>2004.0191407685847</v>
      </c>
      <c r="CK75" s="459">
        <v>2410.1140768500732</v>
      </c>
      <c r="CL75" s="468">
        <v>2139.8785105289162</v>
      </c>
      <c r="CM75" s="740">
        <v>2138.8184369101614</v>
      </c>
      <c r="CN75" s="468">
        <v>1970.4101705099069</v>
      </c>
      <c r="CO75" s="468">
        <v>2020.0105279577906</v>
      </c>
      <c r="CP75" s="468">
        <v>2121.1373422631841</v>
      </c>
      <c r="CQ75" s="504">
        <v>2120.0981391236714</v>
      </c>
      <c r="CR75" s="383">
        <f t="shared" si="22"/>
        <v>-19.78037140524475</v>
      </c>
      <c r="CS75" s="536">
        <f t="shared" si="23"/>
        <v>-0.92436889794998978</v>
      </c>
      <c r="CT75" s="535"/>
      <c r="CU75" s="293"/>
      <c r="CV75" s="299"/>
    </row>
    <row r="76" spans="1:100" x14ac:dyDescent="0.2">
      <c r="A76" s="227"/>
      <c r="B76" s="83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8">
        <v>688.74769452449561</v>
      </c>
      <c r="AD76" s="758">
        <v>626.13717579250726</v>
      </c>
      <c r="AE76" s="758">
        <v>567.09205202312148</v>
      </c>
      <c r="AF76" s="758">
        <v>561.23869565217387</v>
      </c>
      <c r="AG76" s="758">
        <v>232.92119013062413</v>
      </c>
      <c r="AH76" s="758">
        <v>150.57576197387522</v>
      </c>
      <c r="AI76" s="758">
        <v>259.3228197674419</v>
      </c>
      <c r="AJ76" s="758">
        <v>239.15240174672488</v>
      </c>
      <c r="AK76" s="758">
        <v>325.52416302765641</v>
      </c>
      <c r="AL76" s="758">
        <v>448.84745269286759</v>
      </c>
      <c r="AM76" s="758">
        <v>500.26390101892275</v>
      </c>
      <c r="AN76" s="758">
        <v>735.72565597667642</v>
      </c>
      <c r="AO76" s="758">
        <v>989.24052478134092</v>
      </c>
      <c r="AP76" s="758">
        <v>725.91895043731779</v>
      </c>
      <c r="AQ76" s="758">
        <v>743.83002915451868</v>
      </c>
      <c r="AR76" s="758">
        <v>796.0211370262391</v>
      </c>
      <c r="AS76" s="758">
        <v>608.88862973760934</v>
      </c>
      <c r="AT76" s="758">
        <v>548.46545189504377</v>
      </c>
      <c r="AU76" s="459">
        <v>580.49241982507294</v>
      </c>
      <c r="AV76" s="759">
        <v>396.40291545189496</v>
      </c>
      <c r="AW76" s="758">
        <v>564.58731778425647</v>
      </c>
      <c r="AX76" s="758">
        <v>572.35306122448981</v>
      </c>
      <c r="AY76" s="758">
        <v>488.63979591836733</v>
      </c>
      <c r="AZ76" s="758">
        <v>677.245189504373</v>
      </c>
      <c r="BA76" s="758">
        <v>1376.2438775510202</v>
      </c>
      <c r="BB76" s="758">
        <v>1160.2274052478133</v>
      </c>
      <c r="BC76" s="758">
        <v>917.11399416909603</v>
      </c>
      <c r="BD76" s="758">
        <v>716.95495626822151</v>
      </c>
      <c r="BE76" s="758">
        <v>554.2532069970847</v>
      </c>
      <c r="BF76" s="758">
        <v>472.04183673469385</v>
      </c>
      <c r="BG76" s="758">
        <v>597.13921282798822</v>
      </c>
      <c r="BH76" s="758">
        <v>426.84008746355693</v>
      </c>
      <c r="BI76" s="758">
        <v>646.52668859719847</v>
      </c>
      <c r="BJ76" s="759">
        <v>471.75174927113704</v>
      </c>
      <c r="BK76" s="758">
        <v>448.43790087463555</v>
      </c>
      <c r="BL76" s="760">
        <v>330.46268221574343</v>
      </c>
      <c r="BM76" s="758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1271.7230209523641</v>
      </c>
      <c r="CI76" s="459">
        <v>1565.6587965458993</v>
      </c>
      <c r="CJ76" s="459">
        <v>1633.8306901907774</v>
      </c>
      <c r="CK76" s="459">
        <v>2063.2928562564171</v>
      </c>
      <c r="CL76" s="468">
        <v>1777.5416385447238</v>
      </c>
      <c r="CM76" s="740">
        <v>1780.6418689642956</v>
      </c>
      <c r="CN76" s="468">
        <v>1720.5782209424201</v>
      </c>
      <c r="CO76" s="468">
        <v>1728.4825700260881</v>
      </c>
      <c r="CP76" s="468">
        <v>1823.9475278897671</v>
      </c>
      <c r="CQ76" s="504">
        <v>1819.3839778311587</v>
      </c>
      <c r="CR76" s="383">
        <f t="shared" si="22"/>
        <v>41.842339286434935</v>
      </c>
      <c r="CS76" s="536">
        <f t="shared" si="23"/>
        <v>2.3539442553194512</v>
      </c>
      <c r="CT76" s="535"/>
      <c r="CU76" s="293"/>
      <c r="CV76" s="299"/>
    </row>
    <row r="77" spans="1:100" x14ac:dyDescent="0.2">
      <c r="A77" s="227"/>
      <c r="B77" s="83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8">
        <v>47.814121037463998</v>
      </c>
      <c r="AD77" s="758">
        <v>287.94207492795385</v>
      </c>
      <c r="AE77" s="758">
        <v>278.20144508670518</v>
      </c>
      <c r="AF77" s="758">
        <v>292.08333333333326</v>
      </c>
      <c r="AG77" s="758">
        <v>219.30899854862116</v>
      </c>
      <c r="AH77" s="758">
        <v>136.30914368650218</v>
      </c>
      <c r="AI77" s="758">
        <v>146.37470930232558</v>
      </c>
      <c r="AJ77" s="758">
        <v>97.96142649199416</v>
      </c>
      <c r="AK77" s="758">
        <v>135.61790393013095</v>
      </c>
      <c r="AL77" s="758">
        <v>198.73347889374102</v>
      </c>
      <c r="AM77" s="758">
        <v>240.89286754002921</v>
      </c>
      <c r="AN77" s="758">
        <v>295.36195335276966</v>
      </c>
      <c r="AO77" s="758">
        <v>290.27186588921285</v>
      </c>
      <c r="AP77" s="758">
        <v>315.05772594752193</v>
      </c>
      <c r="AQ77" s="758">
        <v>293.36064139941703</v>
      </c>
      <c r="AR77" s="758">
        <v>378.34999999999997</v>
      </c>
      <c r="AS77" s="758">
        <v>264.25262390670554</v>
      </c>
      <c r="AT77" s="758">
        <v>127.25320699708446</v>
      </c>
      <c r="AU77" s="459">
        <v>92.281486880466531</v>
      </c>
      <c r="AV77" s="759">
        <v>155.9167638483965</v>
      </c>
      <c r="AW77" s="758">
        <v>128.81370262390675</v>
      </c>
      <c r="AX77" s="758">
        <v>333.9848396501456</v>
      </c>
      <c r="AY77" s="758">
        <v>302.2924198250729</v>
      </c>
      <c r="AZ77" s="758">
        <v>377.25830903790086</v>
      </c>
      <c r="BA77" s="758">
        <v>236.52842565597675</v>
      </c>
      <c r="BB77" s="758">
        <v>234.25364431486881</v>
      </c>
      <c r="BC77" s="758">
        <v>310.58148688046634</v>
      </c>
      <c r="BD77" s="758">
        <v>304.17755102040815</v>
      </c>
      <c r="BE77" s="758">
        <v>292.85131195335271</v>
      </c>
      <c r="BF77" s="758">
        <v>262.64008746355677</v>
      </c>
      <c r="BG77" s="758">
        <v>324.26195335276964</v>
      </c>
      <c r="BH77" s="758">
        <v>318.41326530612236</v>
      </c>
      <c r="BI77" s="758">
        <v>272.31885587822165</v>
      </c>
      <c r="BJ77" s="759">
        <v>239.79854227405241</v>
      </c>
      <c r="BK77" s="758">
        <v>271.37288629737606</v>
      </c>
      <c r="BL77" s="760">
        <v>310.32201166180761</v>
      </c>
      <c r="BM77" s="758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381.28979165717777</v>
      </c>
      <c r="CI77" s="459">
        <v>312.73656535711359</v>
      </c>
      <c r="CJ77" s="459">
        <v>370.18845057780743</v>
      </c>
      <c r="CK77" s="459">
        <v>346.82122059365616</v>
      </c>
      <c r="CL77" s="468">
        <v>362.33687198419244</v>
      </c>
      <c r="CM77" s="740">
        <v>358.176567945866</v>
      </c>
      <c r="CN77" s="468">
        <v>249.83194956748682</v>
      </c>
      <c r="CO77" s="468">
        <v>291.52795793170276</v>
      </c>
      <c r="CP77" s="468">
        <v>297.18981437341688</v>
      </c>
      <c r="CQ77" s="504">
        <v>300.71416129251281</v>
      </c>
      <c r="CR77" s="383">
        <f t="shared" si="22"/>
        <v>-61.622710691679629</v>
      </c>
      <c r="CS77" s="536">
        <f t="shared" si="23"/>
        <v>-17.007021767955209</v>
      </c>
      <c r="CT77" s="535"/>
      <c r="CU77" s="293"/>
      <c r="CV77" s="299"/>
    </row>
    <row r="78" spans="1:100" ht="12.75" hidden="1" customHeight="1" outlineLevel="1" x14ac:dyDescent="0.2">
      <c r="A78" s="227"/>
      <c r="B78" s="83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474">
        <v>0</v>
      </c>
      <c r="CJ78" s="474">
        <v>0</v>
      </c>
      <c r="CK78" s="474">
        <v>0</v>
      </c>
      <c r="CL78" s="473">
        <v>0</v>
      </c>
      <c r="CM78" s="741">
        <v>0</v>
      </c>
      <c r="CN78" s="473">
        <v>0</v>
      </c>
      <c r="CO78" s="473">
        <v>0</v>
      </c>
      <c r="CP78" s="473">
        <v>0</v>
      </c>
      <c r="CQ78" s="505">
        <v>0</v>
      </c>
      <c r="CR78" s="383"/>
      <c r="CS78" s="536">
        <v>0</v>
      </c>
      <c r="CT78" s="535"/>
      <c r="CU78" s="293"/>
      <c r="CV78" s="299"/>
    </row>
    <row r="79" spans="1:100" collapsed="1" x14ac:dyDescent="0.2">
      <c r="A79" s="227"/>
      <c r="B79" s="833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15989.826094414291</v>
      </c>
      <c r="CI79" s="459">
        <v>16252.661038705641</v>
      </c>
      <c r="CJ79" s="459">
        <v>16490.254496063491</v>
      </c>
      <c r="CK79" s="459">
        <v>16485.481595397301</v>
      </c>
      <c r="CL79" s="468">
        <v>16514.052327009555</v>
      </c>
      <c r="CM79" s="740">
        <v>16565.090482486226</v>
      </c>
      <c r="CN79" s="468">
        <v>16547.7889513011</v>
      </c>
      <c r="CO79" s="468">
        <v>16560.180247193224</v>
      </c>
      <c r="CP79" s="468">
        <v>16594.645861468733</v>
      </c>
      <c r="CQ79" s="468">
        <v>16599.534139508098</v>
      </c>
      <c r="CR79" s="383">
        <f>+CQ79-CL79</f>
        <v>85.48181249854315</v>
      </c>
      <c r="CS79" s="536">
        <f>(+(CQ79/CL79-1))*100</f>
        <v>0.51763074747397386</v>
      </c>
      <c r="CT79" s="535"/>
      <c r="CU79" s="293"/>
      <c r="CV79" s="299"/>
    </row>
    <row r="80" spans="1:100" ht="12.75" hidden="1" customHeight="1" x14ac:dyDescent="0.2">
      <c r="A80" s="227"/>
      <c r="B80" s="83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5">
        <v>14382.203768626488</v>
      </c>
      <c r="CB80" s="735"/>
      <c r="CC80" s="624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469"/>
      <c r="CM80" s="742"/>
      <c r="CN80" s="532"/>
      <c r="CO80" s="532">
        <v>14355.068793996428</v>
      </c>
      <c r="CP80" s="532">
        <v>14355.068793996428</v>
      </c>
      <c r="CQ80" s="624"/>
      <c r="CR80" s="383">
        <f>+(CQ80-CL80)*100</f>
        <v>0</v>
      </c>
      <c r="CS80" s="536" t="s">
        <v>3</v>
      </c>
      <c r="CT80" s="535"/>
      <c r="CU80" s="293"/>
      <c r="CV80" s="299"/>
    </row>
    <row r="81" spans="1:100" x14ac:dyDescent="0.2">
      <c r="A81" s="227"/>
      <c r="B81" s="833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94.52625462464222</v>
      </c>
      <c r="CI81" s="618">
        <v>94.787380557774384</v>
      </c>
      <c r="CJ81" s="618">
        <v>95.01156887525741</v>
      </c>
      <c r="CK81" s="618">
        <v>95.041055386882007</v>
      </c>
      <c r="CL81" s="619">
        <v>95.08926912443701</v>
      </c>
      <c r="CM81" s="743">
        <v>95.092829380361906</v>
      </c>
      <c r="CN81" s="619">
        <v>95.098548327111999</v>
      </c>
      <c r="CO81" s="619">
        <v>95.107808996648203</v>
      </c>
      <c r="CP81" s="619">
        <v>95.123135577029601</v>
      </c>
      <c r="CQ81" s="619">
        <v>95.130455133980803</v>
      </c>
      <c r="CR81" s="383">
        <f>+CQ81-CL81</f>
        <v>4.1186009543793034E-2</v>
      </c>
      <c r="CS81" s="536"/>
      <c r="CT81" s="53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207"/>
      <c r="CJ82" s="207"/>
      <c r="CK82" s="207"/>
      <c r="CL82" s="783"/>
      <c r="CM82" s="395"/>
      <c r="CN82" s="357"/>
      <c r="CO82" s="357"/>
      <c r="CP82" s="357"/>
      <c r="CQ82" s="412"/>
      <c r="CR82" s="633"/>
      <c r="CS82" s="542"/>
      <c r="CT82" s="53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4">+J84+0.1</f>
        <v>7.0699999999999994</v>
      </c>
      <c r="K83" s="138">
        <f t="shared" si="24"/>
        <v>7.0699999999999994</v>
      </c>
      <c r="L83" s="131">
        <f t="shared" si="24"/>
        <v>7.0699999999999994</v>
      </c>
      <c r="M83" s="132">
        <f t="shared" si="24"/>
        <v>7.0699999999999994</v>
      </c>
      <c r="N83" s="138">
        <f t="shared" si="24"/>
        <v>7.0699999999999994</v>
      </c>
      <c r="O83" s="138">
        <f t="shared" si="24"/>
        <v>7.0699999999999994</v>
      </c>
      <c r="P83" s="179">
        <v>7.07</v>
      </c>
      <c r="Q83" s="138">
        <f t="shared" ref="Q83:Y83" si="25">+Q84+0.1</f>
        <v>7.0699999999999994</v>
      </c>
      <c r="R83" s="138">
        <f t="shared" si="25"/>
        <v>7.0699999999999994</v>
      </c>
      <c r="S83" s="199">
        <f t="shared" si="25"/>
        <v>7.0699999999999994</v>
      </c>
      <c r="T83" s="199">
        <f t="shared" si="25"/>
        <v>7.0699999999999994</v>
      </c>
      <c r="U83" s="199">
        <f t="shared" si="25"/>
        <v>7.0699999999999994</v>
      </c>
      <c r="V83" s="199">
        <f t="shared" si="25"/>
        <v>7.0699999999999994</v>
      </c>
      <c r="W83" s="199">
        <f t="shared" si="25"/>
        <v>7.0699999999999994</v>
      </c>
      <c r="X83" s="199">
        <f t="shared" si="25"/>
        <v>7.0699999999999994</v>
      </c>
      <c r="Y83" s="199">
        <f t="shared" si="25"/>
        <v>7.0699999999999994</v>
      </c>
      <c r="Z83" s="199">
        <f t="shared" ref="Z83:AH83" si="26">+Z84+0.1</f>
        <v>7.0699999999999994</v>
      </c>
      <c r="AA83" s="199">
        <f t="shared" si="26"/>
        <v>7.0699999999999994</v>
      </c>
      <c r="AB83" s="199">
        <f t="shared" si="26"/>
        <v>7.06</v>
      </c>
      <c r="AC83" s="199">
        <f t="shared" si="26"/>
        <v>7.04</v>
      </c>
      <c r="AD83" s="199">
        <f t="shared" si="26"/>
        <v>7.04</v>
      </c>
      <c r="AE83" s="199">
        <f t="shared" si="26"/>
        <v>7.02</v>
      </c>
      <c r="AF83" s="199">
        <f t="shared" si="26"/>
        <v>7</v>
      </c>
      <c r="AG83" s="199">
        <f t="shared" si="26"/>
        <v>6.9899999999999993</v>
      </c>
      <c r="AH83" s="199">
        <f t="shared" si="26"/>
        <v>6.9899999999999993</v>
      </c>
      <c r="AI83" s="199">
        <f t="shared" ref="AI83:CP83" si="27">+AI84+0.1</f>
        <v>6.9799999999999995</v>
      </c>
      <c r="AJ83" s="199">
        <f t="shared" si="27"/>
        <v>6.97</v>
      </c>
      <c r="AK83" s="199">
        <v>6.97</v>
      </c>
      <c r="AL83" s="199">
        <f t="shared" si="27"/>
        <v>6.97</v>
      </c>
      <c r="AM83" s="199">
        <f t="shared" si="27"/>
        <v>6.97</v>
      </c>
      <c r="AN83" s="199">
        <f t="shared" si="27"/>
        <v>6.96</v>
      </c>
      <c r="AO83" s="199">
        <f t="shared" si="27"/>
        <v>6.96</v>
      </c>
      <c r="AP83" s="199">
        <f t="shared" si="27"/>
        <v>6.96</v>
      </c>
      <c r="AQ83" s="199">
        <f t="shared" si="27"/>
        <v>6.96</v>
      </c>
      <c r="AR83" s="199">
        <f t="shared" si="27"/>
        <v>6.96</v>
      </c>
      <c r="AS83" s="199">
        <f t="shared" si="27"/>
        <v>6.96</v>
      </c>
      <c r="AT83" s="199">
        <f t="shared" si="27"/>
        <v>6.96</v>
      </c>
      <c r="AU83" s="367">
        <f>+AU84+0.1</f>
        <v>6.96</v>
      </c>
      <c r="AV83" s="396">
        <f t="shared" si="27"/>
        <v>6.96</v>
      </c>
      <c r="AW83" s="199">
        <f>+AW84+0.1</f>
        <v>6.96</v>
      </c>
      <c r="AX83" s="199">
        <f>+AX84+0.1</f>
        <v>6.96</v>
      </c>
      <c r="AY83" s="199">
        <f t="shared" si="27"/>
        <v>6.96</v>
      </c>
      <c r="AZ83" s="199">
        <f t="shared" si="27"/>
        <v>6.96</v>
      </c>
      <c r="BA83" s="199">
        <f t="shared" si="27"/>
        <v>6.96</v>
      </c>
      <c r="BB83" s="199">
        <f t="shared" si="27"/>
        <v>6.96</v>
      </c>
      <c r="BC83" s="199">
        <f t="shared" si="27"/>
        <v>6.96</v>
      </c>
      <c r="BD83" s="199">
        <f t="shared" si="27"/>
        <v>6.96</v>
      </c>
      <c r="BE83" s="199">
        <f t="shared" si="27"/>
        <v>6.96</v>
      </c>
      <c r="BF83" s="199">
        <f>+BF84+0.1</f>
        <v>6.96</v>
      </c>
      <c r="BG83" s="199">
        <f>+BG84+0.1</f>
        <v>6.96</v>
      </c>
      <c r="BH83" s="199">
        <f t="shared" si="27"/>
        <v>6.96</v>
      </c>
      <c r="BI83" s="199">
        <f>+BI84+0.1</f>
        <v>6.96</v>
      </c>
      <c r="BJ83" s="199">
        <f>+BJ84+0.1</f>
        <v>6.96</v>
      </c>
      <c r="BK83" s="199">
        <f t="shared" si="27"/>
        <v>6.96</v>
      </c>
      <c r="BL83" s="45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7"/>
        <v>6.96</v>
      </c>
      <c r="BQ83" s="367">
        <f t="shared" si="27"/>
        <v>6.96</v>
      </c>
      <c r="BR83" s="367">
        <f>+BR84+0.1</f>
        <v>6.96</v>
      </c>
      <c r="BS83" s="465">
        <f t="shared" si="27"/>
        <v>6.96</v>
      </c>
      <c r="BT83" s="367">
        <f t="shared" si="27"/>
        <v>6.96</v>
      </c>
      <c r="BU83" s="466">
        <f>+BU84+0.1</f>
        <v>6.96</v>
      </c>
      <c r="BV83" s="466">
        <f t="shared" si="27"/>
        <v>6.96</v>
      </c>
      <c r="BW83" s="466">
        <f>+BW84+0.1</f>
        <v>6.96</v>
      </c>
      <c r="BX83" s="466">
        <f>+BX84+0.1</f>
        <v>6.96</v>
      </c>
      <c r="BY83" s="367">
        <f t="shared" si="27"/>
        <v>6.96</v>
      </c>
      <c r="BZ83" s="466">
        <f>+BZ84+0.1</f>
        <v>6.96</v>
      </c>
      <c r="CA83" s="367">
        <f>+CA84+0.1</f>
        <v>6.96</v>
      </c>
      <c r="CB83" s="367">
        <f>+CB84+0.1</f>
        <v>6.96</v>
      </c>
      <c r="CC83" s="466">
        <f t="shared" si="27"/>
        <v>6.96</v>
      </c>
      <c r="CD83" s="46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7"/>
        <v>6.96</v>
      </c>
      <c r="CI83" s="367">
        <f t="shared" ref="CI83:CM83" si="28">+CI84+0.1</f>
        <v>6.96</v>
      </c>
      <c r="CJ83" s="367">
        <f>+CJ84+0.1</f>
        <v>6.96</v>
      </c>
      <c r="CK83" s="367">
        <f>+CK84+0.1</f>
        <v>6.96</v>
      </c>
      <c r="CL83" s="465">
        <v>6.96</v>
      </c>
      <c r="CM83" s="809">
        <f t="shared" si="28"/>
        <v>6.96</v>
      </c>
      <c r="CN83" s="810">
        <f>+CN84+0.1</f>
        <v>6.96</v>
      </c>
      <c r="CO83" s="810">
        <f t="shared" si="27"/>
        <v>6.96</v>
      </c>
      <c r="CP83" s="810">
        <f t="shared" si="27"/>
        <v>6.96</v>
      </c>
      <c r="CQ83" s="811">
        <f>+CQ84+0.1</f>
        <v>6.96</v>
      </c>
      <c r="CR83" s="383">
        <f>+CQ83-CL83</f>
        <v>0</v>
      </c>
      <c r="CS83" s="536">
        <f>(+(CQ83/CL83-1))*100</f>
        <v>0</v>
      </c>
      <c r="CT83" s="53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65">
        <v>6.86</v>
      </c>
      <c r="CM84" s="809">
        <v>6.86</v>
      </c>
      <c r="CN84" s="810">
        <v>6.86</v>
      </c>
      <c r="CO84" s="810">
        <v>6.86</v>
      </c>
      <c r="CP84" s="810">
        <v>6.86</v>
      </c>
      <c r="CQ84" s="811">
        <v>6.86</v>
      </c>
      <c r="CR84" s="383">
        <f>+CQ84-CL84</f>
        <v>0</v>
      </c>
      <c r="CS84" s="536">
        <f>(+(CQ84/CL84-1))*100</f>
        <v>0</v>
      </c>
      <c r="CT84" s="53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0">
        <v>6.9329105952557235</v>
      </c>
      <c r="BT85" s="571">
        <v>6.923299584910457</v>
      </c>
      <c r="BU85" s="701">
        <v>6.9388174267416574</v>
      </c>
      <c r="BV85" s="701">
        <v>6.9425838060680753</v>
      </c>
      <c r="BW85" s="701">
        <v>6.9291126641763778</v>
      </c>
      <c r="BX85" s="701">
        <v>6.9369757116377269</v>
      </c>
      <c r="BY85" s="571">
        <v>6.9310051430643824</v>
      </c>
      <c r="BZ85" s="701">
        <v>6.9450793236225152</v>
      </c>
      <c r="CA85" s="571">
        <v>6.9385845837903268</v>
      </c>
      <c r="CB85" s="571">
        <v>6.946287855738011</v>
      </c>
      <c r="CC85" s="701">
        <v>6.9494886270206653</v>
      </c>
      <c r="CD85" s="701">
        <v>6.9402513052254724</v>
      </c>
      <c r="CE85" s="571">
        <v>6.9428154037001075</v>
      </c>
      <c r="CF85" s="701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6.9465140022181657</v>
      </c>
      <c r="CL85" s="700">
        <v>6.9525585824010019</v>
      </c>
      <c r="CM85" s="702">
        <v>6.9645376285686158</v>
      </c>
      <c r="CN85" s="700">
        <v>6.9428154037001075</v>
      </c>
      <c r="CO85" s="700">
        <v>6.9609946018174256</v>
      </c>
      <c r="CP85" s="700">
        <v>6.9543855843810807</v>
      </c>
      <c r="CQ85" s="701">
        <v>6.9455657694494857</v>
      </c>
      <c r="CR85" s="383">
        <f>+CQ85-CL85</f>
        <v>-6.9928129515162141E-3</v>
      </c>
      <c r="CS85" s="536">
        <f>(+(CQ85/CL85-1))*100</f>
        <v>-0.1005789864067741</v>
      </c>
      <c r="CT85" s="53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2">
        <v>76.486865682270334</v>
      </c>
      <c r="BT86" s="702">
        <v>75.582931822692672</v>
      </c>
      <c r="BU86" s="702">
        <v>75.406303867058398</v>
      </c>
      <c r="BV86" s="702">
        <v>73.797313678607338</v>
      </c>
      <c r="BW86" s="702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64.34919211832468</v>
      </c>
      <c r="CH86" s="571">
        <v>63.466096656159124</v>
      </c>
      <c r="CI86" s="571">
        <v>63.810093857033259</v>
      </c>
      <c r="CJ86" s="571">
        <v>62.52249511034249</v>
      </c>
      <c r="CK86" s="770"/>
      <c r="CL86" s="784"/>
      <c r="CM86" s="744"/>
      <c r="CN86" s="360"/>
      <c r="CO86" s="360"/>
      <c r="CP86" s="360"/>
      <c r="CQ86" s="413"/>
      <c r="CR86" s="383"/>
      <c r="CS86" s="536"/>
      <c r="CT86" s="53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65">
        <v>2.0948799999999999</v>
      </c>
      <c r="CM87" s="809">
        <v>2.0954799999999998</v>
      </c>
      <c r="CN87" s="810">
        <v>2.0956800000000002</v>
      </c>
      <c r="CO87" s="810">
        <v>2.0958800000000002</v>
      </c>
      <c r="CP87" s="810">
        <v>2.0960800000000002</v>
      </c>
      <c r="CQ87" s="811">
        <v>2.0962800000000001</v>
      </c>
      <c r="CR87" s="383">
        <f>+CQ87-CL87</f>
        <v>1.4000000000002899E-3</v>
      </c>
      <c r="CS87" s="536">
        <f>(+(CQ87/CL87-1))*100</f>
        <v>6.6829603605000898E-2</v>
      </c>
      <c r="CT87" s="53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0"/>
      <c r="CL88" s="784"/>
      <c r="CM88" s="744"/>
      <c r="CN88" s="360"/>
      <c r="CO88" s="360"/>
      <c r="CP88" s="360"/>
      <c r="CQ88" s="413"/>
      <c r="CR88" s="383"/>
      <c r="CS88" s="536"/>
      <c r="CT88" s="535"/>
      <c r="CU88" s="293"/>
      <c r="CV88" s="299"/>
    </row>
    <row r="89" spans="1:100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48"/>
      <c r="CA89" s="748"/>
      <c r="CB89" s="754"/>
      <c r="CC89" s="748"/>
      <c r="CD89" s="748"/>
      <c r="CE89" s="754"/>
      <c r="CF89" s="748"/>
      <c r="CG89" s="754"/>
      <c r="CH89" s="754"/>
      <c r="CI89" s="748"/>
      <c r="CJ89" s="772"/>
      <c r="CK89" s="772"/>
      <c r="CL89" s="819"/>
      <c r="CM89" s="726"/>
      <c r="CN89" s="726"/>
      <c r="CO89" s="726"/>
      <c r="CP89" s="726"/>
      <c r="CQ89" s="728"/>
      <c r="CR89" s="635"/>
      <c r="CS89" s="541"/>
      <c r="CT89" s="535"/>
      <c r="CU89" s="293"/>
      <c r="CV89" s="299"/>
    </row>
    <row r="90" spans="1:100" ht="12.75" customHeight="1" thickBot="1" x14ac:dyDescent="0.25">
      <c r="A90" s="227"/>
      <c r="B90" s="832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3">
        <v>1426.4871783246299</v>
      </c>
      <c r="T90" s="703">
        <v>1313.5691317478099</v>
      </c>
      <c r="U90" s="703">
        <v>1217.6286487852731</v>
      </c>
      <c r="V90" s="703">
        <v>1200.6609293973634</v>
      </c>
      <c r="W90" s="703">
        <v>1174.13426852981</v>
      </c>
      <c r="X90" s="703">
        <v>1160.0123212733804</v>
      </c>
      <c r="Y90" s="703">
        <v>1139.2728568514099</v>
      </c>
      <c r="Z90" s="703">
        <v>1171.4985403413771</v>
      </c>
      <c r="AA90" s="703">
        <v>1240.9675422822088</v>
      </c>
      <c r="AB90" s="703">
        <v>1285.3398867708572</v>
      </c>
      <c r="AC90" s="703">
        <v>1376.8596072671232</v>
      </c>
      <c r="AD90" s="703">
        <v>1433.97361712058</v>
      </c>
      <c r="AE90" s="703">
        <v>1557.9603883862101</v>
      </c>
      <c r="AF90" s="703">
        <v>1664.7113082131852</v>
      </c>
      <c r="AG90" s="703">
        <v>1743.4819432487</v>
      </c>
      <c r="AH90" s="703">
        <v>1773.46176688174</v>
      </c>
      <c r="AI90" s="703">
        <v>1725.1057158631743</v>
      </c>
      <c r="AJ90" s="703">
        <v>1708.0777684164207</v>
      </c>
      <c r="AK90" s="703">
        <v>1680.153236596776</v>
      </c>
      <c r="AL90" s="703">
        <v>1613.5253172162631</v>
      </c>
      <c r="AM90" s="703">
        <v>1636.2345867558206</v>
      </c>
      <c r="AN90" s="703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639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639">
        <v>2096.6119053940301</v>
      </c>
      <c r="BK90" s="703">
        <v>2263.5610102510245</v>
      </c>
      <c r="BL90" s="705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6">
        <v>3385.728294253629</v>
      </c>
      <c r="BT90" s="704">
        <v>3412.3509669397331</v>
      </c>
      <c r="BU90" s="707">
        <v>3349.7966418280535</v>
      </c>
      <c r="BV90" s="707">
        <v>3482.037261773613</v>
      </c>
      <c r="BW90" s="707">
        <v>3428.9148582693047</v>
      </c>
      <c r="BX90" s="707">
        <v>3488.3473691823833</v>
      </c>
      <c r="BY90" s="704">
        <v>3610.8205850042559</v>
      </c>
      <c r="BZ90" s="707">
        <v>3754.8269309359052</v>
      </c>
      <c r="CA90" s="707">
        <v>4092.5682331852768</v>
      </c>
      <c r="CB90" s="704">
        <v>4525.9777327649381</v>
      </c>
      <c r="CC90" s="707">
        <v>4191.259509779884</v>
      </c>
      <c r="CD90" s="707">
        <v>3967.7301203454813</v>
      </c>
      <c r="CE90" s="704">
        <v>3651.102672793003</v>
      </c>
      <c r="CF90" s="707">
        <v>3255.4499777128281</v>
      </c>
      <c r="CG90" s="704">
        <v>2936.1560396851305</v>
      </c>
      <c r="CH90" s="704">
        <v>2496.231981214286</v>
      </c>
      <c r="CI90" s="707">
        <v>2232.481405132653</v>
      </c>
      <c r="CJ90" s="704">
        <v>1974.48059843586</v>
      </c>
      <c r="CK90" s="704">
        <v>2006.8189953104954</v>
      </c>
      <c r="CL90" s="704">
        <v>2084.0671991530612</v>
      </c>
      <c r="CM90" s="812">
        <v>2084.0671991530612</v>
      </c>
      <c r="CN90" s="812">
        <v>2084.0671991530612</v>
      </c>
      <c r="CO90" s="812">
        <v>2084.0671991530612</v>
      </c>
      <c r="CP90" s="812">
        <v>2084.0671991530612</v>
      </c>
      <c r="CQ90" s="812">
        <v>2088.8024371895044</v>
      </c>
      <c r="CR90" s="383">
        <f>+CQ90-CL90</f>
        <v>4.7352380364432065</v>
      </c>
      <c r="CS90" s="536">
        <f>(+(CQ90/CL90-1))*100</f>
        <v>0.22721138926651285</v>
      </c>
      <c r="CT90" s="535"/>
      <c r="CU90" s="293"/>
      <c r="CV90" s="299"/>
    </row>
    <row r="91" spans="1:100" x14ac:dyDescent="0.2">
      <c r="A91" s="227"/>
      <c r="B91" s="83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44"/>
      <c r="CI91" s="417"/>
      <c r="CJ91" s="444"/>
      <c r="CK91" s="444"/>
      <c r="CL91" s="414"/>
      <c r="CM91" s="745"/>
      <c r="CN91" s="414"/>
      <c r="CO91" s="414"/>
      <c r="CP91" s="414"/>
      <c r="CQ91" s="417"/>
      <c r="CR91" s="636"/>
      <c r="CS91" s="417"/>
      <c r="CT91" s="535"/>
      <c r="CU91" s="293"/>
    </row>
    <row r="92" spans="1:100" ht="12.75" customHeight="1" x14ac:dyDescent="0.2">
      <c r="A92" s="227"/>
      <c r="B92" s="832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74"/>
      <c r="CL92" s="415"/>
      <c r="CM92" s="746"/>
      <c r="CN92" s="415"/>
      <c r="CO92" s="415"/>
      <c r="CP92" s="415"/>
      <c r="CQ92" s="418"/>
      <c r="CR92" s="637"/>
      <c r="CS92" s="418"/>
      <c r="CT92" s="535"/>
      <c r="CU92" s="293"/>
    </row>
    <row r="93" spans="1:100" x14ac:dyDescent="0.2">
      <c r="A93" s="227"/>
      <c r="B93" s="832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774"/>
      <c r="CL93" s="415"/>
      <c r="CM93" s="746"/>
      <c r="CN93" s="415"/>
      <c r="CO93" s="415"/>
      <c r="CP93" s="415"/>
      <c r="CQ93" s="418"/>
      <c r="CR93" s="637"/>
      <c r="CS93" s="418"/>
      <c r="CT93" s="535"/>
      <c r="CU93" s="293"/>
    </row>
    <row r="94" spans="1:100" x14ac:dyDescent="0.2">
      <c r="A94" s="227"/>
      <c r="B94" s="832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774"/>
      <c r="CL94" s="415"/>
      <c r="CM94" s="746"/>
      <c r="CN94" s="415"/>
      <c r="CO94" s="415"/>
      <c r="CP94" s="415"/>
      <c r="CQ94" s="418"/>
      <c r="CR94" s="637"/>
      <c r="CS94" s="418"/>
      <c r="CT94" s="535"/>
      <c r="CU94" s="293"/>
    </row>
    <row r="95" spans="1:100" x14ac:dyDescent="0.2">
      <c r="A95" s="227"/>
      <c r="B95" s="832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774"/>
      <c r="CL95" s="415"/>
      <c r="CM95" s="746"/>
      <c r="CN95" s="415"/>
      <c r="CO95" s="415"/>
      <c r="CP95" s="415"/>
      <c r="CQ95" s="418"/>
      <c r="CR95" s="637"/>
      <c r="CS95" s="418"/>
      <c r="CT95" s="535"/>
      <c r="CU95" s="293"/>
    </row>
    <row r="96" spans="1:100" x14ac:dyDescent="0.2">
      <c r="A96" s="227"/>
      <c r="B96" s="832"/>
      <c r="C96" s="17" t="s">
        <v>3</v>
      </c>
      <c r="D96" s="720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74"/>
      <c r="CL96" s="415"/>
      <c r="CM96" s="746"/>
      <c r="CN96" s="415"/>
      <c r="CO96" s="415"/>
      <c r="CP96" s="415"/>
      <c r="CQ96" s="418"/>
      <c r="CR96" s="637"/>
      <c r="CS96" s="418"/>
      <c r="CT96" s="535"/>
      <c r="CU96" s="293"/>
    </row>
    <row r="97" spans="1:99" x14ac:dyDescent="0.2">
      <c r="A97" s="227"/>
      <c r="B97" s="832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f>(0.581731519168357/100)*100</f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774"/>
      <c r="CL97" s="415"/>
      <c r="CM97" s="746"/>
      <c r="CN97" s="415"/>
      <c r="CO97" s="415"/>
      <c r="CP97" s="415"/>
      <c r="CQ97" s="418"/>
      <c r="CR97" s="637"/>
      <c r="CS97" s="418"/>
      <c r="CT97" s="535"/>
      <c r="CU97" s="293"/>
    </row>
    <row r="98" spans="1:99" x14ac:dyDescent="0.2">
      <c r="A98" s="227"/>
      <c r="B98" s="832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f>(4.33684902269107/100)*100</f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774"/>
      <c r="CL98" s="415"/>
      <c r="CM98" s="746"/>
      <c r="CN98" s="415"/>
      <c r="CO98" s="415"/>
      <c r="CP98" s="415"/>
      <c r="CQ98" s="418"/>
      <c r="CR98" s="637"/>
      <c r="CS98" s="418"/>
      <c r="CT98" s="535"/>
      <c r="CU98" s="293"/>
    </row>
    <row r="99" spans="1:99" x14ac:dyDescent="0.2">
      <c r="A99" s="227"/>
      <c r="B99" s="832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f>(4.33684902269107/100)*100</f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774"/>
      <c r="CL99" s="415"/>
      <c r="CM99" s="746"/>
      <c r="CN99" s="415"/>
      <c r="CO99" s="415"/>
      <c r="CP99" s="415"/>
      <c r="CQ99" s="418"/>
      <c r="CR99" s="637"/>
      <c r="CS99" s="418"/>
      <c r="CT99" s="53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74"/>
      <c r="CL100" s="415"/>
      <c r="CM100" s="746"/>
      <c r="CN100" s="415"/>
      <c r="CO100" s="415"/>
      <c r="CP100" s="415"/>
      <c r="CQ100" s="418"/>
      <c r="CR100" s="637"/>
      <c r="CS100" s="418"/>
      <c r="CT100" s="535"/>
      <c r="CU100" s="293"/>
    </row>
    <row r="101" spans="1:99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74"/>
      <c r="CL101" s="415"/>
      <c r="CM101" s="746"/>
      <c r="CN101" s="415"/>
      <c r="CO101" s="415"/>
      <c r="CP101" s="415"/>
      <c r="CQ101" s="418"/>
      <c r="CR101" s="637"/>
      <c r="CS101" s="418"/>
      <c r="CT101" s="53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74"/>
      <c r="CL102" s="415"/>
      <c r="CM102" s="746"/>
      <c r="CN102" s="415"/>
      <c r="CO102" s="415"/>
      <c r="CP102" s="415"/>
      <c r="CQ102" s="418"/>
      <c r="CR102" s="637"/>
      <c r="CS102" s="418"/>
      <c r="CT102" s="535"/>
      <c r="CU102" s="293"/>
    </row>
    <row r="103" spans="1:99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75"/>
      <c r="CL103" s="416"/>
      <c r="CM103" s="747"/>
      <c r="CN103" s="416"/>
      <c r="CO103" s="416"/>
      <c r="CP103" s="416"/>
      <c r="CQ103" s="419"/>
      <c r="CR103" s="637"/>
      <c r="CS103" s="418"/>
      <c r="CT103" s="535"/>
      <c r="CU103" s="293"/>
    </row>
    <row r="104" spans="1:99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44"/>
      <c r="CI104" s="417"/>
      <c r="CJ104" s="444"/>
      <c r="CK104" s="444"/>
      <c r="CL104" s="414"/>
      <c r="CM104" s="745"/>
      <c r="CN104" s="414"/>
      <c r="CO104" s="414"/>
      <c r="CP104" s="414"/>
      <c r="CQ104" s="417"/>
      <c r="CR104" s="638"/>
      <c r="CS104" s="543"/>
      <c r="CT104" s="535"/>
      <c r="CU104" s="293"/>
    </row>
    <row r="105" spans="1:99" ht="12.75" customHeight="1" x14ac:dyDescent="0.2">
      <c r="A105" s="227"/>
      <c r="B105" s="44"/>
      <c r="C105" s="17"/>
      <c r="D105" s="722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588">
        <v>2.5</v>
      </c>
      <c r="CM105" s="813">
        <v>2.5</v>
      </c>
      <c r="CN105" s="814">
        <v>2.5</v>
      </c>
      <c r="CO105" s="814">
        <v>2.5</v>
      </c>
      <c r="CP105" s="814">
        <v>2.5</v>
      </c>
      <c r="CQ105" s="815">
        <v>2.5</v>
      </c>
      <c r="CR105" s="383" t="s">
        <v>3</v>
      </c>
      <c r="CS105" s="536"/>
      <c r="CT105" s="535"/>
      <c r="CU105" s="293"/>
    </row>
    <row r="106" spans="1:99" ht="12.75" customHeight="1" thickBot="1" x14ac:dyDescent="0.25">
      <c r="A106" s="227"/>
      <c r="B106" s="44"/>
      <c r="C106" s="27"/>
      <c r="D106" s="723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598">
        <v>4</v>
      </c>
      <c r="CM106" s="816">
        <v>4</v>
      </c>
      <c r="CN106" s="817">
        <v>4</v>
      </c>
      <c r="CO106" s="817">
        <v>4</v>
      </c>
      <c r="CP106" s="817">
        <v>4</v>
      </c>
      <c r="CQ106" s="818">
        <v>4</v>
      </c>
      <c r="CR106" s="639" t="s">
        <v>3</v>
      </c>
      <c r="CS106" s="544"/>
      <c r="CT106" s="53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320"/>
      <c r="CN108" s="320"/>
      <c r="CO108" s="320"/>
      <c r="CP108" s="241"/>
      <c r="CQ108" s="320"/>
      <c r="CR108" s="828"/>
      <c r="CS108" s="828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O84 AC85:AN85 AC90:AM90 CO88 CO83 AT45:AV46 CR107:CS115 CR91:CR106 CR44 AV17 AP83:AV83 AC83:AO84 AF45:AS49 AC87:AN88 CO45 BP50:BQ50 CR88 CR82 CR52 CR69 CR78 CR36 CR40 CR28 CR22 CR32 Q15:BV16 BA45:BV49 CQ83 CQ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3" sqref="CL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5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5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5"/>
      <c r="BZ5" s="732"/>
      <c r="CA5" s="736"/>
      <c r="CB5" s="752"/>
      <c r="CC5" s="756"/>
      <c r="CD5" s="761"/>
      <c r="CE5" s="762"/>
      <c r="CF5" s="763"/>
      <c r="CG5" s="768"/>
      <c r="CH5" s="769"/>
      <c r="CI5" s="773"/>
      <c r="CJ5" s="776"/>
      <c r="CK5" s="400"/>
      <c r="CL5" s="402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13967.455094340003</v>
      </c>
      <c r="CJ6" s="630">
        <f>+entero!CJ7</f>
        <v>13528.590747479999</v>
      </c>
      <c r="CK6" s="630">
        <f>+entero!CK7</f>
        <v>13531.727533079998</v>
      </c>
      <c r="CL6" s="630">
        <f>+entero!CL7</f>
        <v>13397.44527502</v>
      </c>
      <c r="CM6" s="630">
        <f>+entero!CM7</f>
        <v>13499.164982950002</v>
      </c>
      <c r="CN6" s="630">
        <f>+entero!CN7</f>
        <v>13366.37411395</v>
      </c>
      <c r="CO6" s="630">
        <f>+entero!CO7</f>
        <v>13344.513686349999</v>
      </c>
      <c r="CP6" s="630">
        <f>+entero!CP7</f>
        <v>13369.992377490002</v>
      </c>
      <c r="CQ6" s="630">
        <f>+entero!CQ7</f>
        <v>13338.028765610001</v>
      </c>
      <c r="CR6" s="632">
        <f>+entero!CR7</f>
        <v>-59.41650940999898</v>
      </c>
      <c r="CS6" s="545">
        <f>+entero!CS7</f>
        <v>-0.44349133876130375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12438.3978809</v>
      </c>
      <c r="CI7" s="630">
        <f>+entero!CI8</f>
        <v>12151.058428079999</v>
      </c>
      <c r="CJ7" s="630">
        <f>+entero!CJ8</f>
        <v>11837.056368139998</v>
      </c>
      <c r="CK7" s="630">
        <f>+entero!CK8</f>
        <v>11832.74068467</v>
      </c>
      <c r="CL7" s="630">
        <f>+entero!CL8</f>
        <v>11682.771070429999</v>
      </c>
      <c r="CM7" s="630">
        <f>+entero!CM8</f>
        <v>11776.588639970001</v>
      </c>
      <c r="CN7" s="630">
        <f>+entero!CN8</f>
        <v>11660.557645229999</v>
      </c>
      <c r="CO7" s="630">
        <f>+entero!CO8</f>
        <v>11644.013861779998</v>
      </c>
      <c r="CP7" s="630">
        <f>+entero!CP8</f>
        <v>11656.987663380001</v>
      </c>
      <c r="CQ7" s="630">
        <f>+entero!CQ8</f>
        <v>11653.66528413</v>
      </c>
      <c r="CR7" s="632">
        <f>+entero!CR8</f>
        <v>-29.105786299998726</v>
      </c>
      <c r="CS7" s="545">
        <f>+entero!CS8</f>
        <v>-0.24913426895497581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234.18535274000001</v>
      </c>
      <c r="CI8" s="630">
        <f>+entero!CI9</f>
        <v>232.27025193999998</v>
      </c>
      <c r="CJ8" s="630">
        <f>+entero!CJ9</f>
        <v>228.98451735</v>
      </c>
      <c r="CK8" s="630">
        <f>+entero!CK9</f>
        <v>228.37269612</v>
      </c>
      <c r="CL8" s="630">
        <f>+entero!CL9</f>
        <v>231.94859953</v>
      </c>
      <c r="CM8" s="630">
        <f>+entero!CM9</f>
        <v>232.05696024</v>
      </c>
      <c r="CN8" s="630">
        <f>+entero!CN9</f>
        <v>232.09863744</v>
      </c>
      <c r="CO8" s="630">
        <f>+entero!CO9</f>
        <v>232.36370439999999</v>
      </c>
      <c r="CP8" s="630">
        <f>+entero!CP9</f>
        <v>231.42013268000002</v>
      </c>
      <c r="CQ8" s="630">
        <f>+entero!CQ9</f>
        <v>230.54991282999998</v>
      </c>
      <c r="CR8" s="632">
        <f>+entero!CR9</f>
        <v>-1.3986867000000132</v>
      </c>
      <c r="CS8" s="545">
        <f>+entero!CS9</f>
        <v>-0.60301579868737853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1544.1722504400002</v>
      </c>
      <c r="CI9" s="630">
        <f>+entero!CI10</f>
        <v>1571.76220807</v>
      </c>
      <c r="CJ9" s="630">
        <f>+entero!CJ10</f>
        <v>1450.35951699</v>
      </c>
      <c r="CK9" s="630">
        <f>+entero!CK10</f>
        <v>1458.4563785400001</v>
      </c>
      <c r="CL9" s="630">
        <f>+entero!CL10</f>
        <v>1470.3774625599999</v>
      </c>
      <c r="CM9" s="630">
        <f>+entero!CM10</f>
        <v>1478.1654714899998</v>
      </c>
      <c r="CN9" s="630">
        <f>+entero!CN10</f>
        <v>1461.36170128</v>
      </c>
      <c r="CO9" s="630">
        <f>+entero!CO10</f>
        <v>1455.76587892</v>
      </c>
      <c r="CP9" s="630">
        <f>+entero!CP10</f>
        <v>1469.2645726799999</v>
      </c>
      <c r="CQ9" s="630">
        <f>+entero!CQ10</f>
        <v>1441.5398874</v>
      </c>
      <c r="CR9" s="632">
        <f>+entero!CR10</f>
        <v>-28.837575159999915</v>
      </c>
      <c r="CS9" s="545">
        <f>+entero!CS10</f>
        <v>-1.9612362059598154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12.46715625</v>
      </c>
      <c r="CI10" s="630">
        <f>+entero!CI11</f>
        <v>12.364206249999999</v>
      </c>
      <c r="CJ10" s="630">
        <f>+entero!CJ11</f>
        <v>12.190344999999999</v>
      </c>
      <c r="CK10" s="630">
        <f>+entero!CK11</f>
        <v>12.15777375</v>
      </c>
      <c r="CL10" s="630">
        <f>+entero!CL11</f>
        <v>12.3481425</v>
      </c>
      <c r="CM10" s="630">
        <f>+entero!CM11</f>
        <v>12.353911249999999</v>
      </c>
      <c r="CN10" s="630">
        <f>+entero!CN11</f>
        <v>12.356129999999999</v>
      </c>
      <c r="CO10" s="630">
        <f>+entero!CO11</f>
        <v>12.370241249999999</v>
      </c>
      <c r="CP10" s="630">
        <f>+entero!CP11</f>
        <v>12.320008750000001</v>
      </c>
      <c r="CQ10" s="630">
        <f>+entero!CQ11</f>
        <v>12.273681249999999</v>
      </c>
      <c r="CR10" s="632">
        <f>+entero!CR11</f>
        <v>-7.4461250000000589E-2</v>
      </c>
      <c r="CS10" s="545">
        <f>+entero!CS11</f>
        <v>-0.60301579772018554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18569.949520629816</v>
      </c>
      <c r="CA11" s="631">
        <f>+entero!CA12</f>
        <v>18615.87582340432</v>
      </c>
      <c r="CB11" s="631">
        <f>+entero!CB12</f>
        <v>18427.394790495149</v>
      </c>
      <c r="CC11" s="631">
        <f>+entero!CC12</f>
        <v>18507.721166693646</v>
      </c>
      <c r="CD11" s="631">
        <f>+entero!CD12</f>
        <v>18387.275337557141</v>
      </c>
      <c r="CE11" s="631">
        <f>+entero!CE12</f>
        <v>18376.247299326395</v>
      </c>
      <c r="CF11" s="631">
        <f>+entero!CF12</f>
        <v>18188.043939924013</v>
      </c>
      <c r="CG11" s="631">
        <f>+entero!CG12</f>
        <v>18166.153120889048</v>
      </c>
      <c r="CH11" s="631">
        <f>+entero!CH12</f>
        <v>18024.974720889346</v>
      </c>
      <c r="CI11" s="631">
        <f>+entero!CI12</f>
        <v>17775.091037870869</v>
      </c>
      <c r="CJ11" s="631">
        <f>+entero!CJ12</f>
        <v>17327.230762343737</v>
      </c>
      <c r="CK11" s="631">
        <f>+entero!CK12</f>
        <v>17356.827348511164</v>
      </c>
      <c r="CL11" s="631">
        <f>+entero!CL12</f>
        <v>17209.940593096911</v>
      </c>
      <c r="CM11" s="632">
        <f>+entero!CM12</f>
        <v>17324.126156314946</v>
      </c>
      <c r="CN11" s="632">
        <f>+entero!CN12</f>
        <v>17304.215830732443</v>
      </c>
      <c r="CO11" s="632">
        <f>+entero!CO12</f>
        <v>17345.245921401696</v>
      </c>
      <c r="CP11" s="632">
        <f>+entero!CP12</f>
        <v>17348.00604011559</v>
      </c>
      <c r="CQ11" s="632">
        <f>+entero!CQ12</f>
        <v>17305.261515926606</v>
      </c>
      <c r="CR11" s="632">
        <f>+entero!CR12</f>
        <v>95.320922829694609</v>
      </c>
      <c r="CS11" s="545">
        <f>+entero!CS12</f>
        <v>0.55387130660944361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14226.773664179998</v>
      </c>
      <c r="CI12" s="630">
        <f>+entero!CI13</f>
        <v>13967.156171920002</v>
      </c>
      <c r="CJ12" s="630">
        <f>+entero!CJ13</f>
        <v>13528.426802209999</v>
      </c>
      <c r="CK12" s="630">
        <f>+entero!CK13</f>
        <v>13531.585645919999</v>
      </c>
      <c r="CL12" s="630">
        <f>+entero!CL13</f>
        <v>13397.3479644</v>
      </c>
      <c r="CM12" s="632">
        <f>+entero!CM13</f>
        <v>13499.147887660003</v>
      </c>
      <c r="CN12" s="632">
        <f>+entero!CN13</f>
        <v>13361.739106499999</v>
      </c>
      <c r="CO12" s="632">
        <f>+entero!CO13</f>
        <v>13344.484063709999</v>
      </c>
      <c r="CP12" s="632">
        <f>+entero!CP13</f>
        <v>13370.034694350001</v>
      </c>
      <c r="CQ12" s="632">
        <f>+entero!CQ13</f>
        <v>13338.07108247</v>
      </c>
      <c r="CR12" s="632">
        <f>+entero!CR13</f>
        <v>-59.276881929999945</v>
      </c>
      <c r="CS12" s="545">
        <f>+entero!CS13</f>
        <v>-0.4424523576420758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2008.0036927303195</v>
      </c>
      <c r="CA13" s="631">
        <f>+entero!CA14</f>
        <v>1996.8325895247813</v>
      </c>
      <c r="CB13" s="631">
        <f>+entero!CB14</f>
        <v>2031.8602995743436</v>
      </c>
      <c r="CC13" s="631">
        <f>+entero!CC14</f>
        <v>2216.0754563731775</v>
      </c>
      <c r="CD13" s="631">
        <f>+entero!CD14</f>
        <v>2309.8836710437313</v>
      </c>
      <c r="CE13" s="631">
        <f>+entero!CE14</f>
        <v>2257.8262236661803</v>
      </c>
      <c r="CF13" s="631">
        <f>+entero!CF14</f>
        <v>2277.2129380597667</v>
      </c>
      <c r="CG13" s="631">
        <f>+entero!CG14</f>
        <v>2400.9892644489792</v>
      </c>
      <c r="CH13" s="631">
        <f>+entero!CH14</f>
        <v>2387.6899953483971</v>
      </c>
      <c r="CI13" s="631">
        <f>+entero!CI14</f>
        <v>2373.1703295787165</v>
      </c>
      <c r="CJ13" s="631">
        <f>+entero!CJ14</f>
        <v>2396.3261833571419</v>
      </c>
      <c r="CK13" s="631">
        <f>+entero!CK14</f>
        <v>2433.8712618615159</v>
      </c>
      <c r="CL13" s="631">
        <f>+entero!CL14</f>
        <v>2422.8932439169093</v>
      </c>
      <c r="CM13" s="631">
        <f>+entero!CM14</f>
        <v>2435.218371755102</v>
      </c>
      <c r="CN13" s="631">
        <f>+entero!CN14</f>
        <v>2552.6712259723026</v>
      </c>
      <c r="CO13" s="631">
        <f>+entero!CO14</f>
        <v>2618.3374372186586</v>
      </c>
      <c r="CP13" s="631">
        <f>+entero!CP14</f>
        <v>2595.5209626603501</v>
      </c>
      <c r="CQ13" s="631">
        <f>+entero!CQ14</f>
        <v>2584.7275626239066</v>
      </c>
      <c r="CR13" s="632">
        <f>+entero!CR14</f>
        <v>161.83431870699724</v>
      </c>
      <c r="CS13" s="545">
        <f>+entero!CS14</f>
        <v>6.6793829696504492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507.1705837554</v>
      </c>
      <c r="CI14" s="631">
        <f>+entero!CI15</f>
        <v>530.93451581039994</v>
      </c>
      <c r="CJ14" s="631">
        <f>+entero!CJ15</f>
        <v>531.23164652460002</v>
      </c>
      <c r="CK14" s="631">
        <f>+entero!CK15</f>
        <v>531.28054657279995</v>
      </c>
      <c r="CL14" s="631">
        <f>+entero!CL15</f>
        <v>531.34680381999999</v>
      </c>
      <c r="CM14" s="632">
        <f>+entero!CM15</f>
        <v>531.36707070609998</v>
      </c>
      <c r="CN14" s="632">
        <f>+entero!CN15</f>
        <v>531.38633354709998</v>
      </c>
      <c r="CO14" s="632">
        <f>+entero!CO15</f>
        <v>531.39621591460002</v>
      </c>
      <c r="CP14" s="632">
        <f>+entero!CP15</f>
        <v>531.40610283080002</v>
      </c>
      <c r="CQ14" s="632">
        <f>+entero!CQ15</f>
        <v>531.41598426170003</v>
      </c>
      <c r="CR14" s="632">
        <f>+entero!CR15</f>
        <v>6.9180441700041229E-2</v>
      </c>
      <c r="CS14" s="545">
        <f>+entero!CS15</f>
        <v>1.3019828331084504E-2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903.34047760554995</v>
      </c>
      <c r="CI15" s="631">
        <f>+entero!CI16</f>
        <v>903.83002056174996</v>
      </c>
      <c r="CJ15" s="631">
        <f>+entero!CJ16</f>
        <v>871.24613025199994</v>
      </c>
      <c r="CK15" s="631">
        <f>+entero!CK16</f>
        <v>860.08989415685005</v>
      </c>
      <c r="CL15" s="631">
        <f>+entero!CL16</f>
        <v>858.35258095999995</v>
      </c>
      <c r="CM15" s="632">
        <f>+entero!CM16</f>
        <v>858.39282619374001</v>
      </c>
      <c r="CN15" s="632">
        <f>+entero!CN16</f>
        <v>858.41916471304</v>
      </c>
      <c r="CO15" s="632">
        <f>+entero!CO16</f>
        <v>851.02820455844005</v>
      </c>
      <c r="CP15" s="632">
        <f>+entero!CP16</f>
        <v>851.04428027443998</v>
      </c>
      <c r="CQ15" s="632">
        <f>+entero!CQ16</f>
        <v>851.04688657099996</v>
      </c>
      <c r="CR15" s="632">
        <f>+entero!CR16</f>
        <v>-7.3056943889999957</v>
      </c>
      <c r="CS15" s="545">
        <f>+entero!CS16</f>
        <v>-0.85112977476331508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74">
        <f>+entero!CM17</f>
        <v>0</v>
      </c>
      <c r="CN16" s="74">
        <f>+entero!CN17</f>
        <v>0</v>
      </c>
      <c r="CO16" s="74">
        <f>+entero!CO17</f>
        <v>4</v>
      </c>
      <c r="CP16" s="74">
        <f>+entero!CP17</f>
        <v>35</v>
      </c>
      <c r="CQ16" s="74">
        <f>+entero!CQ17</f>
        <v>5</v>
      </c>
      <c r="CR16" s="765">
        <f>+entero!CR17</f>
        <v>-0.70000000000000284</v>
      </c>
      <c r="CS16" s="546">
        <f>+entero!CS17</f>
        <v>-1.5659955257270708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7.4</v>
      </c>
      <c r="CQ17" s="74">
        <f>+entero!CQ18</f>
        <v>0</v>
      </c>
      <c r="CR17" s="765">
        <f>+entero!CR18</f>
        <v>-20.100000000000001</v>
      </c>
      <c r="CS17" s="546">
        <f>+entero!CS18</f>
        <v>-72.563176895306853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65">
        <f>+entero!CR19</f>
        <v>0</v>
      </c>
      <c r="CS18" s="54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65">
        <f>+entero!CR20</f>
        <v>0</v>
      </c>
      <c r="CS19" s="54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83">
        <f>+entero!CM21</f>
        <v>12</v>
      </c>
      <c r="CN20" s="83">
        <f>+entero!CN21</f>
        <v>0</v>
      </c>
      <c r="CO20" s="83">
        <f>+entero!CO21</f>
        <v>6</v>
      </c>
      <c r="CP20" s="83">
        <f>+entero!CP21</f>
        <v>1</v>
      </c>
      <c r="CQ20" s="83">
        <f>+entero!CQ21</f>
        <v>4</v>
      </c>
      <c r="CR20" s="766">
        <f>+entero!CR21</f>
        <v>-76.7</v>
      </c>
      <c r="CS20" s="767">
        <f>+entero!CS21</f>
        <v>-76.930792377131397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42361.640460995368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2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2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D3:AD4"/>
    <mergeCell ref="AB3:AB4"/>
    <mergeCell ref="AF3:AF4"/>
    <mergeCell ref="AA3:AA4"/>
    <mergeCell ref="AC3:AC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M14:CR15 CK18:CK20 CM17:CR17 CK16 CK12 CR13 CK6:CK10 CM6:CR10 I6:AT10 CS6:CS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6" sqref="CK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2" t="s">
        <v>3</v>
      </c>
      <c r="C6" s="17"/>
      <c r="D6" s="22" t="s">
        <v>0</v>
      </c>
      <c r="E6" s="640">
        <f>+entero!E23</f>
        <v>22292.500307408791</v>
      </c>
      <c r="F6" s="640">
        <f>+entero!F23</f>
        <v>21540.969362952852</v>
      </c>
      <c r="G6" s="640">
        <f>+entero!G23</f>
        <v>20230.765696745053</v>
      </c>
      <c r="H6" s="640">
        <f>+entero!H23</f>
        <v>19820.482065121079</v>
      </c>
      <c r="I6" s="640">
        <f>+entero!I23</f>
        <v>19286.560879350989</v>
      </c>
      <c r="J6" s="640">
        <f>+entero!J23</f>
        <v>19348.027533117092</v>
      </c>
      <c r="K6" s="640">
        <f>+entero!K23</f>
        <v>21046.297231696335</v>
      </c>
      <c r="L6" s="640">
        <f>+entero!L23</f>
        <v>21660.379042175198</v>
      </c>
      <c r="M6" s="640">
        <f>+entero!M23</f>
        <v>22566.20273726937</v>
      </c>
      <c r="N6" s="640">
        <f>+entero!N23</f>
        <v>24306.220993078063</v>
      </c>
      <c r="O6" s="640">
        <f>+entero!O23</f>
        <v>26471.486631139283</v>
      </c>
      <c r="P6" s="640">
        <f>+entero!P23</f>
        <v>26908.051625143991</v>
      </c>
      <c r="Q6" s="640">
        <f>+entero!Q23</f>
        <v>29568.09127885045</v>
      </c>
      <c r="R6" s="640">
        <f>+entero!R23</f>
        <v>31352.859707103111</v>
      </c>
      <c r="S6" s="640">
        <f>+entero!S23</f>
        <v>31766.3252910835</v>
      </c>
      <c r="T6" s="640">
        <f>+entero!T23</f>
        <v>31734.835493930408</v>
      </c>
      <c r="U6" s="640">
        <f>+entero!U23</f>
        <v>30157.232277248353</v>
      </c>
      <c r="V6" s="640">
        <f>+entero!V23</f>
        <v>30403.324394647541</v>
      </c>
      <c r="W6" s="640">
        <f>+entero!W23</f>
        <v>29903.289470033258</v>
      </c>
      <c r="X6" s="640">
        <f>+entero!X23</f>
        <v>28898.70055204309</v>
      </c>
      <c r="Y6" s="640">
        <f>+entero!Y23</f>
        <v>28619.650201445958</v>
      </c>
      <c r="Z6" s="640">
        <f>+entero!Z23</f>
        <v>28656.14215422389</v>
      </c>
      <c r="AA6" s="640">
        <f>+entero!AA23</f>
        <v>28178.482855580798</v>
      </c>
      <c r="AB6" s="640">
        <f>+entero!AB23</f>
        <v>28789.856249272303</v>
      </c>
      <c r="AC6" s="640">
        <f>+entero!AC23</f>
        <v>32577.475381140739</v>
      </c>
      <c r="AD6" s="640">
        <f>+entero!AD23</f>
        <v>32958.579074453213</v>
      </c>
      <c r="AE6" s="640">
        <f>+entero!AE23</f>
        <v>32753.997521922407</v>
      </c>
      <c r="AF6" s="640">
        <f>+entero!AF23</f>
        <v>33318.498855925034</v>
      </c>
      <c r="AG6" s="640">
        <f>+entero!AG23</f>
        <v>30179.544053439462</v>
      </c>
      <c r="AH6" s="640">
        <f>+entero!AH23</f>
        <v>29387.94146173272</v>
      </c>
      <c r="AI6" s="640">
        <f>+entero!AI23</f>
        <v>31157.768917289424</v>
      </c>
      <c r="AJ6" s="640">
        <f>+entero!AJ23</f>
        <v>31437.502481094012</v>
      </c>
      <c r="AK6" s="640">
        <f>+entero!AK23</f>
        <v>32635.139769102381</v>
      </c>
      <c r="AL6" s="640">
        <f>+entero!AL23</f>
        <v>34320.068200088397</v>
      </c>
      <c r="AM6" s="640">
        <f>+entero!AM23</f>
        <v>35375.422907394481</v>
      </c>
      <c r="AN6" s="640">
        <f>+entero!AN23</f>
        <v>37694.737930022849</v>
      </c>
      <c r="AO6" s="640">
        <f>+entero!AO23</f>
        <v>41768.10404689797</v>
      </c>
      <c r="AP6" s="640">
        <f>+entero!AP23</f>
        <v>39518.452970210099</v>
      </c>
      <c r="AQ6" s="640">
        <f>+entero!AQ23</f>
        <v>39171.409393767935</v>
      </c>
      <c r="AR6" s="640">
        <f>+entero!AR23</f>
        <v>39703.293302109952</v>
      </c>
      <c r="AS6" s="640">
        <f>+entero!AS23</f>
        <v>39703.293302109952</v>
      </c>
      <c r="AT6" s="640">
        <f>+entero!AT23</f>
        <v>36725.834415524267</v>
      </c>
      <c r="AU6" s="640">
        <f>+entero!AU23</f>
        <v>37503.828244931763</v>
      </c>
      <c r="AV6" s="640">
        <f>+entero!AV23</f>
        <v>36976.145654643202</v>
      </c>
      <c r="AW6" s="640">
        <f>+entero!AW23</f>
        <v>37915.235268250122</v>
      </c>
      <c r="AX6" s="640">
        <f>+entero!AX23</f>
        <v>39808.812685307246</v>
      </c>
      <c r="AY6" s="640">
        <f>+entero!AY23</f>
        <v>39897.674000118262</v>
      </c>
      <c r="AZ6" s="640">
        <f>+entero!AZ23</f>
        <v>42290.00662329363</v>
      </c>
      <c r="BA6" s="640">
        <f>+entero!BA23</f>
        <v>48670.600375916838</v>
      </c>
      <c r="BB6" s="640">
        <f>+entero!BB23</f>
        <v>45853.153171793674</v>
      </c>
      <c r="BC6" s="640">
        <f>+entero!BC23</f>
        <v>45106.01534060634</v>
      </c>
      <c r="BD6" s="640">
        <f>+entero!BD23</f>
        <v>43142.448600577838</v>
      </c>
      <c r="BE6" s="640">
        <f>+entero!BE23</f>
        <v>41892.660601382173</v>
      </c>
      <c r="BF6" s="640">
        <f>+entero!BF23</f>
        <v>41468.493126136476</v>
      </c>
      <c r="BG6" s="640">
        <f>+entero!BG23</f>
        <v>43314.165693718947</v>
      </c>
      <c r="BH6" s="640">
        <f>+entero!BH23</f>
        <v>42593.305946749912</v>
      </c>
      <c r="BI6" s="640">
        <f>+entero!BI23</f>
        <v>43705.429036464229</v>
      </c>
      <c r="BJ6" s="640">
        <f>+entero!BJ23</f>
        <v>44527.373373869792</v>
      </c>
      <c r="BK6" s="640">
        <f>+entero!BK23</f>
        <v>45122.235544590403</v>
      </c>
      <c r="BL6" s="640">
        <f>+entero!BL23</f>
        <v>45309.288393787479</v>
      </c>
      <c r="BM6" s="640">
        <f>+entero!BM23</f>
        <v>53487.841091198701</v>
      </c>
      <c r="BN6" s="640">
        <f>+entero!BN23</f>
        <v>46502.025808538099</v>
      </c>
      <c r="BO6" s="640">
        <f>+entero!BO23</f>
        <v>44971.025892743819</v>
      </c>
      <c r="BP6" s="640">
        <f>+entero!BP23</f>
        <v>43583.380129660538</v>
      </c>
      <c r="BQ6" s="640">
        <f>+entero!BQ23</f>
        <v>44933.133215966773</v>
      </c>
      <c r="BR6" s="640">
        <f>+entero!BR23</f>
        <v>44710.185835211887</v>
      </c>
      <c r="BS6" s="640">
        <f>+entero!BS23</f>
        <v>46248.208124989978</v>
      </c>
      <c r="BT6" s="640">
        <f>+entero!BT23</f>
        <v>45999.454656780101</v>
      </c>
      <c r="BU6" s="640">
        <f>+entero!BU23</f>
        <v>47132.791285223575</v>
      </c>
      <c r="BV6" s="640">
        <f>+entero!BV23</f>
        <v>48305.382136724707</v>
      </c>
      <c r="BW6" s="640">
        <f>+entero!BW23</f>
        <v>51843.43906314332</v>
      </c>
      <c r="BX6" s="640">
        <f>+entero!BX23</f>
        <v>52751.707843056443</v>
      </c>
      <c r="BY6" s="640">
        <f>+entero!BY23</f>
        <v>61256.800381815308</v>
      </c>
      <c r="BZ6" s="640">
        <f>+entero!BZ23</f>
        <v>58118.611381419993</v>
      </c>
      <c r="CA6" s="640">
        <f>+entero!CA23</f>
        <v>56149.437725975207</v>
      </c>
      <c r="CB6" s="640">
        <f>+entero!CB23</f>
        <v>53168.353856128393</v>
      </c>
      <c r="CC6" s="640">
        <f>+entero!CC23</f>
        <v>52657.881866565527</v>
      </c>
      <c r="CD6" s="640">
        <f>+entero!CD23</f>
        <v>52892.309277199347</v>
      </c>
      <c r="CE6" s="640">
        <f>+entero!CE23</f>
        <v>55576.847906729046</v>
      </c>
      <c r="CF6" s="640">
        <f>+entero!CF23</f>
        <v>54704.039467584022</v>
      </c>
      <c r="CG6" s="640">
        <f>+entero!CG23</f>
        <v>54681.517672292954</v>
      </c>
      <c r="CH6" s="640">
        <f>+entero!CH23</f>
        <v>57953.789509191731</v>
      </c>
      <c r="CI6" s="640">
        <f>+entero!CI23</f>
        <v>60037.29318046612</v>
      </c>
      <c r="CJ6" s="640">
        <f>+entero!CJ23</f>
        <v>61589.850563890606</v>
      </c>
      <c r="CK6" s="640">
        <f>+entero!CK23</f>
        <v>65560.447673877716</v>
      </c>
      <c r="CL6" s="640">
        <f>+entero!CL23</f>
        <v>65341.528613984716</v>
      </c>
      <c r="CM6" s="641">
        <f>+entero!CM23</f>
        <v>65345.632590121852</v>
      </c>
      <c r="CN6" s="642">
        <f>+entero!CN23</f>
        <v>64485.528519655774</v>
      </c>
      <c r="CO6" s="642">
        <f>+entero!CO23</f>
        <v>64494.470581758273</v>
      </c>
      <c r="CP6" s="642">
        <f>+entero!CP23</f>
        <v>65239.403739564237</v>
      </c>
      <c r="CQ6" s="643">
        <f>+entero!CQ23</f>
        <v>65443.864701190505</v>
      </c>
      <c r="CR6" s="641">
        <f>+entero!CR23</f>
        <v>102.33608720578923</v>
      </c>
      <c r="CS6" s="547">
        <f>+entero!CS23</f>
        <v>0.15661722242581444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2"/>
      <c r="C7" s="17"/>
      <c r="D7" s="22" t="s">
        <v>1</v>
      </c>
      <c r="E7" s="640">
        <f>+entero!E24</f>
        <v>17043.31910552</v>
      </c>
      <c r="F7" s="640">
        <f>+entero!F24</f>
        <v>15808.647000790001</v>
      </c>
      <c r="G7" s="640">
        <f>+entero!G24</f>
        <v>15391.40763399</v>
      </c>
      <c r="H7" s="640">
        <f>+entero!H24</f>
        <v>14840.80677166</v>
      </c>
      <c r="I7" s="640">
        <f>+entero!I24</f>
        <v>14840.585365319999</v>
      </c>
      <c r="J7" s="640">
        <f>+entero!J24</f>
        <v>14944.717257</v>
      </c>
      <c r="K7" s="640">
        <f>+entero!K24</f>
        <v>15350.320920440001</v>
      </c>
      <c r="L7" s="640">
        <f>+entero!L24</f>
        <v>15416.73963217</v>
      </c>
      <c r="M7" s="640">
        <f>+entero!M24</f>
        <v>15516.48481116</v>
      </c>
      <c r="N7" s="640">
        <f>+entero!N24</f>
        <v>15664.60447672</v>
      </c>
      <c r="O7" s="640">
        <f>+entero!O24</f>
        <v>16338.611020350001</v>
      </c>
      <c r="P7" s="640">
        <f>+entero!P24</f>
        <v>17061.986295070001</v>
      </c>
      <c r="Q7" s="640">
        <f>+entero!Q24</f>
        <v>17892.392916360001</v>
      </c>
      <c r="R7" s="640">
        <f>+entero!R24</f>
        <v>17257.12798827</v>
      </c>
      <c r="S7" s="640">
        <f>+entero!S24</f>
        <v>17954.210320189999</v>
      </c>
      <c r="T7" s="640">
        <f>+entero!T24</f>
        <v>17884.95294603</v>
      </c>
      <c r="U7" s="640">
        <f>+entero!U24</f>
        <v>18102.7542961</v>
      </c>
      <c r="V7" s="640">
        <f>+entero!V24</f>
        <v>18598.362352259999</v>
      </c>
      <c r="W7" s="640">
        <f>+entero!W24</f>
        <v>19111.73186009</v>
      </c>
      <c r="X7" s="640">
        <f>+entero!X24</f>
        <v>19273.531734020002</v>
      </c>
      <c r="Y7" s="640">
        <f>+entero!Y24</f>
        <v>19243.647425389998</v>
      </c>
      <c r="Z7" s="640">
        <f>+entero!Z24</f>
        <v>19374.36654173</v>
      </c>
      <c r="AA7" s="640">
        <f>+entero!AA24</f>
        <v>19720.61379911</v>
      </c>
      <c r="AB7" s="640">
        <f>+entero!AB24</f>
        <v>20284.401278249999</v>
      </c>
      <c r="AC7" s="640">
        <f>+entero!AC24</f>
        <v>24585.622267570001</v>
      </c>
      <c r="AD7" s="640">
        <f>+entero!AD24</f>
        <v>23610.75446086</v>
      </c>
      <c r="AE7" s="640">
        <f>+entero!AE24</f>
        <v>23358.59828613</v>
      </c>
      <c r="AF7" s="640">
        <f>+entero!AF24</f>
        <v>23139.315299330003</v>
      </c>
      <c r="AG7" s="640">
        <f>+entero!AG24</f>
        <v>23402.080371930002</v>
      </c>
      <c r="AH7" s="640">
        <f>+entero!AH24</f>
        <v>23750.031313169999</v>
      </c>
      <c r="AI7" s="640">
        <f>+entero!AI24</f>
        <v>24643.468506500001</v>
      </c>
      <c r="AJ7" s="640">
        <f>+entero!AJ24</f>
        <v>25057.120629689998</v>
      </c>
      <c r="AK7" s="640">
        <f>+entero!AK24</f>
        <v>25377.25269935</v>
      </c>
      <c r="AL7" s="640">
        <f>+entero!AL24</f>
        <v>25704.845640889998</v>
      </c>
      <c r="AM7" s="640">
        <f>+entero!AM24</f>
        <v>26070.208207840002</v>
      </c>
      <c r="AN7" s="640">
        <f>+entero!AN24</f>
        <v>26355.467033959998</v>
      </c>
      <c r="AO7" s="640">
        <f>+entero!AO24</f>
        <v>28585.08716164</v>
      </c>
      <c r="AP7" s="640">
        <f>+entero!AP24</f>
        <v>27904.261643500002</v>
      </c>
      <c r="AQ7" s="640">
        <f>+entero!AQ24</f>
        <v>27651.922542569999</v>
      </c>
      <c r="AR7" s="640">
        <f>+entero!AR24</f>
        <v>27218.263037979999</v>
      </c>
      <c r="AS7" s="640">
        <f>+entero!AS24</f>
        <v>27218.263037979999</v>
      </c>
      <c r="AT7" s="640">
        <f>+entero!AT24</f>
        <v>27520.15649094</v>
      </c>
      <c r="AU7" s="640">
        <f>+entero!AU24</f>
        <v>28361.012891549999</v>
      </c>
      <c r="AV7" s="640">
        <f>+entero!AV24</f>
        <v>28505.503548820001</v>
      </c>
      <c r="AW7" s="640">
        <f>+entero!AW24</f>
        <v>28584.619925939998</v>
      </c>
      <c r="AX7" s="640">
        <f>+entero!AX24</f>
        <v>29033.313723990002</v>
      </c>
      <c r="AY7" s="640">
        <f>+entero!AY24</f>
        <v>29535.500998900003</v>
      </c>
      <c r="AZ7" s="640">
        <f>+entero!AZ24</f>
        <v>30131.992337290001</v>
      </c>
      <c r="BA7" s="640">
        <f>+entero!BA24</f>
        <v>32665.086160450002</v>
      </c>
      <c r="BB7" s="640">
        <f>+entero!BB24</f>
        <v>31825.354411959997</v>
      </c>
      <c r="BC7" s="640">
        <f>+entero!BC24</f>
        <v>31105.858646380002</v>
      </c>
      <c r="BD7" s="640">
        <f>+entero!BD24</f>
        <v>30802.19048116</v>
      </c>
      <c r="BE7" s="640">
        <f>+entero!BE24</f>
        <v>30829.345512419997</v>
      </c>
      <c r="BF7" s="640">
        <f>+entero!BF24</f>
        <v>31213.30397026</v>
      </c>
      <c r="BG7" s="640">
        <f>+entero!BG24</f>
        <v>31641.167205549998</v>
      </c>
      <c r="BH7" s="640">
        <f>+entero!BH24</f>
        <v>31888.061633040001</v>
      </c>
      <c r="BI7" s="640">
        <f>+entero!BI24</f>
        <v>31958.471105610002</v>
      </c>
      <c r="BJ7" s="640">
        <f>+entero!BJ24</f>
        <v>32333.088900520001</v>
      </c>
      <c r="BK7" s="640">
        <f>+entero!BK24</f>
        <v>32726.848775180002</v>
      </c>
      <c r="BL7" s="640">
        <f>+entero!BL24</f>
        <v>33376.52294907</v>
      </c>
      <c r="BM7" s="640">
        <f>+entero!BM24</f>
        <v>37001.012189349996</v>
      </c>
      <c r="BN7" s="640">
        <f>+entero!BN24</f>
        <v>35908.594242320003</v>
      </c>
      <c r="BO7" s="640">
        <f>+entero!BO24</f>
        <v>35170.474726610002</v>
      </c>
      <c r="BP7" s="640">
        <f>+entero!BP24</f>
        <v>34508.930251170001</v>
      </c>
      <c r="BQ7" s="640">
        <f>+entero!BQ24</f>
        <v>34555.717835570002</v>
      </c>
      <c r="BR7" s="640">
        <f>+entero!BR24</f>
        <v>34634.109018330004</v>
      </c>
      <c r="BS7" s="640">
        <f>+entero!BS24</f>
        <v>35280.659298040002</v>
      </c>
      <c r="BT7" s="640">
        <f>+entero!BT24</f>
        <v>35344.692928870005</v>
      </c>
      <c r="BU7" s="640">
        <f>+entero!BU24</f>
        <v>35635.031122339999</v>
      </c>
      <c r="BV7" s="640">
        <f>+entero!BV24</f>
        <v>36020.29927055</v>
      </c>
      <c r="BW7" s="640">
        <f>+entero!BW24</f>
        <v>36636.916671539999</v>
      </c>
      <c r="BX7" s="640">
        <f>+entero!BX24</f>
        <v>37663.86396078</v>
      </c>
      <c r="BY7" s="640">
        <f>+entero!BY24</f>
        <v>41371.515351379996</v>
      </c>
      <c r="BZ7" s="640">
        <f>+entero!BZ24</f>
        <v>40506.033192499999</v>
      </c>
      <c r="CA7" s="640">
        <f>+entero!CA24</f>
        <v>39262.991807869999</v>
      </c>
      <c r="CB7" s="640">
        <f>+entero!CB24</f>
        <v>38283.96615778</v>
      </c>
      <c r="CC7" s="640">
        <f>+entero!CC24</f>
        <v>37850.323657679997</v>
      </c>
      <c r="CD7" s="640">
        <f>+entero!CD24</f>
        <v>38148.541673379994</v>
      </c>
      <c r="CE7" s="640">
        <f>+entero!CE24</f>
        <v>38359.647042080003</v>
      </c>
      <c r="CF7" s="640">
        <f>+entero!CF24</f>
        <v>38372.521949379996</v>
      </c>
      <c r="CG7" s="640">
        <f>+entero!CG24</f>
        <v>38105.396707079999</v>
      </c>
      <c r="CH7" s="640">
        <f>+entero!CH24</f>
        <v>37894.315809970001</v>
      </c>
      <c r="CI7" s="640">
        <f>+entero!CI24</f>
        <v>38141.613873480004</v>
      </c>
      <c r="CJ7" s="640">
        <f>+entero!CJ24</f>
        <v>38648.379029690004</v>
      </c>
      <c r="CK7" s="640">
        <f>+entero!CK24</f>
        <v>39727.839551309997</v>
      </c>
      <c r="CL7" s="640">
        <f>+entero!CL24</f>
        <v>41085.02728029</v>
      </c>
      <c r="CM7" s="641">
        <f>+entero!CM24</f>
        <v>41087.60519989</v>
      </c>
      <c r="CN7" s="642">
        <f>+entero!CN24</f>
        <v>41089.815793889997</v>
      </c>
      <c r="CO7" s="642">
        <f>+entero!CO24</f>
        <v>41054.231596789999</v>
      </c>
      <c r="CP7" s="642">
        <f>+entero!CP24</f>
        <v>41120.902505890001</v>
      </c>
      <c r="CQ7" s="643">
        <f>+entero!CQ24</f>
        <v>41347.966428190004</v>
      </c>
      <c r="CR7" s="641">
        <f>+entero!CR24</f>
        <v>262.93914790000417</v>
      </c>
      <c r="CS7" s="547">
        <f>+entero!CS24</f>
        <v>0.63998776514417877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2"/>
      <c r="C8" s="17"/>
      <c r="D8" s="22" t="s">
        <v>26</v>
      </c>
      <c r="E8" s="640">
        <f>+entero!E25</f>
        <v>-36779.201253403495</v>
      </c>
      <c r="F8" s="640">
        <f>+entero!F25</f>
        <v>-38442.365162255592</v>
      </c>
      <c r="G8" s="640">
        <f>+entero!G25</f>
        <v>-38131.99694694746</v>
      </c>
      <c r="H8" s="640">
        <f>+entero!H25</f>
        <v>-39281.034730554442</v>
      </c>
      <c r="I8" s="640">
        <f>+entero!I25</f>
        <v>-39108.524165928487</v>
      </c>
      <c r="J8" s="640">
        <f>+entero!J25</f>
        <v>-40080.477212219397</v>
      </c>
      <c r="K8" s="640">
        <f>+entero!K25</f>
        <v>-40100.533764195701</v>
      </c>
      <c r="L8" s="640">
        <f>+entero!L25</f>
        <v>-40400.366856336754</v>
      </c>
      <c r="M8" s="640">
        <f>+entero!M25</f>
        <v>-42404.280717641355</v>
      </c>
      <c r="N8" s="640">
        <f>+entero!N25</f>
        <v>-43255.980398323809</v>
      </c>
      <c r="O8" s="640">
        <f>+entero!O25</f>
        <v>-43597.531125447298</v>
      </c>
      <c r="P8" s="640">
        <f>+entero!P25</f>
        <v>-43996.375476328256</v>
      </c>
      <c r="Q8" s="640">
        <f>+entero!Q25</f>
        <v>-40910.92261469888</v>
      </c>
      <c r="R8" s="640">
        <f>+entero!R25</f>
        <v>-41394.693758971094</v>
      </c>
      <c r="S8" s="640">
        <f>+entero!S25</f>
        <v>-41454.649890003071</v>
      </c>
      <c r="T8" s="640">
        <f>+entero!T25</f>
        <v>-40993.012545658261</v>
      </c>
      <c r="U8" s="640">
        <f>+entero!U25</f>
        <v>-40725.721875145755</v>
      </c>
      <c r="V8" s="640">
        <f>+entero!V25</f>
        <v>-40337.81012964726</v>
      </c>
      <c r="W8" s="640">
        <f>+entero!W25</f>
        <v>-40393.376146655639</v>
      </c>
      <c r="X8" s="640">
        <f>+entero!X25</f>
        <v>-40786.054479408231</v>
      </c>
      <c r="Y8" s="640">
        <f>+entero!Y25</f>
        <v>-41654.468781513388</v>
      </c>
      <c r="Z8" s="640">
        <f>+entero!Z25</f>
        <v>-43763.135008598176</v>
      </c>
      <c r="AA8" s="640">
        <f>+entero!AA25</f>
        <v>-44456.948586455765</v>
      </c>
      <c r="AB8" s="640">
        <f>+entero!AB25</f>
        <v>-44259.691304114895</v>
      </c>
      <c r="AC8" s="640">
        <f>+entero!AC25</f>
        <v>-42938.181556930314</v>
      </c>
      <c r="AD8" s="640">
        <f>+entero!AD25</f>
        <v>-45901.140750460218</v>
      </c>
      <c r="AE8" s="640">
        <f>+entero!AE25</f>
        <v>-48312.242030117974</v>
      </c>
      <c r="AF8" s="640">
        <f>+entero!AF25</f>
        <v>-49213.248066820343</v>
      </c>
      <c r="AG8" s="640">
        <f>+entero!AG25</f>
        <v>-50678.862959427162</v>
      </c>
      <c r="AH8" s="640">
        <f>+entero!AH25</f>
        <v>-49812.623303278691</v>
      </c>
      <c r="AI8" s="640">
        <f>+entero!AI25</f>
        <v>-49325.781787705811</v>
      </c>
      <c r="AJ8" s="640">
        <f>+entero!AJ25</f>
        <v>-50765.833533730947</v>
      </c>
      <c r="AK8" s="640">
        <f>+entero!AK25</f>
        <v>-54535.029617007371</v>
      </c>
      <c r="AL8" s="640">
        <f>+entero!AL25</f>
        <v>-52669.107745117784</v>
      </c>
      <c r="AM8" s="640">
        <f>+entero!AM25</f>
        <v>-55701.044226470614</v>
      </c>
      <c r="AN8" s="640">
        <f>+entero!AN25</f>
        <v>-56751.641763571315</v>
      </c>
      <c r="AO8" s="640">
        <f>+entero!AO25</f>
        <v>-53862.153016766635</v>
      </c>
      <c r="AP8" s="640">
        <f>+entero!AP25</f>
        <v>-57769.8499961743</v>
      </c>
      <c r="AQ8" s="640">
        <f>+entero!AQ25</f>
        <v>-59738.430211019026</v>
      </c>
      <c r="AR8" s="640">
        <f>+entero!AR25</f>
        <v>-60223.761023498584</v>
      </c>
      <c r="AS8" s="640">
        <f>+entero!AS25</f>
        <v>-60223.761023498584</v>
      </c>
      <c r="AT8" s="640">
        <f>+entero!AT25</f>
        <v>-57693.920501219334</v>
      </c>
      <c r="AU8" s="640">
        <f>+entero!AU25</f>
        <v>-56975.733137620555</v>
      </c>
      <c r="AV8" s="640">
        <f>+entero!AV25</f>
        <v>-58945.687472738617</v>
      </c>
      <c r="AW8" s="640">
        <f>+entero!AW25</f>
        <v>-61032.358741471253</v>
      </c>
      <c r="AX8" s="640">
        <f>+entero!AX25</f>
        <v>-63022.789226928377</v>
      </c>
      <c r="AY8" s="640">
        <f>+entero!AY25</f>
        <v>-64938.716468228835</v>
      </c>
      <c r="AZ8" s="640">
        <f>+entero!AZ25</f>
        <v>-65398.945782221133</v>
      </c>
      <c r="BA8" s="640">
        <f>+entero!BA25</f>
        <v>-62872.216313078694</v>
      </c>
      <c r="BB8" s="640">
        <f>+entero!BB25</f>
        <v>-64550.757844114705</v>
      </c>
      <c r="BC8" s="640">
        <f>+entero!BC25</f>
        <v>-65624.384177470201</v>
      </c>
      <c r="BD8" s="640">
        <f>+entero!BD25</f>
        <v>-66525.27326386956</v>
      </c>
      <c r="BE8" s="640">
        <f>+entero!BE25</f>
        <v>-66625.615153915016</v>
      </c>
      <c r="BF8" s="640">
        <f>+entero!BF25</f>
        <v>-64879.032880982537</v>
      </c>
      <c r="BG8" s="640">
        <f>+entero!BG25</f>
        <v>-64067.514772103619</v>
      </c>
      <c r="BH8" s="640">
        <f>+entero!BH25</f>
        <v>-66282.880942301694</v>
      </c>
      <c r="BI8" s="640">
        <f>+entero!BI25</f>
        <v>-66834.390144024423</v>
      </c>
      <c r="BJ8" s="640">
        <f>+entero!BJ25</f>
        <v>-67257.32114892808</v>
      </c>
      <c r="BK8" s="640">
        <f>+entero!BK25</f>
        <v>-65027.991334582759</v>
      </c>
      <c r="BL8" s="640">
        <f>+entero!BL25</f>
        <v>-64228.712436513662</v>
      </c>
      <c r="BM8" s="640">
        <f>+entero!BM25</f>
        <v>-61989.77955595086</v>
      </c>
      <c r="BN8" s="640">
        <f>+entero!BN25</f>
        <v>-63694.572215758635</v>
      </c>
      <c r="BO8" s="640">
        <f>+entero!BO25</f>
        <v>-64695.313957981081</v>
      </c>
      <c r="BP8" s="640">
        <f>+entero!BP25</f>
        <v>-64896.284958885997</v>
      </c>
      <c r="BQ8" s="640">
        <f>+entero!BQ25</f>
        <v>-65140.840120823574</v>
      </c>
      <c r="BR8" s="640">
        <f>+entero!BR25</f>
        <v>-65115.007822482745</v>
      </c>
      <c r="BS8" s="640">
        <f>+entero!BS25</f>
        <v>-66308.059794521148</v>
      </c>
      <c r="BT8" s="640">
        <f>+entero!BT25</f>
        <v>-66686.713396128602</v>
      </c>
      <c r="BU8" s="640">
        <f>+entero!BU25</f>
        <v>-69975.856252409969</v>
      </c>
      <c r="BV8" s="640">
        <f>+entero!BV25</f>
        <v>-68744.612766179111</v>
      </c>
      <c r="BW8" s="640">
        <f>+entero!BW25</f>
        <v>-68916.057885444578</v>
      </c>
      <c r="BX8" s="640">
        <f>+entero!BX25</f>
        <v>-68511.081671989712</v>
      </c>
      <c r="BY8" s="640">
        <f>+entero!BY25</f>
        <v>-62371.181571876186</v>
      </c>
      <c r="BZ8" s="640">
        <f>+entero!BZ25</f>
        <v>-62991.898781180244</v>
      </c>
      <c r="CA8" s="640">
        <f>+entero!CA25</f>
        <v>-64621.504459789583</v>
      </c>
      <c r="CB8" s="640">
        <f>+entero!CB25</f>
        <v>-64393.307691634778</v>
      </c>
      <c r="CC8" s="640">
        <f>+entero!CC25</f>
        <v>-63958.757084868026</v>
      </c>
      <c r="CD8" s="640">
        <f>+entero!CD25</f>
        <v>-62334.519483329743</v>
      </c>
      <c r="CE8" s="640">
        <f>+entero!CE25</f>
        <v>-62536.810570389527</v>
      </c>
      <c r="CF8" s="640">
        <f>+entero!CF25</f>
        <v>-61001.96543023803</v>
      </c>
      <c r="CG8" s="640">
        <f>+entero!CG25</f>
        <v>-60353.853098806503</v>
      </c>
      <c r="CH8" s="640">
        <f>+entero!CH25</f>
        <v>-59701.351525934311</v>
      </c>
      <c r="CI8" s="640">
        <f>+entero!CI25</f>
        <v>-57673.077465773837</v>
      </c>
      <c r="CJ8" s="640">
        <f>+entero!CJ25</f>
        <v>-54156.628833257717</v>
      </c>
      <c r="CK8" s="640">
        <f>+entero!CK25</f>
        <v>-53098.83797938082</v>
      </c>
      <c r="CL8" s="640">
        <f>+entero!CL25</f>
        <v>-50820.779755080242</v>
      </c>
      <c r="CM8" s="641">
        <f>+entero!CM25</f>
        <v>-51516.549309033566</v>
      </c>
      <c r="CN8" s="642">
        <f>+entero!CN25</f>
        <v>-50571.7144762397</v>
      </c>
      <c r="CO8" s="642">
        <f>+entero!CO25</f>
        <v>-50488.929079911919</v>
      </c>
      <c r="CP8" s="642">
        <f>+entero!CP25</f>
        <v>-50597.535497113</v>
      </c>
      <c r="CQ8" s="643">
        <f>+entero!CQ25</f>
        <v>-50151.201197390008</v>
      </c>
      <c r="CR8" s="641">
        <f>+entero!CR25</f>
        <v>669.57855769023445</v>
      </c>
      <c r="CS8" s="547">
        <f>+entero!CS25</f>
        <v>-1.3175290912833759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2"/>
      <c r="C9" s="17"/>
      <c r="D9" s="22" t="s">
        <v>43</v>
      </c>
      <c r="E9" s="640">
        <f>+entero!E26</f>
        <v>-11931.858236763219</v>
      </c>
      <c r="F9" s="640">
        <f>+entero!F26</f>
        <v>-12564.234717054193</v>
      </c>
      <c r="G9" s="640">
        <f>+entero!G26</f>
        <v>-13157.015446541927</v>
      </c>
      <c r="H9" s="640">
        <f>+entero!H26</f>
        <v>-13994.098295523072</v>
      </c>
      <c r="I9" s="640">
        <f>+entero!I26</f>
        <v>-15092.949144283639</v>
      </c>
      <c r="J9" s="640">
        <f>+entero!J26</f>
        <v>-16211.804937160685</v>
      </c>
      <c r="K9" s="640">
        <f>+entero!K26</f>
        <v>-15645.075490415855</v>
      </c>
      <c r="L9" s="640">
        <f>+entero!L26</f>
        <v>-16557.844935554949</v>
      </c>
      <c r="M9" s="640">
        <f>+entero!M26</f>
        <v>-16285.247744686087</v>
      </c>
      <c r="N9" s="640">
        <f>+entero!N26</f>
        <v>-15842.017450560101</v>
      </c>
      <c r="O9" s="640">
        <f>+entero!O26</f>
        <v>-14869.605046034345</v>
      </c>
      <c r="P9" s="640">
        <f>+entero!P26</f>
        <v>-14810.16082922297</v>
      </c>
      <c r="Q9" s="640">
        <f>+entero!Q26</f>
        <v>-12037.861640102699</v>
      </c>
      <c r="R9" s="640">
        <f>+entero!R26</f>
        <v>-12046.325549962668</v>
      </c>
      <c r="S9" s="640">
        <f>+entero!S26</f>
        <v>-11798.433159611999</v>
      </c>
      <c r="T9" s="640">
        <f>+entero!T26</f>
        <v>-12534.1795896276</v>
      </c>
      <c r="U9" s="640">
        <f>+entero!U26</f>
        <v>-14535.737468911831</v>
      </c>
      <c r="V9" s="640">
        <f>+entero!V26</f>
        <v>-14921.374404462185</v>
      </c>
      <c r="W9" s="640">
        <f>+entero!W26</f>
        <v>-16051.877890473672</v>
      </c>
      <c r="X9" s="640">
        <f>+entero!X26</f>
        <v>-17451.955823853175</v>
      </c>
      <c r="Y9" s="640">
        <f>+entero!Y26</f>
        <v>-18695.844246511424</v>
      </c>
      <c r="Z9" s="640">
        <f>+entero!Z26</f>
        <v>-19622.556781357227</v>
      </c>
      <c r="AA9" s="640">
        <f>+entero!AA26</f>
        <v>-20206.230807064483</v>
      </c>
      <c r="AB9" s="640">
        <f>+entero!AB26</f>
        <v>-20380.590815921831</v>
      </c>
      <c r="AC9" s="640">
        <f>+entero!AC26</f>
        <v>-19033.717018390915</v>
      </c>
      <c r="AD9" s="640">
        <f>+entero!AD26</f>
        <v>-20395.683250635</v>
      </c>
      <c r="AE9" s="640">
        <f>+entero!AE26</f>
        <v>-21398.482908853341</v>
      </c>
      <c r="AF9" s="640">
        <f>+entero!AF26</f>
        <v>-20515.376437737094</v>
      </c>
      <c r="AG9" s="640">
        <f>+entero!AG26</f>
        <v>-22720.668638767067</v>
      </c>
      <c r="AH9" s="640">
        <f>+entero!AH26</f>
        <v>-24039.985288323489</v>
      </c>
      <c r="AI9" s="640">
        <f>+entero!AI26</f>
        <v>-23153.205909382435</v>
      </c>
      <c r="AJ9" s="640">
        <f>+entero!AJ26</f>
        <v>-24583.659881486485</v>
      </c>
      <c r="AK9" s="640">
        <f>+entero!AK26</f>
        <v>-25793.166578529057</v>
      </c>
      <c r="AL9" s="640">
        <f>+entero!AL26</f>
        <v>-26182.201187179729</v>
      </c>
      <c r="AM9" s="640">
        <f>+entero!AM26</f>
        <v>-26496.70745701719</v>
      </c>
      <c r="AN9" s="640">
        <f>+entero!AN26</f>
        <v>-25953.885438716748</v>
      </c>
      <c r="AO9" s="640">
        <f>+entero!AO26</f>
        <v>-23173.066224700859</v>
      </c>
      <c r="AP9" s="640">
        <f>+entero!AP26</f>
        <v>-26541.033333331314</v>
      </c>
      <c r="AQ9" s="640">
        <f>+entero!AQ26</f>
        <v>-27446.881256662626</v>
      </c>
      <c r="AR9" s="640">
        <f>+entero!AR26</f>
        <v>-27543.760398590322</v>
      </c>
      <c r="AS9" s="640">
        <f>+entero!AS26</f>
        <v>-27543.760398590322</v>
      </c>
      <c r="AT9" s="640">
        <f>+entero!AT26</f>
        <v>-29605.296675278201</v>
      </c>
      <c r="AU9" s="640">
        <f>+entero!AU26</f>
        <v>-29131.072663441082</v>
      </c>
      <c r="AV9" s="640">
        <f>+entero!AV26</f>
        <v>-31072.632851696399</v>
      </c>
      <c r="AW9" s="640">
        <f>+entero!AW26</f>
        <v>-32641.457819049901</v>
      </c>
      <c r="AX9" s="640">
        <f>+entero!AX26</f>
        <v>-31624.133640066389</v>
      </c>
      <c r="AY9" s="640">
        <f>+entero!AY26</f>
        <v>-35032.5816729574</v>
      </c>
      <c r="AZ9" s="640">
        <f>+entero!AZ26</f>
        <v>-34484.140394999115</v>
      </c>
      <c r="BA9" s="640">
        <f>+entero!BA26</f>
        <v>-29315.840023017481</v>
      </c>
      <c r="BB9" s="640">
        <f>+entero!BB26</f>
        <v>-31541.942415822032</v>
      </c>
      <c r="BC9" s="640">
        <f>+entero!BC26</f>
        <v>-33255.567901084709</v>
      </c>
      <c r="BD9" s="640">
        <f>+entero!BD26</f>
        <v>-34246.472273750573</v>
      </c>
      <c r="BE9" s="640">
        <f>+entero!BE26</f>
        <v>-36347.891468227179</v>
      </c>
      <c r="BF9" s="640">
        <f>+entero!BF26</f>
        <v>-36985.8815015625</v>
      </c>
      <c r="BG9" s="640">
        <f>+entero!BG26</f>
        <v>-35653.62847587213</v>
      </c>
      <c r="BH9" s="640">
        <f>+entero!BH26</f>
        <v>-37909.190004581549</v>
      </c>
      <c r="BI9" s="640">
        <f>+entero!BI26</f>
        <v>-41299.918654736801</v>
      </c>
      <c r="BJ9" s="640">
        <f>+entero!BJ26</f>
        <v>-41345.434098601705</v>
      </c>
      <c r="BK9" s="640">
        <f>+entero!BK26</f>
        <v>-41671.917323780086</v>
      </c>
      <c r="BL9" s="640">
        <f>+entero!BL26</f>
        <v>-41205.002824314797</v>
      </c>
      <c r="BM9" s="640">
        <f>+entero!BM26</f>
        <v>-33813.097812691674</v>
      </c>
      <c r="BN9" s="640">
        <f>+entero!BN26</f>
        <v>-35379.873657794473</v>
      </c>
      <c r="BO9" s="640">
        <f>+entero!BO26</f>
        <v>-35909.120431382136</v>
      </c>
      <c r="BP9" s="640">
        <f>+entero!BP26</f>
        <v>-37354.259685190009</v>
      </c>
      <c r="BQ9" s="640">
        <f>+entero!BQ26</f>
        <v>-38644.746607878733</v>
      </c>
      <c r="BR9" s="640">
        <f>+entero!BR26</f>
        <v>-39922.86813474472</v>
      </c>
      <c r="BS9" s="640">
        <f>+entero!BS26</f>
        <v>-39064.965928607722</v>
      </c>
      <c r="BT9" s="640">
        <f>+entero!BT26</f>
        <v>-41939.025653690995</v>
      </c>
      <c r="BU9" s="640">
        <f>+entero!BU26</f>
        <v>-44207.526102950054</v>
      </c>
      <c r="BV9" s="640">
        <f>+entero!BV26</f>
        <v>-42349.181198990605</v>
      </c>
      <c r="BW9" s="640">
        <f>+entero!BW26</f>
        <v>-40838.065709731833</v>
      </c>
      <c r="BX9" s="640">
        <f>+entero!BX26</f>
        <v>-40093.649966347883</v>
      </c>
      <c r="BY9" s="640">
        <f>+entero!BY26</f>
        <v>-29328.915759721393</v>
      </c>
      <c r="BZ9" s="640">
        <f>+entero!BZ26</f>
        <v>-31461.852360015266</v>
      </c>
      <c r="CA9" s="640">
        <f>+entero!CA26</f>
        <v>-31891.980872479322</v>
      </c>
      <c r="CB9" s="640">
        <f>+entero!CB26</f>
        <v>-31100.461763368094</v>
      </c>
      <c r="CC9" s="640">
        <f>+entero!CC26</f>
        <v>-33126.363105549004</v>
      </c>
      <c r="CD9" s="640">
        <f>+entero!CD26</f>
        <v>-31763.446206964381</v>
      </c>
      <c r="CE9" s="640">
        <f>+entero!CE26</f>
        <v>-31746.886380987838</v>
      </c>
      <c r="CF9" s="640">
        <f>+entero!CF26</f>
        <v>-33903.953379198727</v>
      </c>
      <c r="CG9" s="640">
        <f>+entero!CG26</f>
        <v>-34604.179077711262</v>
      </c>
      <c r="CH9" s="640">
        <f>+entero!CH26</f>
        <v>-33442.229593978205</v>
      </c>
      <c r="CI9" s="640">
        <f>+entero!CI26</f>
        <v>-31437.801849881685</v>
      </c>
      <c r="CJ9" s="640">
        <f>+entero!CJ26</f>
        <v>-29994.733169060746</v>
      </c>
      <c r="CK9" s="640">
        <f>+entero!CK26</f>
        <v>-25516.619823106786</v>
      </c>
      <c r="CL9" s="640">
        <f>+entero!CL26</f>
        <v>-24349.971148812871</v>
      </c>
      <c r="CM9" s="641">
        <f>+entero!CM26</f>
        <v>-24969.039067110763</v>
      </c>
      <c r="CN9" s="642">
        <f>+entero!CN26</f>
        <v>-24991.511084729489</v>
      </c>
      <c r="CO9" s="642">
        <f>+entero!CO26</f>
        <v>-24960.940240258988</v>
      </c>
      <c r="CP9" s="642">
        <f>+entero!CP26</f>
        <v>-24294.127807449884</v>
      </c>
      <c r="CQ9" s="643">
        <f>+entero!CQ26</f>
        <v>-24269.022933861186</v>
      </c>
      <c r="CR9" s="641">
        <f>+entero!CR26</f>
        <v>80.948214951684349</v>
      </c>
      <c r="CS9" s="547">
        <f>+entero!CS26</f>
        <v>-0.33243659492233624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2"/>
      <c r="C10" s="17"/>
      <c r="D10" s="22" t="str">
        <f>+entero!D27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+entero!AO27</f>
        <v>1455.511738355</v>
      </c>
      <c r="AP10" s="640">
        <f>+entero!AP27</f>
        <v>0</v>
      </c>
      <c r="AQ10" s="640">
        <f>+entero!AQ27</f>
        <v>0</v>
      </c>
      <c r="AR10" s="640">
        <f>+entero!AR27</f>
        <v>0</v>
      </c>
      <c r="AS10" s="640">
        <f>+entero!AS27</f>
        <v>0</v>
      </c>
      <c r="AT10" s="640">
        <f>+entero!AT27</f>
        <v>0</v>
      </c>
      <c r="AU10" s="640">
        <f>+entero!AU27</f>
        <v>0</v>
      </c>
      <c r="AV10" s="640">
        <f>+entero!AV27</f>
        <v>0</v>
      </c>
      <c r="AW10" s="640">
        <f>+entero!AW27</f>
        <v>0</v>
      </c>
      <c r="AX10" s="640">
        <f>+entero!AX27</f>
        <v>0</v>
      </c>
      <c r="AY10" s="640">
        <f>+entero!AY27</f>
        <v>0</v>
      </c>
      <c r="AZ10" s="640">
        <f>+entero!AZ27</f>
        <v>0</v>
      </c>
      <c r="BA10" s="640">
        <f>+entero!BA27</f>
        <v>1459.122102502</v>
      </c>
      <c r="BB10" s="640">
        <f>+entero!BB27</f>
        <v>0</v>
      </c>
      <c r="BC10" s="640">
        <f>+entero!BC27</f>
        <v>0</v>
      </c>
      <c r="BD10" s="640">
        <f>+entero!BD27</f>
        <v>0</v>
      </c>
      <c r="BE10" s="640">
        <f>+entero!BE27</f>
        <v>0</v>
      </c>
      <c r="BF10" s="640">
        <f>+entero!BF27</f>
        <v>0</v>
      </c>
      <c r="BG10" s="640">
        <f>+entero!BG27</f>
        <v>0</v>
      </c>
      <c r="BH10" s="640">
        <f>+entero!BH27</f>
        <v>0</v>
      </c>
      <c r="BI10" s="640">
        <f>+entero!BI27</f>
        <v>0</v>
      </c>
      <c r="BJ10" s="640">
        <f>+entero!BJ27</f>
        <v>0</v>
      </c>
      <c r="BK10" s="640">
        <f>+entero!BK27</f>
        <v>0</v>
      </c>
      <c r="BL10" s="640">
        <f>+entero!BL27</f>
        <v>0</v>
      </c>
      <c r="BM10" s="640">
        <f>+entero!BM27</f>
        <v>5573.0120549231997</v>
      </c>
      <c r="BN10" s="640">
        <f>+entero!BN27</f>
        <v>5575.2324228890002</v>
      </c>
      <c r="BO10" s="640">
        <f>+entero!BO27</f>
        <v>5575.7902906360005</v>
      </c>
      <c r="BP10" s="640">
        <f>+entero!BP27</f>
        <v>5732.2215220583994</v>
      </c>
      <c r="BQ10" s="640">
        <f>+entero!BQ27</f>
        <v>6387.6393860655999</v>
      </c>
      <c r="BR10" s="640">
        <f>+entero!BR27</f>
        <v>6720.5717864904</v>
      </c>
      <c r="BS10" s="640">
        <f>+entero!BS27</f>
        <v>6402.3115020688001</v>
      </c>
      <c r="BT10" s="640">
        <f>+entero!BT27</f>
        <v>7008.4402740528003</v>
      </c>
      <c r="BU10" s="640">
        <f>+entero!BU27</f>
        <v>6174.7879282787999</v>
      </c>
      <c r="BV10" s="640">
        <f>+entero!BV27</f>
        <v>5572.7175188295996</v>
      </c>
      <c r="BW10" s="640">
        <f>+entero!BW27</f>
        <v>6032.0038579862003</v>
      </c>
      <c r="BX10" s="640">
        <f>+entero!BX27</f>
        <v>5550.5131906986007</v>
      </c>
      <c r="BY10" s="640">
        <f>+entero!BY27</f>
        <v>5614.7077047839994</v>
      </c>
      <c r="BZ10" s="640">
        <f>+entero!BZ27</f>
        <v>5520.3519819792009</v>
      </c>
      <c r="CA10" s="640">
        <f>+entero!CA27</f>
        <v>5515.2189933064001</v>
      </c>
      <c r="CB10" s="640">
        <f>+entero!CB27</f>
        <v>5515.5993681549999</v>
      </c>
      <c r="CC10" s="640">
        <f>+entero!CC27</f>
        <v>6006.9863481479997</v>
      </c>
      <c r="CD10" s="640">
        <f>+entero!CD27</f>
        <v>5515.1043655202002</v>
      </c>
      <c r="CE10" s="640">
        <f>+entero!CE27</f>
        <v>5514.9757570049997</v>
      </c>
      <c r="CF10" s="640">
        <f>+entero!CF27</f>
        <v>5513.6795435652002</v>
      </c>
      <c r="CG10" s="640">
        <f>+entero!CG27</f>
        <v>5513.5700385094005</v>
      </c>
      <c r="CH10" s="640">
        <f>+entero!CH27</f>
        <v>5517.9591603192002</v>
      </c>
      <c r="CI10" s="640">
        <f>+entero!CI27</f>
        <v>5517.3650404956006</v>
      </c>
      <c r="CJ10" s="640">
        <f>+entero!CJ27</f>
        <v>5517.1263421548001</v>
      </c>
      <c r="CK10" s="640">
        <f>+entero!CK27</f>
        <v>5514.0237197762008</v>
      </c>
      <c r="CL10" s="640">
        <f>+entero!CL27</f>
        <v>5514.7707535178006</v>
      </c>
      <c r="CM10" s="641">
        <f>+entero!CM27</f>
        <v>5514.8020854718006</v>
      </c>
      <c r="CN10" s="642">
        <f>+entero!CN27</f>
        <v>5518.5836099066009</v>
      </c>
      <c r="CO10" s="642">
        <f>+entero!CO27</f>
        <v>5518.5233655378006</v>
      </c>
      <c r="CP10" s="642">
        <f>+entero!CP27</f>
        <v>5518.5319885602003</v>
      </c>
      <c r="CQ10" s="643">
        <f>+entero!CQ27</f>
        <v>5517.6328900996004</v>
      </c>
      <c r="CR10" s="641">
        <f>+entero!CR27</f>
        <v>2.8621365817998594</v>
      </c>
      <c r="CS10" s="547">
        <f>+entero!CS27</f>
        <v>5.1899466174076814E-2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2"/>
      <c r="C11" s="17"/>
      <c r="D11" s="92" t="s">
        <v>161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5"/>
      <c r="CN11" s="646"/>
      <c r="CO11" s="646"/>
      <c r="CP11" s="646"/>
      <c r="CQ11" s="647"/>
      <c r="CR11" s="641"/>
      <c r="CS11" s="54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2"/>
      <c r="C12" s="17"/>
      <c r="D12" s="22" t="s">
        <v>69</v>
      </c>
      <c r="E12" s="640">
        <f>+entero!E29</f>
        <v>25645.572286460003</v>
      </c>
      <c r="F12" s="640">
        <f>+entero!F29</f>
        <v>24622.515750930001</v>
      </c>
      <c r="G12" s="640">
        <f>+entero!G29</f>
        <v>24248.767373540002</v>
      </c>
      <c r="H12" s="640">
        <f>+entero!H29</f>
        <v>23824.72457106</v>
      </c>
      <c r="I12" s="640">
        <f>+entero!I29</f>
        <v>23648.226722019994</v>
      </c>
      <c r="J12" s="640">
        <f>+entero!J29</f>
        <v>23844.441160409999</v>
      </c>
      <c r="K12" s="640">
        <f>+entero!K29</f>
        <v>24704.865051889999</v>
      </c>
      <c r="L12" s="640">
        <f>+entero!L29</f>
        <v>24697.269103929997</v>
      </c>
      <c r="M12" s="640">
        <f>+entero!M29</f>
        <v>25121.753179530002</v>
      </c>
      <c r="N12" s="640">
        <f>+entero!N29</f>
        <v>26409.049688889994</v>
      </c>
      <c r="O12" s="640">
        <f>+entero!O29</f>
        <v>27318.713081509999</v>
      </c>
      <c r="P12" s="640">
        <f>+entero!P29</f>
        <v>28124.632042830002</v>
      </c>
      <c r="Q12" s="640">
        <f>+entero!Q29</f>
        <v>30295.482569939999</v>
      </c>
      <c r="R12" s="640">
        <f>+entero!R29</f>
        <v>29878.586228070002</v>
      </c>
      <c r="S12" s="640">
        <f>+entero!S29</f>
        <v>29808.667062920002</v>
      </c>
      <c r="T12" s="640">
        <f>+entero!T29</f>
        <v>29739.619144310003</v>
      </c>
      <c r="U12" s="640">
        <f>+entero!U29</f>
        <v>29250.893768460002</v>
      </c>
      <c r="V12" s="640">
        <f>+entero!V29</f>
        <v>30168.744834689998</v>
      </c>
      <c r="W12" s="640">
        <f>+entero!W29</f>
        <v>30283.664809280002</v>
      </c>
      <c r="X12" s="640">
        <f>+entero!X29</f>
        <v>30532.648274700005</v>
      </c>
      <c r="Y12" s="640">
        <f>+entero!Y29</f>
        <v>30370.906168759993</v>
      </c>
      <c r="Z12" s="640">
        <f>+entero!Z29</f>
        <v>30638.255550649999</v>
      </c>
      <c r="AA12" s="640">
        <f>+entero!AA29</f>
        <v>31432.455952240005</v>
      </c>
      <c r="AB12" s="640">
        <f>+entero!AB29</f>
        <v>32446.696645309996</v>
      </c>
      <c r="AC12" s="640">
        <f>+entero!AC29</f>
        <v>37244.249848437001</v>
      </c>
      <c r="AD12" s="640">
        <f>+entero!AD29</f>
        <v>36107.67075049549</v>
      </c>
      <c r="AE12" s="640">
        <f>+entero!AE29</f>
        <v>36176.139365153998</v>
      </c>
      <c r="AF12" s="640">
        <f>+entero!AF29</f>
        <v>36007.887858862501</v>
      </c>
      <c r="AG12" s="640">
        <f>+entero!AG29</f>
        <v>35705.659998256007</v>
      </c>
      <c r="AH12" s="640">
        <f>+entero!AH29</f>
        <v>35823.089207131998</v>
      </c>
      <c r="AI12" s="640">
        <f>+entero!AI29</f>
        <v>37107.6610888215</v>
      </c>
      <c r="AJ12" s="640">
        <f>+entero!AJ29</f>
        <v>37470.887397171799</v>
      </c>
      <c r="AK12" s="640">
        <f>+entero!AK29</f>
        <v>38190.646566401003</v>
      </c>
      <c r="AL12" s="640">
        <f>+entero!AL29</f>
        <v>38309.584206441999</v>
      </c>
      <c r="AM12" s="640">
        <f>+entero!AM29</f>
        <v>39034.533150743009</v>
      </c>
      <c r="AN12" s="640">
        <f>+entero!AN29</f>
        <v>40078.367743338997</v>
      </c>
      <c r="AO12" s="640">
        <f>+entero!AO29</f>
        <v>42821.419856407498</v>
      </c>
      <c r="AP12" s="640">
        <f>+entero!AP29</f>
        <v>41830.996366526</v>
      </c>
      <c r="AQ12" s="640">
        <f>+entero!AQ29</f>
        <v>41892.954996234497</v>
      </c>
      <c r="AR12" s="640">
        <f>+entero!AR29</f>
        <v>42329.142218833003</v>
      </c>
      <c r="AS12" s="640">
        <f>+entero!AS29</f>
        <v>42657.988702971496</v>
      </c>
      <c r="AT12" s="640">
        <f>+entero!AT29</f>
        <v>43324.360499339193</v>
      </c>
      <c r="AU12" s="640">
        <f>+entero!AU29</f>
        <v>43964.826877606894</v>
      </c>
      <c r="AV12" s="640">
        <f>+entero!AV29</f>
        <v>42964.016179094586</v>
      </c>
      <c r="AW12" s="640">
        <f>+entero!AW29</f>
        <v>43834.697136912306</v>
      </c>
      <c r="AX12" s="640">
        <f>+entero!AX29</f>
        <v>44480.472935211154</v>
      </c>
      <c r="AY12" s="640">
        <f>+entero!AY29</f>
        <v>45447.778206228919</v>
      </c>
      <c r="AZ12" s="640">
        <f>+entero!AZ29</f>
        <v>46183.335472026694</v>
      </c>
      <c r="BA12" s="640">
        <f>+entero!BA29</f>
        <v>50998.195371094458</v>
      </c>
      <c r="BB12" s="640">
        <f>+entero!BB29</f>
        <v>48607.552982802226</v>
      </c>
      <c r="BC12" s="640">
        <f>+entero!BC29</f>
        <v>48671.48909898111</v>
      </c>
      <c r="BD12" s="640">
        <f>+entero!BD29</f>
        <v>48514.825874322887</v>
      </c>
      <c r="BE12" s="640">
        <f>+entero!BE29</f>
        <v>47830.258328658776</v>
      </c>
      <c r="BF12" s="640">
        <f>+entero!BF29</f>
        <v>48411.897874234666</v>
      </c>
      <c r="BG12" s="640">
        <f>+entero!BG29</f>
        <v>50061.199623470551</v>
      </c>
      <c r="BH12" s="640">
        <f>+entero!BH29</f>
        <v>49361.426799386441</v>
      </c>
      <c r="BI12" s="640">
        <f>+entero!BI29</f>
        <v>49206.397096282344</v>
      </c>
      <c r="BJ12" s="640">
        <f>+entero!BJ29</f>
        <v>50290.640708598221</v>
      </c>
      <c r="BK12" s="640">
        <f>+entero!BK29</f>
        <v>51727.215281334124</v>
      </c>
      <c r="BL12" s="640">
        <f>+entero!BL29</f>
        <v>52708.053935999997</v>
      </c>
      <c r="BM12" s="640">
        <f>+entero!BM29</f>
        <v>57981.186573919993</v>
      </c>
      <c r="BN12" s="640">
        <f>+entero!BN29</f>
        <v>55745.036374110001</v>
      </c>
      <c r="BO12" s="640">
        <f>+entero!BO29</f>
        <v>55341.436452139998</v>
      </c>
      <c r="BP12" s="640">
        <f>+entero!BP29</f>
        <v>55421.626092499995</v>
      </c>
      <c r="BQ12" s="640">
        <f>+entero!BQ29</f>
        <v>54927.41316222</v>
      </c>
      <c r="BR12" s="640">
        <f>+entero!BR29</f>
        <v>55637.674639310004</v>
      </c>
      <c r="BS12" s="640">
        <f>+entero!BS29</f>
        <v>56613.917716260003</v>
      </c>
      <c r="BT12" s="640">
        <f>+entero!BT29</f>
        <v>55401.59871643001</v>
      </c>
      <c r="BU12" s="640">
        <f>+entero!BU29</f>
        <v>55336.900258520007</v>
      </c>
      <c r="BV12" s="640">
        <f>+entero!BV29</f>
        <v>56975.379198599985</v>
      </c>
      <c r="BW12" s="640">
        <f>+entero!BW29</f>
        <v>57888.117288289999</v>
      </c>
      <c r="BX12" s="640">
        <f>+entero!BX29</f>
        <v>60326.959420589992</v>
      </c>
      <c r="BY12" s="640">
        <f>+entero!BY29</f>
        <v>65694.033748599992</v>
      </c>
      <c r="BZ12" s="640">
        <f>+entero!BZ29</f>
        <v>63655.379903439993</v>
      </c>
      <c r="CA12" s="640">
        <f>+entero!CA29</f>
        <v>61961.986347140002</v>
      </c>
      <c r="CB12" s="640">
        <f>+entero!CB29</f>
        <v>62034.553127090003</v>
      </c>
      <c r="CC12" s="640">
        <f>+entero!CC29</f>
        <v>60956.949763599987</v>
      </c>
      <c r="CD12" s="640">
        <f>+entero!CD29</f>
        <v>62132.629435919996</v>
      </c>
      <c r="CE12" s="640">
        <f>+entero!CE29</f>
        <v>62876.378961160008</v>
      </c>
      <c r="CF12" s="640">
        <f>+entero!CF29</f>
        <v>60897.805052679993</v>
      </c>
      <c r="CG12" s="640">
        <f>+entero!CG29</f>
        <v>60398.108558390006</v>
      </c>
      <c r="CH12" s="640">
        <f>+entero!CH29</f>
        <v>61281.818871090007</v>
      </c>
      <c r="CI12" s="640">
        <f>+entero!CI29</f>
        <v>61703.746218740009</v>
      </c>
      <c r="CJ12" s="640">
        <f>+entero!CJ29</f>
        <v>63153.478805814113</v>
      </c>
      <c r="CK12" s="640">
        <f>+entero!CK29</f>
        <v>64907.230130834112</v>
      </c>
      <c r="CL12" s="640">
        <f>+entero!CL29</f>
        <v>64273.700887394109</v>
      </c>
      <c r="CM12" s="648">
        <f>+entero!CM29</f>
        <v>64947.645861094104</v>
      </c>
      <c r="CN12" s="649">
        <f>+entero!CN29</f>
        <v>64759.661338174097</v>
      </c>
      <c r="CO12" s="649">
        <f>+entero!CO29</f>
        <v>65092.782562494125</v>
      </c>
      <c r="CP12" s="649">
        <f>+entero!CP29</f>
        <v>65195.341975494113</v>
      </c>
      <c r="CQ12" s="650">
        <f>+entero!CQ29</f>
        <v>64832.882420444119</v>
      </c>
      <c r="CR12" s="641">
        <f>+entero!CR29</f>
        <v>559.18153305001033</v>
      </c>
      <c r="CS12" s="547">
        <f>+entero!CS29</f>
        <v>0.87000052172143683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2"/>
      <c r="C13" s="17"/>
      <c r="D13" s="22" t="s">
        <v>70</v>
      </c>
      <c r="E13" s="640">
        <f>+entero!E30</f>
        <v>44349.982139060005</v>
      </c>
      <c r="F13" s="640">
        <f>+entero!F30</f>
        <v>43261.412291169996</v>
      </c>
      <c r="G13" s="640">
        <f>+entero!G30</f>
        <v>43038.593695120006</v>
      </c>
      <c r="H13" s="640">
        <f>+entero!H30</f>
        <v>42468.284877179991</v>
      </c>
      <c r="I13" s="640">
        <f>+entero!I30</f>
        <v>42454.249702779991</v>
      </c>
      <c r="J13" s="640">
        <f>+entero!J30</f>
        <v>42531.827381429997</v>
      </c>
      <c r="K13" s="640">
        <f>+entero!K30</f>
        <v>44368.910534569994</v>
      </c>
      <c r="L13" s="640">
        <f>+entero!L30</f>
        <v>44458.489392989999</v>
      </c>
      <c r="M13" s="640">
        <f>+entero!M30</f>
        <v>45409.233766800004</v>
      </c>
      <c r="N13" s="640">
        <f>+entero!N30</f>
        <v>47880.454098759998</v>
      </c>
      <c r="O13" s="640">
        <f>+entero!O30</f>
        <v>48972.902599990004</v>
      </c>
      <c r="P13" s="640">
        <f>+entero!P30</f>
        <v>49491.619455849999</v>
      </c>
      <c r="Q13" s="640">
        <f>+entero!Q30</f>
        <v>52334.546232460001</v>
      </c>
      <c r="R13" s="640">
        <f>+entero!R30</f>
        <v>52565.561574250001</v>
      </c>
      <c r="S13" s="640">
        <f>+entero!S30</f>
        <v>52985.080564960001</v>
      </c>
      <c r="T13" s="640">
        <f>+entero!T30</f>
        <v>53168.961842659999</v>
      </c>
      <c r="U13" s="640">
        <f>+entero!U30</f>
        <v>52653.923143260006</v>
      </c>
      <c r="V13" s="640">
        <f>+entero!V30</f>
        <v>53583.891153490003</v>
      </c>
      <c r="W13" s="640">
        <f>+entero!W30</f>
        <v>53175.173067739997</v>
      </c>
      <c r="X13" s="640">
        <f>+entero!X30</f>
        <v>53261.222453220005</v>
      </c>
      <c r="Y13" s="640">
        <f>+entero!Y30</f>
        <v>53399.874287899998</v>
      </c>
      <c r="Z13" s="640">
        <f>+entero!Z30</f>
        <v>53931.013560920001</v>
      </c>
      <c r="AA13" s="640">
        <f>+entero!AA30</f>
        <v>54857.240814149998</v>
      </c>
      <c r="AB13" s="640">
        <f>+entero!AB30</f>
        <v>56152.299735519999</v>
      </c>
      <c r="AC13" s="640">
        <f>+entero!AC30</f>
        <v>59795.511458582994</v>
      </c>
      <c r="AD13" s="640">
        <f>+entero!AD30</f>
        <v>58687.643064259493</v>
      </c>
      <c r="AE13" s="640">
        <f>+entero!AE30</f>
        <v>59235.820405369996</v>
      </c>
      <c r="AF13" s="640">
        <f>+entero!AF30</f>
        <v>59541.201579582506</v>
      </c>
      <c r="AG13" s="640">
        <f>+entero!AG30</f>
        <v>59122.959015164008</v>
      </c>
      <c r="AH13" s="640">
        <f>+entero!AH30</f>
        <v>59524.701501433003</v>
      </c>
      <c r="AI13" s="640">
        <f>+entero!AI30</f>
        <v>61813.096313685506</v>
      </c>
      <c r="AJ13" s="640">
        <f>+entero!AJ30</f>
        <v>62057.621591589996</v>
      </c>
      <c r="AK13" s="640">
        <f>+entero!AK30</f>
        <v>63418.020179719999</v>
      </c>
      <c r="AL13" s="640">
        <f>+entero!AL30</f>
        <v>64177.645165150003</v>
      </c>
      <c r="AM13" s="640">
        <f>+entero!AM30</f>
        <v>64705.949370800001</v>
      </c>
      <c r="AN13" s="640">
        <f>+entero!AN30</f>
        <v>66284.820864516994</v>
      </c>
      <c r="AO13" s="640">
        <f>+entero!AO30</f>
        <v>70469.611502287502</v>
      </c>
      <c r="AP13" s="640">
        <f>+entero!AP30</f>
        <v>68731.166633368004</v>
      </c>
      <c r="AQ13" s="640">
        <f>+entero!AQ30</f>
        <v>68818.232481838495</v>
      </c>
      <c r="AR13" s="640">
        <f>+entero!AR30</f>
        <v>69920.000598339015</v>
      </c>
      <c r="AS13" s="640">
        <f>+entero!AS30</f>
        <v>70198.776502709501</v>
      </c>
      <c r="AT13" s="640">
        <f>+entero!AT30</f>
        <v>71002.295431863589</v>
      </c>
      <c r="AU13" s="640">
        <f>+entero!AU30</f>
        <v>72379.4522285977</v>
      </c>
      <c r="AV13" s="640">
        <f>+entero!AV30</f>
        <v>71440.51667605179</v>
      </c>
      <c r="AW13" s="640">
        <f>+entero!AW30</f>
        <v>72515.670655115915</v>
      </c>
      <c r="AX13" s="640">
        <f>+entero!AX30</f>
        <v>73115.184479007949</v>
      </c>
      <c r="AY13" s="640">
        <f>+entero!AY30</f>
        <v>74134.415856130363</v>
      </c>
      <c r="AZ13" s="640">
        <f>+entero!AZ30</f>
        <v>75692.35479805278</v>
      </c>
      <c r="BA13" s="640">
        <f>+entero!BA30</f>
        <v>82646.059704255182</v>
      </c>
      <c r="BB13" s="640">
        <f>+entero!BB30</f>
        <v>80302.280598797588</v>
      </c>
      <c r="BC13" s="640">
        <f>+entero!BC30</f>
        <v>80368.737670523798</v>
      </c>
      <c r="BD13" s="640">
        <f>+entero!BD30</f>
        <v>80073.478577673028</v>
      </c>
      <c r="BE13" s="640">
        <f>+entero!BE30</f>
        <v>79646.26757356766</v>
      </c>
      <c r="BF13" s="640">
        <f>+entero!BF30</f>
        <v>79768.63938528228</v>
      </c>
      <c r="BG13" s="640">
        <f>+entero!BG30</f>
        <v>82165.819381306908</v>
      </c>
      <c r="BH13" s="640">
        <f>+entero!BH30</f>
        <v>82453.027439881509</v>
      </c>
      <c r="BI13" s="640">
        <f>+entero!BI30</f>
        <v>82983.282688866151</v>
      </c>
      <c r="BJ13" s="640">
        <f>+entero!BJ30</f>
        <v>83937.935079830757</v>
      </c>
      <c r="BK13" s="640">
        <f>+entero!BK30</f>
        <v>86151.983389465386</v>
      </c>
      <c r="BL13" s="640">
        <f>+entero!BL30</f>
        <v>86764.301130570006</v>
      </c>
      <c r="BM13" s="640">
        <f>+entero!BM30</f>
        <v>95835.928591749995</v>
      </c>
      <c r="BN13" s="640">
        <f>+entero!BN30</f>
        <v>93159.19932947999</v>
      </c>
      <c r="BO13" s="640">
        <f>+entero!BO30</f>
        <v>92215.998880779996</v>
      </c>
      <c r="BP13" s="640">
        <f>+entero!BP30</f>
        <v>92757.126277439995</v>
      </c>
      <c r="BQ13" s="640">
        <f>+entero!BQ30</f>
        <v>93653.09530115001</v>
      </c>
      <c r="BR13" s="640">
        <f>+entero!BR30</f>
        <v>93856.359839099998</v>
      </c>
      <c r="BS13" s="640">
        <f>+entero!BS30</f>
        <v>95094.069593120003</v>
      </c>
      <c r="BT13" s="640">
        <f>+entero!BT30</f>
        <v>93713.81704917</v>
      </c>
      <c r="BU13" s="640">
        <f>+entero!BU30</f>
        <v>93915.253035380025</v>
      </c>
      <c r="BV13" s="640">
        <f>+entero!BV30</f>
        <v>96547.50702425999</v>
      </c>
      <c r="BW13" s="640">
        <f>+entero!BW30</f>
        <v>98301.218581719993</v>
      </c>
      <c r="BX13" s="640">
        <f>+entero!BX30</f>
        <v>100279.60308080999</v>
      </c>
      <c r="BY13" s="640">
        <f>+entero!BY30</f>
        <v>109988.09195566</v>
      </c>
      <c r="BZ13" s="640">
        <f>+entero!BZ30</f>
        <v>106348.33333356</v>
      </c>
      <c r="CA13" s="640">
        <f>+entero!CA30</f>
        <v>105041.72511164001</v>
      </c>
      <c r="CB13" s="640">
        <f>+entero!CB30</f>
        <v>104226.59752160999</v>
      </c>
      <c r="CC13" s="640">
        <f>+entero!CC30</f>
        <v>104134.14216728999</v>
      </c>
      <c r="CD13" s="640">
        <f>+entero!CD30</f>
        <v>106147.68217032999</v>
      </c>
      <c r="CE13" s="640">
        <f>+entero!CE30</f>
        <v>108326.18642199002</v>
      </c>
      <c r="CF13" s="640">
        <f>+entero!CF30</f>
        <v>106235.83814370999</v>
      </c>
      <c r="CG13" s="640">
        <f>+entero!CG30</f>
        <v>107838.36113228</v>
      </c>
      <c r="CH13" s="640">
        <f>+entero!CH30</f>
        <v>110229.67866184002</v>
      </c>
      <c r="CI13" s="640">
        <f>+entero!CI30</f>
        <v>111510.14740497002</v>
      </c>
      <c r="CJ13" s="640">
        <f>+entero!CJ30</f>
        <v>113723.41656999457</v>
      </c>
      <c r="CK13" s="640">
        <f>+entero!CK30</f>
        <v>117916.4742355356</v>
      </c>
      <c r="CL13" s="640">
        <f>+entero!CL30</f>
        <v>117561.52873895095</v>
      </c>
      <c r="CM13" s="648">
        <f>+entero!CM30</f>
        <v>117641.75942527538</v>
      </c>
      <c r="CN13" s="649">
        <f>+entero!CN30</f>
        <v>117554.33873798537</v>
      </c>
      <c r="CO13" s="649">
        <f>+entero!CO30</f>
        <v>117940.7641992354</v>
      </c>
      <c r="CP13" s="649">
        <f>+entero!CP30</f>
        <v>118666.3485786954</v>
      </c>
      <c r="CQ13" s="650">
        <f>+entero!CQ30</f>
        <v>118703.21568404538</v>
      </c>
      <c r="CR13" s="641">
        <f>+entero!CR30</f>
        <v>1141.6869450944359</v>
      </c>
      <c r="CS13" s="547">
        <f>+entero!CS30</f>
        <v>0.97113992761150847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2"/>
      <c r="C14" s="17"/>
      <c r="D14" s="22" t="s">
        <v>71</v>
      </c>
      <c r="E14" s="640">
        <f>+entero!E31</f>
        <v>62632.814654025802</v>
      </c>
      <c r="F14" s="640">
        <f>+entero!F31</f>
        <v>62012.237911165794</v>
      </c>
      <c r="G14" s="640">
        <f>+entero!G31</f>
        <v>62282.866322195805</v>
      </c>
      <c r="H14" s="640">
        <f>+entero!H31</f>
        <v>62459.062038605793</v>
      </c>
      <c r="I14" s="640">
        <f>+entero!I31</f>
        <v>62838.257164735798</v>
      </c>
      <c r="J14" s="640">
        <f>+entero!J31</f>
        <v>63263.128496265803</v>
      </c>
      <c r="K14" s="640">
        <f>+entero!K31</f>
        <v>65756.119667185805</v>
      </c>
      <c r="L14" s="640">
        <f>+entero!L31</f>
        <v>65902.607378715809</v>
      </c>
      <c r="M14" s="640">
        <f>+entero!M31</f>
        <v>67017.5824336558</v>
      </c>
      <c r="N14" s="640">
        <f>+entero!N31</f>
        <v>69754.988887765794</v>
      </c>
      <c r="O14" s="640">
        <f>+entero!O31</f>
        <v>71234.697349585796</v>
      </c>
      <c r="P14" s="640">
        <f>+entero!P31</f>
        <v>71559.044249735802</v>
      </c>
      <c r="Q14" s="640">
        <f>+entero!Q31</f>
        <v>74984.549777865803</v>
      </c>
      <c r="R14" s="640">
        <f>+entero!R31</f>
        <v>75325.718585885799</v>
      </c>
      <c r="S14" s="640">
        <f>+entero!S31</f>
        <v>75739.925712085809</v>
      </c>
      <c r="T14" s="640">
        <f>+entero!T31</f>
        <v>75801.991178435797</v>
      </c>
      <c r="U14" s="640">
        <f>+entero!U31</f>
        <v>75489.958072085807</v>
      </c>
      <c r="V14" s="640">
        <f>+entero!V31</f>
        <v>76400.379196155802</v>
      </c>
      <c r="W14" s="640">
        <f>+entero!W31</f>
        <v>76245.808094325796</v>
      </c>
      <c r="X14" s="640">
        <f>+entero!X31</f>
        <v>76400.320739171701</v>
      </c>
      <c r="Y14" s="640">
        <f>+entero!Y31</f>
        <v>76739.858415041701</v>
      </c>
      <c r="Z14" s="640">
        <f>+entero!Z31</f>
        <v>77909.719554511699</v>
      </c>
      <c r="AA14" s="640">
        <f>+entero!AA31</f>
        <v>79031.253344311699</v>
      </c>
      <c r="AB14" s="640">
        <f>+entero!AB31</f>
        <v>80669.947129351698</v>
      </c>
      <c r="AC14" s="640">
        <f>+entero!AC31</f>
        <v>84382.319463853695</v>
      </c>
      <c r="AD14" s="640">
        <f>+entero!AD31</f>
        <v>82889.43923241469</v>
      </c>
      <c r="AE14" s="640">
        <f>+entero!AE31</f>
        <v>83427.637294941698</v>
      </c>
      <c r="AF14" s="640">
        <f>+entero!AF31</f>
        <v>83789.583412150692</v>
      </c>
      <c r="AG14" s="640">
        <f>+entero!AG31</f>
        <v>83340.470766056911</v>
      </c>
      <c r="AH14" s="640">
        <f>+entero!AH31</f>
        <v>83937.181505270404</v>
      </c>
      <c r="AI14" s="640">
        <f>+entero!AI31</f>
        <v>86598.8640859999</v>
      </c>
      <c r="AJ14" s="640">
        <f>+entero!AJ31</f>
        <v>87368.913462263197</v>
      </c>
      <c r="AK14" s="640">
        <f>+entero!AK31</f>
        <v>89307.969362839402</v>
      </c>
      <c r="AL14" s="640">
        <f>+entero!AL31</f>
        <v>90730.317390501703</v>
      </c>
      <c r="AM14" s="640">
        <f>+entero!AM31</f>
        <v>91773.681273110196</v>
      </c>
      <c r="AN14" s="640">
        <f>+entero!AN31</f>
        <v>94331.77645408368</v>
      </c>
      <c r="AO14" s="640">
        <f>+entero!AO31</f>
        <v>99315.127231664694</v>
      </c>
      <c r="AP14" s="640">
        <f>+entero!AP31</f>
        <v>98516.216726915707</v>
      </c>
      <c r="AQ14" s="640">
        <f>+entero!AQ31</f>
        <v>99348.577483866698</v>
      </c>
      <c r="AR14" s="640">
        <f>+entero!AR31</f>
        <v>101337.7884243177</v>
      </c>
      <c r="AS14" s="640">
        <f>+entero!AS31</f>
        <v>101809.0979670587</v>
      </c>
      <c r="AT14" s="640">
        <f>+entero!AT31</f>
        <v>103184.34992402291</v>
      </c>
      <c r="AU14" s="640">
        <f>+entero!AU31</f>
        <v>105188.5761322771</v>
      </c>
      <c r="AV14" s="640">
        <f>+entero!AV31</f>
        <v>105021.32788836132</v>
      </c>
      <c r="AW14" s="640">
        <f>+entero!AW31</f>
        <v>106556.10393981548</v>
      </c>
      <c r="AX14" s="640">
        <f>+entero!AX31</f>
        <v>107786.72568253259</v>
      </c>
      <c r="AY14" s="640">
        <f>+entero!AY31</f>
        <v>109403.85375722403</v>
      </c>
      <c r="AZ14" s="640">
        <f>+entero!AZ31</f>
        <v>111729.85505637575</v>
      </c>
      <c r="BA14" s="640">
        <f>+entero!BA31</f>
        <v>119366.65706839717</v>
      </c>
      <c r="BB14" s="640">
        <f>+entero!BB31</f>
        <v>117385.65405996857</v>
      </c>
      <c r="BC14" s="640">
        <f>+entero!BC31</f>
        <v>117905.2814847393</v>
      </c>
      <c r="BD14" s="640">
        <f>+entero!BD31</f>
        <v>118394.88136048344</v>
      </c>
      <c r="BE14" s="640">
        <f>+entero!BE31</f>
        <v>118422.17607169051</v>
      </c>
      <c r="BF14" s="640">
        <f>+entero!BF31</f>
        <v>119817.08459071757</v>
      </c>
      <c r="BG14" s="640">
        <f>+entero!BG31</f>
        <v>122491.17993263465</v>
      </c>
      <c r="BH14" s="640">
        <f>+entero!BH31</f>
        <v>122835.2922999617</v>
      </c>
      <c r="BI14" s="640">
        <f>+entero!BI31</f>
        <v>123829.69990555879</v>
      </c>
      <c r="BJ14" s="640">
        <f>+entero!BJ31</f>
        <v>125662.88104628585</v>
      </c>
      <c r="BK14" s="640">
        <f>+entero!BK31</f>
        <v>128211.99222190292</v>
      </c>
      <c r="BL14" s="640">
        <f>+entero!BL31</f>
        <v>128997.96135686</v>
      </c>
      <c r="BM14" s="640">
        <f>+entero!BM31</f>
        <v>138661.27142405001</v>
      </c>
      <c r="BN14" s="640">
        <f>+entero!BN31</f>
        <v>136049.80942356001</v>
      </c>
      <c r="BO14" s="640">
        <f>+entero!BO31</f>
        <v>135287.90724203998</v>
      </c>
      <c r="BP14" s="640">
        <f>+entero!BP31</f>
        <v>135897.95399149001</v>
      </c>
      <c r="BQ14" s="640">
        <f>+entero!BQ31</f>
        <v>136879.31941299999</v>
      </c>
      <c r="BR14" s="640">
        <f>+entero!BR31</f>
        <v>137284.39870665001</v>
      </c>
      <c r="BS14" s="640">
        <f>+entero!BS31</f>
        <v>139353.69191854002</v>
      </c>
      <c r="BT14" s="640">
        <f>+entero!BT31</f>
        <v>138720.03873366999</v>
      </c>
      <c r="BU14" s="640">
        <f>+entero!BU31</f>
        <v>139926.12404522</v>
      </c>
      <c r="BV14" s="640">
        <f>+entero!BV31</f>
        <v>143430.80620456999</v>
      </c>
      <c r="BW14" s="640">
        <f>+entero!BW31</f>
        <v>146199.40293012999</v>
      </c>
      <c r="BX14" s="640">
        <f>+entero!BX31</f>
        <v>149184.73693717999</v>
      </c>
      <c r="BY14" s="640">
        <f>+entero!BY31</f>
        <v>160278.86070871001</v>
      </c>
      <c r="BZ14" s="640">
        <f>+entero!BZ31</f>
        <v>157108.58009941003</v>
      </c>
      <c r="CA14" s="640">
        <f>+entero!CA31</f>
        <v>156544.24060175999</v>
      </c>
      <c r="CB14" s="640">
        <f>+entero!CB31</f>
        <v>155857.07016415001</v>
      </c>
      <c r="CC14" s="640">
        <f>+entero!CC31</f>
        <v>156170.02365478</v>
      </c>
      <c r="CD14" s="640">
        <f>+entero!CD31</f>
        <v>159847.41810125002</v>
      </c>
      <c r="CE14" s="640">
        <f>+entero!CE31</f>
        <v>163373.74353541003</v>
      </c>
      <c r="CF14" s="640">
        <f>+entero!CF31</f>
        <v>162722.93270303</v>
      </c>
      <c r="CG14" s="640">
        <f>+entero!CG31</f>
        <v>164574.99377840001</v>
      </c>
      <c r="CH14" s="640">
        <f>+entero!CH31</f>
        <v>167303.21830317003</v>
      </c>
      <c r="CI14" s="640">
        <f>+entero!CI31</f>
        <v>169747.82814012002</v>
      </c>
      <c r="CJ14" s="640">
        <f>+entero!CJ31</f>
        <v>171591.85865482211</v>
      </c>
      <c r="CK14" s="640">
        <f>+entero!CK31</f>
        <v>175851.62846229316</v>
      </c>
      <c r="CL14" s="640">
        <f>+entero!CL31</f>
        <v>175573.3817957885</v>
      </c>
      <c r="CM14" s="648">
        <f>+entero!CM31</f>
        <v>175867.16541020293</v>
      </c>
      <c r="CN14" s="649">
        <f>+entero!CN31</f>
        <v>175799.71632209292</v>
      </c>
      <c r="CO14" s="649">
        <f>+entero!CO31</f>
        <v>176203.98106404298</v>
      </c>
      <c r="CP14" s="649">
        <f>+entero!CP31</f>
        <v>176997.53682183294</v>
      </c>
      <c r="CQ14" s="650">
        <f>+entero!CQ31</f>
        <v>177203.63884149294</v>
      </c>
      <c r="CR14" s="641">
        <f>+entero!CR31</f>
        <v>1630.2570457044349</v>
      </c>
      <c r="CS14" s="547">
        <f>+entero!CS31</f>
        <v>0.92853314610104043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2"/>
      <c r="C16" s="17"/>
      <c r="D16" s="22" t="s">
        <v>72</v>
      </c>
      <c r="E16" s="651">
        <f>+entero!E33</f>
        <v>84.687568656156287</v>
      </c>
      <c r="F16" s="651">
        <f>+entero!F33</f>
        <v>84.331973948542242</v>
      </c>
      <c r="G16" s="651">
        <f>+entero!G33</f>
        <v>83.249717358655815</v>
      </c>
      <c r="H16" s="651">
        <f>+entero!H33</f>
        <v>82.103227596010399</v>
      </c>
      <c r="I16" s="651">
        <f>+entero!I33</f>
        <v>81.663372572488598</v>
      </c>
      <c r="J16" s="651">
        <f>+entero!J33</f>
        <v>81.295185621186889</v>
      </c>
      <c r="K16" s="651">
        <f>+entero!K33</f>
        <v>81.272318063214655</v>
      </c>
      <c r="L16" s="651">
        <f>+entero!L33</f>
        <v>81.868035979462135</v>
      </c>
      <c r="M16" s="651">
        <f>+entero!M33</f>
        <v>80.90006424730835</v>
      </c>
      <c r="N16" s="651">
        <f>+entero!N33</f>
        <v>79.436936014041592</v>
      </c>
      <c r="O16" s="651">
        <f>+entero!O33</f>
        <v>80.520731842702673</v>
      </c>
      <c r="P16" s="651">
        <f>+entero!P33</f>
        <v>80.975934305906677</v>
      </c>
      <c r="Q16" s="651">
        <f>+entero!Q33</f>
        <v>82.250799393981566</v>
      </c>
      <c r="R16" s="651">
        <f>+entero!R33</f>
        <v>81.927568861316914</v>
      </c>
      <c r="S16" s="651">
        <f>+entero!S33</f>
        <v>81.638520444450052</v>
      </c>
      <c r="T16" s="651">
        <f>+entero!T33</f>
        <v>80.484475531185694</v>
      </c>
      <c r="U16" s="651">
        <f>+entero!U33</f>
        <v>79.769156322666589</v>
      </c>
      <c r="V16" s="651">
        <f>+entero!V33</f>
        <v>81.249998601911912</v>
      </c>
      <c r="W16" s="651">
        <f>+entero!W33</f>
        <v>81.129769485730009</v>
      </c>
      <c r="X16" s="651">
        <f>+entero!X33</f>
        <v>81.306301571162749</v>
      </c>
      <c r="Y16" s="651">
        <f>+entero!Y33</f>
        <v>81.579654775284524</v>
      </c>
      <c r="Z16" s="651">
        <f>+entero!Z33</f>
        <v>81.149994662775512</v>
      </c>
      <c r="AA16" s="651">
        <f>+entero!AA33</f>
        <v>81.624118510063852</v>
      </c>
      <c r="AB16" s="651">
        <f>+entero!AB33</f>
        <v>81.744332905222905</v>
      </c>
      <c r="AC16" s="651">
        <f>+entero!AC33</f>
        <v>85.62381544515199</v>
      </c>
      <c r="AD16" s="651">
        <f>+entero!AD33</f>
        <v>84.817638345669906</v>
      </c>
      <c r="AE16" s="651">
        <f>+entero!AE33</f>
        <v>84.625428248052856</v>
      </c>
      <c r="AF16" s="651">
        <f>+entero!AF33</f>
        <v>84.925337951448284</v>
      </c>
      <c r="AG16" s="651">
        <f>+entero!AG33</f>
        <v>83.893914683509877</v>
      </c>
      <c r="AH16" s="651">
        <f>+entero!AH33</f>
        <v>84.274123937736974</v>
      </c>
      <c r="AI16" s="651">
        <f>+entero!AI33</f>
        <v>84.361812454145436</v>
      </c>
      <c r="AJ16" s="651">
        <f>+entero!AJ33</f>
        <v>83.861764251433442</v>
      </c>
      <c r="AK16" s="651">
        <f>+entero!AK33</f>
        <v>84.517988940008408</v>
      </c>
      <c r="AL16" s="651">
        <f>+entero!AL33</f>
        <v>84.968779889232806</v>
      </c>
      <c r="AM16" s="651">
        <f>+entero!AM33</f>
        <v>85.189474855503789</v>
      </c>
      <c r="AN16" s="651">
        <f>+entero!AN33</f>
        <v>85.415316012984377</v>
      </c>
      <c r="AO16" s="651">
        <f>+entero!AO33</f>
        <v>86.62098488332181</v>
      </c>
      <c r="AP16" s="651">
        <f>+entero!AP33</f>
        <v>86.783710379024058</v>
      </c>
      <c r="AQ16" s="651">
        <f>+entero!AQ33</f>
        <v>86.467900858522512</v>
      </c>
      <c r="AR16" s="651">
        <f>+entero!AR33</f>
        <v>85.872953374260788</v>
      </c>
      <c r="AS16" s="651">
        <f>+entero!AS33</f>
        <v>84.789154954478647</v>
      </c>
      <c r="AT16" s="651">
        <f>+entero!AT33</f>
        <v>84.65173051388625</v>
      </c>
      <c r="AU16" s="651">
        <f>+entero!AU33</f>
        <v>85.34436010311039</v>
      </c>
      <c r="AV16" s="651">
        <f>+entero!AV33</f>
        <v>85.672437984144452</v>
      </c>
      <c r="AW16" s="651">
        <f>+entero!AW33</f>
        <v>85.492969489012111</v>
      </c>
      <c r="AX16" s="651">
        <f>+entero!AX33</f>
        <v>85.984420565185914</v>
      </c>
      <c r="AY16" s="651">
        <f>+entero!AY33</f>
        <v>85.292674154636046</v>
      </c>
      <c r="AZ16" s="651">
        <f>+entero!AZ33</f>
        <v>85.616655022470596</v>
      </c>
      <c r="BA16" s="651">
        <f>+entero!BA33</f>
        <v>86.860127475898196</v>
      </c>
      <c r="BB16" s="651">
        <f>+entero!BB33</f>
        <v>85.828860096733891</v>
      </c>
      <c r="BC16" s="651">
        <f>+entero!BC33</f>
        <v>85.135642156970718</v>
      </c>
      <c r="BD16" s="651">
        <f>+entero!BD33</f>
        <v>85.288071359377099</v>
      </c>
      <c r="BE16" s="651">
        <f>+entero!BE33</f>
        <v>84.869764562433176</v>
      </c>
      <c r="BF16" s="651">
        <f>+entero!BF33</f>
        <v>84.793779046720545</v>
      </c>
      <c r="BG16" s="651">
        <f>+entero!BG33</f>
        <v>85.59844510505566</v>
      </c>
      <c r="BH16" s="651">
        <f>+entero!BH33</f>
        <v>85.320160271052998</v>
      </c>
      <c r="BI16" s="651">
        <f>+entero!BI33</f>
        <v>85.884546502499717</v>
      </c>
      <c r="BJ16" s="651">
        <f>+entero!BJ33</f>
        <v>85.225451256538946</v>
      </c>
      <c r="BK16" s="651">
        <f>+entero!BK33</f>
        <v>85.182964786824527</v>
      </c>
      <c r="BL16" s="651">
        <f>+entero!BL33</f>
        <v>85.334321880549723</v>
      </c>
      <c r="BM16" s="651">
        <f>+entero!BM33</f>
        <v>87.143727181908147</v>
      </c>
      <c r="BN16" s="651">
        <f>+entero!BN33</f>
        <v>86.764335043762372</v>
      </c>
      <c r="BO16" s="651">
        <f>+entero!BO33</f>
        <v>87.028208216336594</v>
      </c>
      <c r="BP16" s="651">
        <f>+entero!BP33</f>
        <v>86.580852319747365</v>
      </c>
      <c r="BQ16" s="651">
        <f>+entero!BQ33</f>
        <v>86.286169608291175</v>
      </c>
      <c r="BR16" s="651">
        <f>+entero!BR33</f>
        <v>85.853321058948538</v>
      </c>
      <c r="BS16" s="651">
        <f>+entero!BS33</f>
        <v>86.248134971333343</v>
      </c>
      <c r="BT16" s="651">
        <f>+entero!BT33</f>
        <v>86.503620026125034</v>
      </c>
      <c r="BU16" s="651">
        <f>+entero!BU33</f>
        <v>86.899514816094452</v>
      </c>
      <c r="BV16" s="651">
        <f>+entero!BV33</f>
        <v>87.492916553420443</v>
      </c>
      <c r="BW16" s="651">
        <f>+entero!BW33</f>
        <v>87.076823300589922</v>
      </c>
      <c r="BX16" s="651">
        <f>+entero!BX33</f>
        <v>87.429051186936434</v>
      </c>
      <c r="BY16" s="651">
        <f>+entero!BY33</f>
        <v>88.203445218054142</v>
      </c>
      <c r="BZ16" s="651">
        <f>+entero!BZ33</f>
        <v>87.698614095670138</v>
      </c>
      <c r="CA16" s="651">
        <f>+entero!CA33</f>
        <v>87.132964639105055</v>
      </c>
      <c r="CB16" s="651">
        <f>+entero!CB33</f>
        <v>86.592915896893658</v>
      </c>
      <c r="CC16" s="651">
        <f>+entero!CC33</f>
        <v>86.168552453661903</v>
      </c>
      <c r="CD16" s="651">
        <f>+entero!CD33</f>
        <v>85.760026663405625</v>
      </c>
      <c r="CE16" s="651">
        <f>+entero!CE33</f>
        <v>86.291797638196911</v>
      </c>
      <c r="CF16" s="651">
        <f>+entero!CF33</f>
        <v>85.622912671998364</v>
      </c>
      <c r="CG16" s="651">
        <f>+entero!CG33</f>
        <v>86.114501579644241</v>
      </c>
      <c r="CH16" s="651">
        <f>+entero!CH33</f>
        <v>85.979616989218826</v>
      </c>
      <c r="CI16" s="651">
        <f>+entero!CI33</f>
        <v>87.072952253233737</v>
      </c>
      <c r="CJ16" s="651">
        <f>+entero!CJ33</f>
        <v>87.292332011896207</v>
      </c>
      <c r="CK16" s="651">
        <f>+entero!CK33</f>
        <v>87.567595736631304</v>
      </c>
      <c r="CL16" s="651">
        <f>+entero!CL33</f>
        <v>87.543941482354342</v>
      </c>
      <c r="CM16" s="82">
        <f>+entero!CM33</f>
        <v>87.620961389523544</v>
      </c>
      <c r="CN16" s="605">
        <f>+entero!CN33</f>
        <v>87.64627956049172</v>
      </c>
      <c r="CO16" s="605">
        <f>+entero!CO33</f>
        <v>86.5792983626054</v>
      </c>
      <c r="CP16" s="605">
        <f>+entero!CP33</f>
        <v>86.680710700859009</v>
      </c>
      <c r="CQ16" s="652">
        <f>+entero!CQ33</f>
        <v>86.715051489081475</v>
      </c>
      <c r="CR16" s="95"/>
      <c r="CS16" s="54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2"/>
      <c r="C17" s="17"/>
      <c r="D17" s="22" t="s">
        <v>73</v>
      </c>
      <c r="E17" s="651">
        <f>+entero!E34</f>
        <v>73.669928665821331</v>
      </c>
      <c r="F17" s="651">
        <f>+entero!F34</f>
        <v>72.638456988386352</v>
      </c>
      <c r="G17" s="651">
        <f>+entero!G34</f>
        <v>71.802722371860327</v>
      </c>
      <c r="H17" s="651">
        <f>+entero!H34</f>
        <v>70.306627157396647</v>
      </c>
      <c r="I17" s="651">
        <f>+entero!I34</f>
        <v>69.683255699729884</v>
      </c>
      <c r="J17" s="651">
        <f>+entero!J34</f>
        <v>68.901883119263957</v>
      </c>
      <c r="K17" s="651">
        <f>+entero!K34</f>
        <v>69.118470186383661</v>
      </c>
      <c r="L17" s="651">
        <f>+entero!L34</f>
        <v>69.227597793128908</v>
      </c>
      <c r="M17" s="651">
        <f>+entero!M34</f>
        <v>68.448876821469355</v>
      </c>
      <c r="N17" s="651">
        <f>+entero!N34</f>
        <v>68.030329095236326</v>
      </c>
      <c r="O17" s="651">
        <f>+entero!O34</f>
        <v>68.445696584434927</v>
      </c>
      <c r="P17" s="651">
        <f>+entero!P34</f>
        <v>68.580572438508142</v>
      </c>
      <c r="Q17" s="651">
        <f>+entero!Q34</f>
        <v>70.027675132566685</v>
      </c>
      <c r="R17" s="651">
        <f>+entero!R34</f>
        <v>69.888354030476592</v>
      </c>
      <c r="S17" s="651">
        <f>+entero!S34</f>
        <v>69.300063805834313</v>
      </c>
      <c r="T17" s="651">
        <f>+entero!T34</f>
        <v>68.486979081606691</v>
      </c>
      <c r="U17" s="651">
        <f>+entero!U34</f>
        <v>67.909697478500448</v>
      </c>
      <c r="V17" s="651">
        <f>+entero!V34</f>
        <v>69.074312966741871</v>
      </c>
      <c r="W17" s="651">
        <f>+entero!W34</f>
        <v>69.065496355310458</v>
      </c>
      <c r="X17" s="651">
        <f>+entero!X34</f>
        <v>69.263524363248465</v>
      </c>
      <c r="Y17" s="651">
        <f>+entero!Y34</f>
        <v>69.297327798644233</v>
      </c>
      <c r="Z17" s="651">
        <f>+entero!Z34</f>
        <v>69.002398062227655</v>
      </c>
      <c r="AA17" s="651">
        <f>+entero!AA34</f>
        <v>69.279211667235359</v>
      </c>
      <c r="AB17" s="651">
        <f>+entero!AB34</f>
        <v>70.541757623496864</v>
      </c>
      <c r="AC17" s="651">
        <f>+entero!AC34</f>
        <v>76.688163385785117</v>
      </c>
      <c r="AD17" s="651">
        <f>+entero!AD34</f>
        <v>75.799729699184667</v>
      </c>
      <c r="AE17" s="651">
        <f>+entero!AE34</f>
        <v>75.66820721757847</v>
      </c>
      <c r="AF17" s="651">
        <f>+entero!AF34</f>
        <v>75.726016970299696</v>
      </c>
      <c r="AG17" s="651">
        <f>+entero!AG34</f>
        <v>74.914234966270897</v>
      </c>
      <c r="AH17" s="651">
        <f>+entero!AH34</f>
        <v>74.983084735644539</v>
      </c>
      <c r="AI17" s="651">
        <f>+entero!AI34</f>
        <v>75.543147554775601</v>
      </c>
      <c r="AJ17" s="651">
        <f>+entero!AJ34</f>
        <v>75.17390043294975</v>
      </c>
      <c r="AK17" s="651">
        <f>+entero!AK34</f>
        <v>76.240789956414673</v>
      </c>
      <c r="AL17" s="651">
        <f>+entero!AL34</f>
        <v>76.788542118766927</v>
      </c>
      <c r="AM17" s="651">
        <f>+entero!AM34</f>
        <v>76.964433360102461</v>
      </c>
      <c r="AN17" s="651">
        <f>+entero!AN34</f>
        <v>77.298101648239779</v>
      </c>
      <c r="AO17" s="651">
        <f>+entero!AO34</f>
        <v>78.549716506310205</v>
      </c>
      <c r="AP17" s="651">
        <f>+entero!AP34</f>
        <v>78.22988228038929</v>
      </c>
      <c r="AQ17" s="651">
        <f>+entero!AQ34</f>
        <v>78.058029793420687</v>
      </c>
      <c r="AR17" s="651">
        <f>+entero!AR34</f>
        <v>77.832477951206982</v>
      </c>
      <c r="AS17" s="651">
        <f>+entero!AS34</f>
        <v>77.243829840766637</v>
      </c>
      <c r="AT17" s="651">
        <f>+entero!AT34</f>
        <v>77.282974347994482</v>
      </c>
      <c r="AU17" s="651">
        <f>+entero!AU34</f>
        <v>78.025012783783467</v>
      </c>
      <c r="AV17" s="651">
        <f>+entero!AV34</f>
        <v>78.151557966017776</v>
      </c>
      <c r="AW17" s="651">
        <f>+entero!AW34</f>
        <v>78.341871893562498</v>
      </c>
      <c r="AX17" s="651">
        <f>+entero!AX34</f>
        <v>78.565345852497686</v>
      </c>
      <c r="AY17" s="651">
        <f>+entero!AY34</f>
        <v>78.299023883994678</v>
      </c>
      <c r="AZ17" s="651">
        <f>+entero!AZ34</f>
        <v>78.988611007867149</v>
      </c>
      <c r="BA17" s="651">
        <f>+entero!BA34</f>
        <v>80.529430892165152</v>
      </c>
      <c r="BB17" s="651">
        <f>+entero!BB34</f>
        <v>79.606796220592088</v>
      </c>
      <c r="BC17" s="651">
        <f>+entero!BC34</f>
        <v>79.165987818110978</v>
      </c>
      <c r="BD17" s="651">
        <f>+entero!BD34</f>
        <v>79.130304278513691</v>
      </c>
      <c r="BE17" s="651">
        <f>+entero!BE34</f>
        <v>78.825891469064928</v>
      </c>
      <c r="BF17" s="651">
        <f>+entero!BF34</f>
        <v>78.644536345413144</v>
      </c>
      <c r="BG17" s="651">
        <f>+entero!BG34</f>
        <v>79.384442273982387</v>
      </c>
      <c r="BH17" s="651">
        <f>+entero!BH34</f>
        <v>79.372960854426339</v>
      </c>
      <c r="BI17" s="651">
        <f>+entero!BI34</f>
        <v>79.89618144768869</v>
      </c>
      <c r="BJ17" s="651">
        <f>+entero!BJ34</f>
        <v>79.519359857962186</v>
      </c>
      <c r="BK17" s="651">
        <f>+entero!BK34</f>
        <v>79.711980426499395</v>
      </c>
      <c r="BL17" s="651">
        <f>+entero!BL34</f>
        <v>79.813267286677956</v>
      </c>
      <c r="BM17" s="651">
        <f>+entero!BM34</f>
        <v>81.772004122477085</v>
      </c>
      <c r="BN17" s="651">
        <f>+entero!BN34</f>
        <v>81.331805555582321</v>
      </c>
      <c r="BO17" s="651">
        <f>+entero!BO34</f>
        <v>81.27908640076754</v>
      </c>
      <c r="BP17" s="651">
        <f>+entero!BP34</f>
        <v>81.018809356912811</v>
      </c>
      <c r="BQ17" s="651">
        <f>+entero!BQ34</f>
        <v>81.005965270427566</v>
      </c>
      <c r="BR17" s="651">
        <f>+entero!BR34</f>
        <v>80.629591712573358</v>
      </c>
      <c r="BS17" s="651">
        <f>+entero!BS34</f>
        <v>80.933068495558629</v>
      </c>
      <c r="BT17" s="651">
        <f>+entero!BT34</f>
        <v>80.881584667743226</v>
      </c>
      <c r="BU17" s="651">
        <f>+entero!BU34</f>
        <v>81.27072973795471</v>
      </c>
      <c r="BV17" s="651">
        <f>+entero!BV34</f>
        <v>81.903012564586675</v>
      </c>
      <c r="BW17" s="651">
        <f>+entero!BW34</f>
        <v>81.920860682059043</v>
      </c>
      <c r="BX17" s="651">
        <f>+entero!BX34</f>
        <v>82.238070746653648</v>
      </c>
      <c r="BY17" s="651">
        <f>+entero!BY34</f>
        <v>83.442450853385225</v>
      </c>
      <c r="BZ17" s="651">
        <f>+entero!BZ34</f>
        <v>82.726479779714111</v>
      </c>
      <c r="CA17" s="651">
        <f>+entero!CA34</f>
        <v>82.365601639783463</v>
      </c>
      <c r="CB17" s="651">
        <f>+entero!CB34</f>
        <v>81.809200985689912</v>
      </c>
      <c r="CC17" s="651">
        <f>+entero!CC34</f>
        <v>81.569298124319985</v>
      </c>
      <c r="CD17" s="651">
        <f>+entero!CD34</f>
        <v>81.419929497921046</v>
      </c>
      <c r="CE17" s="651">
        <f>+entero!CE34</f>
        <v>81.923887376399819</v>
      </c>
      <c r="CF17" s="651">
        <f>+entero!CF34</f>
        <v>81.449728655897275</v>
      </c>
      <c r="CG17" s="651">
        <f>+entero!CG34</f>
        <v>81.851234972383509</v>
      </c>
      <c r="CH17" s="651">
        <f>+entero!CH34</f>
        <v>81.981501846638452</v>
      </c>
      <c r="CI17" s="651">
        <f>+entero!CI34</f>
        <v>82.825524464523809</v>
      </c>
      <c r="CJ17" s="651">
        <f>+entero!CJ34</f>
        <v>83.148498474244661</v>
      </c>
      <c r="CK17" s="651">
        <f>+entero!CK34</f>
        <v>83.733293649817028</v>
      </c>
      <c r="CL17" s="651">
        <f>+entero!CL34</f>
        <v>83.718849979472864</v>
      </c>
      <c r="CM17" s="82">
        <f>+entero!CM34</f>
        <v>83.710820111615419</v>
      </c>
      <c r="CN17" s="605">
        <f>+entero!CN34</f>
        <v>83.788855155368353</v>
      </c>
      <c r="CO17" s="605">
        <f>+entero!CO34</f>
        <v>83.209163681201488</v>
      </c>
      <c r="CP17" s="605">
        <f>+entero!CP34</f>
        <v>83.328364374543867</v>
      </c>
      <c r="CQ17" s="652">
        <f>+entero!CQ34</f>
        <v>83.369955898863651</v>
      </c>
      <c r="CR17" s="95"/>
      <c r="CS17" s="54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2"/>
      <c r="C18" s="17"/>
      <c r="D18" s="96" t="s">
        <v>74</v>
      </c>
      <c r="E18" s="653">
        <f>+entero!E35</f>
        <v>60.273576235717684</v>
      </c>
      <c r="F18" s="653">
        <f>+entero!F35</f>
        <v>59.003816889426844</v>
      </c>
      <c r="G18" s="653">
        <f>+entero!G35</f>
        <v>58.113195449165303</v>
      </c>
      <c r="H18" s="653">
        <f>+entero!H35</f>
        <v>56.732519402305414</v>
      </c>
      <c r="I18" s="653">
        <f>+entero!I35</f>
        <v>56.042252284811688</v>
      </c>
      <c r="J18" s="653">
        <f>+entero!J35</f>
        <v>55.239901421683193</v>
      </c>
      <c r="K18" s="653">
        <f>+entero!K35</f>
        <v>55.833681285608726</v>
      </c>
      <c r="L18" s="653">
        <f>+entero!L35</f>
        <v>55.80621867180917</v>
      </c>
      <c r="M18" s="653">
        <f>+entero!M35</f>
        <v>55.534033126282367</v>
      </c>
      <c r="N18" s="653">
        <f>+entero!N35</f>
        <v>56.046024180998444</v>
      </c>
      <c r="O18" s="653">
        <f>+entero!O35</f>
        <v>57.061137116288108</v>
      </c>
      <c r="P18" s="653">
        <f>+entero!P35</f>
        <v>57.751854317328423</v>
      </c>
      <c r="Q18" s="653">
        <f>+entero!Q35</f>
        <v>59.760006321845523</v>
      </c>
      <c r="R18" s="653">
        <f>+entero!R35</f>
        <v>59.856096711048458</v>
      </c>
      <c r="S18" s="653">
        <f>+entero!S35</f>
        <v>59.692379055945779</v>
      </c>
      <c r="T18" s="653">
        <f>+entero!T35</f>
        <v>59.387757288566434</v>
      </c>
      <c r="U18" s="653">
        <f>+entero!U35</f>
        <v>59.068052132404581</v>
      </c>
      <c r="V18" s="653">
        <f>+entero!V35</f>
        <v>60.112243779597407</v>
      </c>
      <c r="W18" s="653">
        <f>+entero!W35</f>
        <v>60.146838598819784</v>
      </c>
      <c r="X18" s="653">
        <f>+entero!X35</f>
        <v>60.47093279713485</v>
      </c>
      <c r="Y18" s="653">
        <f>+entero!Y35</f>
        <v>60.803096908391176</v>
      </c>
      <c r="Z18" s="653">
        <f>+entero!Z35</f>
        <v>61.085856105438886</v>
      </c>
      <c r="AA18" s="653">
        <f>+entero!AA35</f>
        <v>61.500583424061738</v>
      </c>
      <c r="AB18" s="653">
        <f>+entero!AB35</f>
        <v>62.99745827060196</v>
      </c>
      <c r="AC18" s="653">
        <f>+entero!AC35</f>
        <v>68.088230250139517</v>
      </c>
      <c r="AD18" s="653">
        <f>+entero!AD35</f>
        <v>67.798041929084462</v>
      </c>
      <c r="AE18" s="653">
        <f>+entero!AE35</f>
        <v>68.015039925485695</v>
      </c>
      <c r="AF18" s="653">
        <f>+entero!AF35</f>
        <v>68.389057435262004</v>
      </c>
      <c r="AG18" s="653">
        <f>+entero!AG35</f>
        <v>68.006842337210131</v>
      </c>
      <c r="AH18" s="653">
        <f>+entero!AH35</f>
        <v>68.320583847575008</v>
      </c>
      <c r="AI18" s="653">
        <f>+entero!AI35</f>
        <v>69.206052234518182</v>
      </c>
      <c r="AJ18" s="653">
        <f>+entero!AJ35</f>
        <v>69.368300927787857</v>
      </c>
      <c r="AK18" s="653">
        <f>+entero!AK35</f>
        <v>70.510700983551516</v>
      </c>
      <c r="AL18" s="653">
        <f>+entero!AL35</f>
        <v>71.438450074271898</v>
      </c>
      <c r="AM18" s="653">
        <f>+entero!AM35</f>
        <v>71.901239981003798</v>
      </c>
      <c r="AN18" s="653">
        <f>+entero!AN35</f>
        <v>72.458132706913574</v>
      </c>
      <c r="AO18" s="653">
        <f>+entero!AO35</f>
        <v>73.79118997100953</v>
      </c>
      <c r="AP18" s="653">
        <f>+entero!AP35</f>
        <v>73.855744510667137</v>
      </c>
      <c r="AQ18" s="653">
        <f>+entero!AQ35</f>
        <v>74.1451043958496</v>
      </c>
      <c r="AR18" s="653">
        <f>+entero!AR35</f>
        <v>74.527636455069526</v>
      </c>
      <c r="AS18" s="653">
        <f>+entero!AS35</f>
        <v>74.565441666406201</v>
      </c>
      <c r="AT18" s="653">
        <f>+entero!AT35</f>
        <v>75.119682879834926</v>
      </c>
      <c r="AU18" s="653">
        <f>+entero!AU35</f>
        <v>75.996207041878122</v>
      </c>
      <c r="AV18" s="653">
        <f>+entero!AV35</f>
        <v>76.381681131649856</v>
      </c>
      <c r="AW18" s="653">
        <f>+entero!AW35</f>
        <v>76.843705591295191</v>
      </c>
      <c r="AX18" s="653">
        <f>+entero!AX35</f>
        <v>77.278841514277261</v>
      </c>
      <c r="AY18" s="653">
        <f>+entero!AY35</f>
        <v>77.389274325543511</v>
      </c>
      <c r="AZ18" s="653">
        <f>+entero!AZ35</f>
        <v>78.149688307881917</v>
      </c>
      <c r="BA18" s="653">
        <f>+entero!BA35</f>
        <v>79.51026499272281</v>
      </c>
      <c r="BB18" s="653">
        <f>+entero!BB35</f>
        <v>79.012493047000419</v>
      </c>
      <c r="BC18" s="653">
        <f>+entero!BC35</f>
        <v>78.943838202376625</v>
      </c>
      <c r="BD18" s="653">
        <f>+entero!BD35</f>
        <v>79.17584432189399</v>
      </c>
      <c r="BE18" s="653">
        <f>+entero!BE35</f>
        <v>79.242850151247751</v>
      </c>
      <c r="BF18" s="653">
        <f>+entero!BF35</f>
        <v>79.398645333226312</v>
      </c>
      <c r="BG18" s="653">
        <f>+entero!BG35</f>
        <v>80.149569282651782</v>
      </c>
      <c r="BH18" s="653">
        <f>+entero!BH35</f>
        <v>80.403582103084645</v>
      </c>
      <c r="BI18" s="653">
        <f>+entero!BI35</f>
        <v>81.057720562922029</v>
      </c>
      <c r="BJ18" s="653">
        <f>+entero!BJ35</f>
        <v>80.973807231566212</v>
      </c>
      <c r="BK18" s="653">
        <f>+entero!BK35</f>
        <v>81.203623633035605</v>
      </c>
      <c r="BL18" s="653">
        <f>+entero!BL35</f>
        <v>81.404792892849557</v>
      </c>
      <c r="BM18" s="653">
        <f>+entero!BM35</f>
        <v>82.811047055828411</v>
      </c>
      <c r="BN18" s="653">
        <f>+entero!BN35</f>
        <v>82.578423286805801</v>
      </c>
      <c r="BO18" s="653">
        <f>+entero!BO35</f>
        <v>82.629300058484944</v>
      </c>
      <c r="BP18" s="653">
        <f>+entero!BP35</f>
        <v>82.495226635575634</v>
      </c>
      <c r="BQ18" s="653">
        <f>+entero!BQ35</f>
        <v>82.521770135965596</v>
      </c>
      <c r="BR18" s="653">
        <f>+entero!BR35</f>
        <v>82.437970508558493</v>
      </c>
      <c r="BS18" s="653">
        <f>+entero!BS35</f>
        <v>82.860840720363086</v>
      </c>
      <c r="BT18" s="653">
        <f>+entero!BT35</f>
        <v>83.021177659442088</v>
      </c>
      <c r="BU18" s="653">
        <f>+entero!BU35</f>
        <v>83.427521905848039</v>
      </c>
      <c r="BV18" s="653">
        <f>+entero!BV35</f>
        <v>83.940657653654654</v>
      </c>
      <c r="BW18" s="653">
        <f>+entero!BW35</f>
        <v>84.123377096602567</v>
      </c>
      <c r="BX18" s="653">
        <f>+entero!BX35</f>
        <v>84.363824078603528</v>
      </c>
      <c r="BY18" s="653">
        <f>+entero!BY35</f>
        <v>85.213845190488897</v>
      </c>
      <c r="BZ18" s="653">
        <f>+entero!BZ35</f>
        <v>84.916030206714154</v>
      </c>
      <c r="CA18" s="653">
        <f>+entero!CA35</f>
        <v>84.697324158212353</v>
      </c>
      <c r="CB18" s="653">
        <f>+entero!CB35</f>
        <v>84.392246278745134</v>
      </c>
      <c r="CC18" s="653">
        <f>+entero!CC35</f>
        <v>84.281418496161791</v>
      </c>
      <c r="CD18" s="653">
        <f>+entero!CD35</f>
        <v>84.396438324483057</v>
      </c>
      <c r="CE18" s="653">
        <f>+entero!CE35</f>
        <v>84.79873281647167</v>
      </c>
      <c r="CF18" s="653">
        <f>+entero!CF35</f>
        <v>84.625509020023841</v>
      </c>
      <c r="CG18" s="653">
        <f>+entero!CG35</f>
        <v>84.964700584848131</v>
      </c>
      <c r="CH18" s="653">
        <f>+entero!CH35</f>
        <v>85.067387163049787</v>
      </c>
      <c r="CI18" s="653">
        <f>+entero!CI35</f>
        <v>85.702308389915828</v>
      </c>
      <c r="CJ18" s="653">
        <f>+entero!CJ35</f>
        <v>85.80721297212456</v>
      </c>
      <c r="CK18" s="653">
        <f>+entero!CK35</f>
        <v>86.154208139066057</v>
      </c>
      <c r="CL18" s="653">
        <f>+entero!CL35</f>
        <v>86.159946978577324</v>
      </c>
      <c r="CM18" s="90">
        <f>+entero!CM35</f>
        <v>86.169589475153444</v>
      </c>
      <c r="CN18" s="654">
        <f>+entero!CN35</f>
        <v>86.217464565022738</v>
      </c>
      <c r="CO18" s="654">
        <f>+entero!CO35</f>
        <v>85.83468783407902</v>
      </c>
      <c r="CP18" s="654">
        <f>+entero!CP35</f>
        <v>85.913669192606235</v>
      </c>
      <c r="CQ18" s="655">
        <f>+entero!CQ35</f>
        <v>85.954494431034163</v>
      </c>
      <c r="CR18" s="97"/>
      <c r="CS18" s="54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M3:CQ3"/>
    <mergeCell ref="CL3:CL4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56">
        <f>+entero!E37</f>
        <v>3055.9739694734585</v>
      </c>
      <c r="F6" s="656">
        <f>+entero!F37</f>
        <v>3131.6850622955526</v>
      </c>
      <c r="G6" s="656">
        <f>+entero!G37</f>
        <v>3124.7326695437587</v>
      </c>
      <c r="H6" s="656">
        <f>+entero!H37</f>
        <v>3240.778009494979</v>
      </c>
      <c r="I6" s="656">
        <f>+entero!I37</f>
        <v>3292.0509170903879</v>
      </c>
      <c r="J6" s="656">
        <f>+entero!J37</f>
        <v>3224.7263609383072</v>
      </c>
      <c r="K6" s="656">
        <f>+entero!K37</f>
        <v>3157.0921734146341</v>
      </c>
      <c r="L6" s="656">
        <f>+entero!L37</f>
        <v>2989.8134951391676</v>
      </c>
      <c r="M6" s="656">
        <f>+entero!M37</f>
        <v>2947.7451208364419</v>
      </c>
      <c r="N6" s="656">
        <f>+entero!N37</f>
        <v>2818.5073573213776</v>
      </c>
      <c r="O6" s="656">
        <f>+entero!O37</f>
        <v>2752.319402159254</v>
      </c>
      <c r="P6" s="656">
        <f>+entero!P37</f>
        <v>2703.6891232424682</v>
      </c>
      <c r="Q6" s="656">
        <f>+entero!Q37</f>
        <v>2652.57111080917</v>
      </c>
      <c r="R6" s="656">
        <f>+entero!R37</f>
        <v>2410.3687225968433</v>
      </c>
      <c r="S6" s="656">
        <f>+entero!S37</f>
        <v>2348.7763069081702</v>
      </c>
      <c r="T6" s="656">
        <f>+entero!T37</f>
        <v>2269.4563817794801</v>
      </c>
      <c r="U6" s="656">
        <f>+entero!U37</f>
        <v>2245.220744883788</v>
      </c>
      <c r="V6" s="656">
        <f>+entero!V37</f>
        <v>2247.0461317934005</v>
      </c>
      <c r="W6" s="656">
        <f>+entero!W37</f>
        <v>2251.9987356169304</v>
      </c>
      <c r="X6" s="656">
        <f>+entero!X37</f>
        <v>2251.819633190818</v>
      </c>
      <c r="Y6" s="656">
        <f>+entero!Y37</f>
        <v>2260.8467131922525</v>
      </c>
      <c r="Z6" s="656">
        <f>+entero!Z37</f>
        <v>2293.2477557317079</v>
      </c>
      <c r="AA6" s="656">
        <f>+entero!AA37</f>
        <v>2392.9833212137737</v>
      </c>
      <c r="AB6" s="656">
        <f>+entero!AB37</f>
        <v>2441.5409592327587</v>
      </c>
      <c r="AC6" s="656">
        <f>+entero!AC37</f>
        <v>2532.5465200634007</v>
      </c>
      <c r="AD6" s="656">
        <f>+entero!AD37</f>
        <v>2564.17155329971</v>
      </c>
      <c r="AE6" s="656">
        <f>+entero!AE37</f>
        <v>2662.9810700317921</v>
      </c>
      <c r="AF6" s="656">
        <f>+entero!AF37</f>
        <v>2727.9278297956525</v>
      </c>
      <c r="AG6" s="656">
        <f>+entero!AG37</f>
        <v>2923.8761090537014</v>
      </c>
      <c r="AH6" s="656">
        <f>+entero!AH37</f>
        <v>2887.5086511973877</v>
      </c>
      <c r="AI6" s="656">
        <f>+entero!AI37</f>
        <v>2836.8003074273261</v>
      </c>
      <c r="AJ6" s="656">
        <f>+entero!AJ37</f>
        <v>2766.3669740451242</v>
      </c>
      <c r="AK6" s="656">
        <f>+entero!AK37</f>
        <v>2721.324852946143</v>
      </c>
      <c r="AL6" s="656">
        <f>+entero!AL37</f>
        <v>2625.8080586550223</v>
      </c>
      <c r="AM6" s="656">
        <f>+entero!AM37</f>
        <v>2616.3612797903934</v>
      </c>
      <c r="AN6" s="656">
        <f>+entero!AN37</f>
        <v>2710.8446474577263</v>
      </c>
      <c r="AO6" s="656">
        <f>+entero!AO37</f>
        <v>2685.480126682216</v>
      </c>
      <c r="AP6" s="656">
        <f>+entero!AP37</f>
        <v>2692.0461901166182</v>
      </c>
      <c r="AQ6" s="656">
        <f>+entero!AQ37</f>
        <v>2733.4407782565604</v>
      </c>
      <c r="AR6" s="656">
        <f>+entero!AR37</f>
        <v>2822.9167616734699</v>
      </c>
      <c r="AS6" s="656">
        <f>+entero!AS37</f>
        <v>2797.3142921530616</v>
      </c>
      <c r="AT6" s="656">
        <f>+entero!AT37</f>
        <v>2897.689581037901</v>
      </c>
      <c r="AU6" s="656">
        <f>+entero!AU37</f>
        <v>2847.9821901341111</v>
      </c>
      <c r="AV6" s="656">
        <f>+entero!AV37</f>
        <v>2811.4154404198252</v>
      </c>
      <c r="AW6" s="656">
        <f>+entero!AW37</f>
        <v>2685.9185330874634</v>
      </c>
      <c r="AX6" s="656">
        <f>+entero!AX37</f>
        <v>2671.0405044052477</v>
      </c>
      <c r="AY6" s="656">
        <f>+entero!AY37</f>
        <v>2627.4617623381928</v>
      </c>
      <c r="AZ6" s="656">
        <f>+entero!AZ37</f>
        <v>2510.3171469241988</v>
      </c>
      <c r="BA6" s="656">
        <f>+entero!BA37</f>
        <v>2413.0019464431489</v>
      </c>
      <c r="BB6" s="656">
        <f>+entero!BB37</f>
        <v>2428.5321556122449</v>
      </c>
      <c r="BC6" s="656">
        <f>+entero!BC37</f>
        <v>2536.1160906822161</v>
      </c>
      <c r="BD6" s="656">
        <f>+entero!BD37</f>
        <v>2679.1891751603498</v>
      </c>
      <c r="BE6" s="656">
        <f>+entero!BE37</f>
        <v>2740.1935937390672</v>
      </c>
      <c r="BF6" s="656">
        <f>+entero!BF37</f>
        <v>2710.1246088877551</v>
      </c>
      <c r="BG6" s="656">
        <f>+entero!BG37</f>
        <v>2854.4512984766766</v>
      </c>
      <c r="BH6" s="656">
        <f>+entero!BH37</f>
        <v>2766.013137755102</v>
      </c>
      <c r="BI6" s="656">
        <f>+entero!BI37</f>
        <v>2685.6247048104956</v>
      </c>
      <c r="BJ6" s="656">
        <f>+entero!BJ37</f>
        <v>2734.0830655976679</v>
      </c>
      <c r="BK6" s="656">
        <f>+entero!BK37</f>
        <v>2904.2346188046645</v>
      </c>
      <c r="BL6" s="656">
        <f>+entero!BL37</f>
        <v>3169.9099883381923</v>
      </c>
      <c r="BM6" s="656">
        <f>+entero!BM37</f>
        <v>3295.8235714285711</v>
      </c>
      <c r="BN6" s="656">
        <f>+entero!BN37</f>
        <v>3967.5796355685125</v>
      </c>
      <c r="BO6" s="656">
        <f>+entero!BO37</f>
        <v>4103.6273381924193</v>
      </c>
      <c r="BP6" s="656">
        <f>+entero!BP37</f>
        <v>4147.3039067055388</v>
      </c>
      <c r="BQ6" s="656">
        <f>+entero!BQ37</f>
        <v>4196.7717055393578</v>
      </c>
      <c r="BR6" s="656">
        <f>+entero!BR37</f>
        <v>4189.0607434402327</v>
      </c>
      <c r="BS6" s="656">
        <f>+entero!BS37</f>
        <v>4229.0890816326528</v>
      </c>
      <c r="BT6" s="656">
        <f>+entero!BT37</f>
        <v>4076.1638688046646</v>
      </c>
      <c r="BU6" s="656">
        <f>+entero!BU37</f>
        <v>4030.7952230320698</v>
      </c>
      <c r="BV6" s="656">
        <f>+entero!BV37</f>
        <v>4130.0212201166187</v>
      </c>
      <c r="BW6" s="656">
        <f>+entero!BW37</f>
        <v>4084.7479162886293</v>
      </c>
      <c r="BX6" s="656">
        <f>+entero!BX37</f>
        <v>4118.5551916909617</v>
      </c>
      <c r="BY6" s="656">
        <f>+entero!BY37</f>
        <v>4197.8526618075794</v>
      </c>
      <c r="BZ6" s="656">
        <f>+entero!BZ37</f>
        <v>4383.5288673469386</v>
      </c>
      <c r="CA6" s="656">
        <f>+entero!CA37</f>
        <v>4629.9042237609319</v>
      </c>
      <c r="CB6" s="656">
        <f>+entero!CB37</f>
        <v>4845.3991209912529</v>
      </c>
      <c r="CC6" s="656">
        <f>+entero!CC37</f>
        <v>4682.8660918367341</v>
      </c>
      <c r="CD6" s="656">
        <f>+entero!CD37</f>
        <v>4636.9817405247804</v>
      </c>
      <c r="CE6" s="656">
        <f>+entero!CE37</f>
        <v>4470.8377565597657</v>
      </c>
      <c r="CF6" s="656">
        <f>+entero!CF37</f>
        <v>4233.3161479591818</v>
      </c>
      <c r="CG6" s="656">
        <f>+entero!CG37</f>
        <v>3911.2144883381916</v>
      </c>
      <c r="CH6" s="656">
        <f>+entero!CH37</f>
        <v>3464.7937842565589</v>
      </c>
      <c r="CI6" s="656">
        <f>+entero!CI37</f>
        <v>3160.8506501457714</v>
      </c>
      <c r="CJ6" s="656">
        <f>+entero!CJ37</f>
        <v>2891.3354606413986</v>
      </c>
      <c r="CK6" s="656">
        <f>+entero!CK37</f>
        <v>2915.2320845481045</v>
      </c>
      <c r="CL6" s="656">
        <f>+entero!CL37</f>
        <v>2964.7953002915447</v>
      </c>
      <c r="CM6" s="657">
        <f>+entero!CM37</f>
        <v>2964.7953002915447</v>
      </c>
      <c r="CN6" s="658">
        <f>+entero!CN37</f>
        <v>2964.7953002915447</v>
      </c>
      <c r="CO6" s="658">
        <f>+entero!CO37</f>
        <v>2964.7953002915447</v>
      </c>
      <c r="CP6" s="658">
        <f>+entero!CP37</f>
        <v>2964.7953002915447</v>
      </c>
      <c r="CQ6" s="659">
        <f>+entero!CQ37</f>
        <v>2968.9111603498532</v>
      </c>
      <c r="CR6" s="657">
        <f>+entero!CR37</f>
        <v>4.115860058308499</v>
      </c>
      <c r="CS6" s="687">
        <f>+entero!CS37</f>
        <v>0.13882442602035638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1520.3306647230324</v>
      </c>
      <c r="CI7" s="630">
        <f>+entero!CI38</f>
        <v>1514.5678513119537</v>
      </c>
      <c r="CJ7" s="630">
        <f>+entero!CJ38</f>
        <v>1513.5216122448983</v>
      </c>
      <c r="CK7" s="630">
        <f>+entero!CK38</f>
        <v>1512.932959183674</v>
      </c>
      <c r="CL7" s="630">
        <f>+entero!CL38</f>
        <v>1512.8167288629741</v>
      </c>
      <c r="CM7" s="641">
        <f>+entero!CM38</f>
        <v>1512.8167288629741</v>
      </c>
      <c r="CN7" s="642">
        <f>+entero!CN38</f>
        <v>1512.8167288629741</v>
      </c>
      <c r="CO7" s="642">
        <f>+entero!CO38</f>
        <v>1512.8167288629741</v>
      </c>
      <c r="CP7" s="642">
        <f>+entero!CP38</f>
        <v>1512.8167288629741</v>
      </c>
      <c r="CQ7" s="643">
        <f>+entero!CQ38</f>
        <v>1512.8477492711372</v>
      </c>
      <c r="CR7" s="641">
        <f>+entero!CR38</f>
        <v>3.1020408163158208E-2</v>
      </c>
      <c r="CS7" s="688">
        <f>+entero!CS38</f>
        <v>2.050506685402631E-3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10429.468360000003</v>
      </c>
      <c r="CI8" s="630">
        <f>+entero!CI39</f>
        <v>10389.935460000002</v>
      </c>
      <c r="CJ8" s="630">
        <f>+entero!CJ39</f>
        <v>10382.758260000002</v>
      </c>
      <c r="CK8" s="630">
        <f>+entero!CK39</f>
        <v>10378.720100000004</v>
      </c>
      <c r="CL8" s="630">
        <f>+entero!CL39</f>
        <v>10377.922760000003</v>
      </c>
      <c r="CM8" s="641">
        <f>+entero!CM39</f>
        <v>10377.922760000003</v>
      </c>
      <c r="CN8" s="642">
        <f>+entero!CN39</f>
        <v>10377.922760000003</v>
      </c>
      <c r="CO8" s="642">
        <f>+entero!CO39</f>
        <v>10377.922760000003</v>
      </c>
      <c r="CP8" s="642">
        <f>+entero!CP39</f>
        <v>10377.922760000003</v>
      </c>
      <c r="CQ8" s="643">
        <f>+entero!CQ39</f>
        <v>10378.135560000002</v>
      </c>
      <c r="CR8" s="641">
        <f>+entero!CR39</f>
        <v>0.21279999999933352</v>
      </c>
      <c r="CS8" s="688">
        <f>+entero!CS39</f>
        <v>2.050506685402631E-3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30">
        <f>+entero!CJ40</f>
        <v>0</v>
      </c>
      <c r="CK9" s="630">
        <f>+entero!CK40</f>
        <v>0</v>
      </c>
      <c r="CL9" s="630">
        <f>+entero!CL40</f>
        <v>0</v>
      </c>
      <c r="CM9" s="641">
        <f>+entero!CM40</f>
        <v>0</v>
      </c>
      <c r="CN9" s="642">
        <f>+entero!CN40</f>
        <v>0</v>
      </c>
      <c r="CO9" s="642">
        <f>+entero!CO40</f>
        <v>0</v>
      </c>
      <c r="CP9" s="642">
        <f>+entero!CP40</f>
        <v>0</v>
      </c>
      <c r="CQ9" s="643">
        <f>+entero!CQ40</f>
        <v>0</v>
      </c>
      <c r="CR9" s="641" t="str">
        <f>+entero!CR40</f>
        <v xml:space="preserve"> </v>
      </c>
      <c r="CS9" s="68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1944.4631195335264</v>
      </c>
      <c r="CI10" s="630">
        <f>+entero!CI41</f>
        <v>1646.2827988338179</v>
      </c>
      <c r="CJ10" s="630">
        <f>+entero!CJ41</f>
        <v>1377.8138483965004</v>
      </c>
      <c r="CK10" s="630">
        <f>+entero!CK41</f>
        <v>1402.2991253644304</v>
      </c>
      <c r="CL10" s="630">
        <f>+entero!CL41</f>
        <v>1451.9785714285704</v>
      </c>
      <c r="CM10" s="641">
        <f>+entero!CM41</f>
        <v>1451.9785714285704</v>
      </c>
      <c r="CN10" s="642">
        <f>+entero!CN41</f>
        <v>1451.9785714285704</v>
      </c>
      <c r="CO10" s="642">
        <f>+entero!CO41</f>
        <v>1451.9785714285704</v>
      </c>
      <c r="CP10" s="642">
        <f>+entero!CP41</f>
        <v>1451.9785714285704</v>
      </c>
      <c r="CQ10" s="643">
        <f>+entero!CQ41</f>
        <v>1456.0634110787162</v>
      </c>
      <c r="CR10" s="641">
        <f>+entero!CR41</f>
        <v>4.0848396501457955</v>
      </c>
      <c r="CS10" s="688">
        <f>+entero!CS41</f>
        <v>0.2813291966235365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13339.016999999993</v>
      </c>
      <c r="CI11" s="630">
        <f>+entero!CI42</f>
        <v>11293.499999999991</v>
      </c>
      <c r="CJ11" s="630">
        <f>+entero!CJ42</f>
        <v>9451.8029999999926</v>
      </c>
      <c r="CK11" s="630">
        <f>+entero!CK42</f>
        <v>9619.7719999999936</v>
      </c>
      <c r="CL11" s="630">
        <f>+entero!CL42</f>
        <v>9960.572999999993</v>
      </c>
      <c r="CM11" s="641">
        <f>+entero!CM42</f>
        <v>9960.572999999993</v>
      </c>
      <c r="CN11" s="642">
        <f>+entero!CN42</f>
        <v>9960.572999999993</v>
      </c>
      <c r="CO11" s="642">
        <f>+entero!CO42</f>
        <v>9960.572999999993</v>
      </c>
      <c r="CP11" s="642">
        <f>+entero!CP42</f>
        <v>9960.572999999993</v>
      </c>
      <c r="CQ11" s="643">
        <f>+entero!CQ42</f>
        <v>9988.5949999999939</v>
      </c>
      <c r="CR11" s="641">
        <f>+entero!CR42</f>
        <v>28.022000000000844</v>
      </c>
      <c r="CS11" s="688">
        <f>+entero!CS42</f>
        <v>0.2813291966235365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30">
        <f>+entero!CJ44</f>
        <v>0</v>
      </c>
      <c r="CK12" s="630">
        <f>+entero!CK44</f>
        <v>0</v>
      </c>
      <c r="CL12" s="630">
        <f>+entero!CL44</f>
        <v>0</v>
      </c>
      <c r="CM12" s="641">
        <f>+entero!CM44</f>
        <v>0</v>
      </c>
      <c r="CN12" s="642">
        <f>+entero!CN44</f>
        <v>0</v>
      </c>
      <c r="CO12" s="642">
        <f>+entero!CO44</f>
        <v>0</v>
      </c>
      <c r="CP12" s="642">
        <f>+entero!CP44</f>
        <v>0</v>
      </c>
      <c r="CQ12" s="643">
        <f>+entero!CQ44</f>
        <v>0</v>
      </c>
      <c r="CR12" s="641" t="str">
        <f>+entero!CR44</f>
        <v xml:space="preserve"> </v>
      </c>
      <c r="CS12" s="68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12">
        <f>+entero!CM45</f>
        <v>0.26644314868804664</v>
      </c>
      <c r="CN13" s="9">
        <f>+entero!CN45</f>
        <v>0.81644314868804668</v>
      </c>
      <c r="CO13" s="9">
        <f>+entero!CO45</f>
        <v>0.81644314868804668</v>
      </c>
      <c r="CP13" s="9">
        <f>+entero!CP45</f>
        <v>0.81644314868804668</v>
      </c>
      <c r="CQ13" s="349">
        <f>+entero!CQ45</f>
        <v>0.7</v>
      </c>
      <c r="CR13" s="685">
        <f>+entero!CR45</f>
        <v>0.43355685131195332</v>
      </c>
      <c r="CS13" s="688">
        <f>+entero!CS45</f>
        <v>162.72021008863112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12">
        <f>+entero!CM46</f>
        <v>0.26644314868804664</v>
      </c>
      <c r="CN14" s="9">
        <f>+entero!CN46</f>
        <v>0.81644314868804668</v>
      </c>
      <c r="CO14" s="9">
        <f>+entero!CO46</f>
        <v>0.81644314868804668</v>
      </c>
      <c r="CP14" s="9">
        <f>+entero!CP46</f>
        <v>0.81644314868804668</v>
      </c>
      <c r="CQ14" s="349">
        <f>+entero!CQ46</f>
        <v>0.7</v>
      </c>
      <c r="CR14" s="685">
        <f>+entero!CR46</f>
        <v>0.43355685131195332</v>
      </c>
      <c r="CS14" s="688">
        <f>+entero!CS46</f>
        <v>162.72021008863112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12">
        <f>+entero!CM47</f>
        <v>0.25</v>
      </c>
      <c r="CN15" s="9">
        <f>+entero!CN47</f>
        <v>0.25</v>
      </c>
      <c r="CO15" s="9">
        <f>+entero!CO47</f>
        <v>0.25</v>
      </c>
      <c r="CP15" s="9">
        <f>+entero!CP47</f>
        <v>0.25</v>
      </c>
      <c r="CQ15" s="349">
        <f>+entero!CQ47</f>
        <v>0</v>
      </c>
      <c r="CR15" s="685">
        <f>+entero!CR47</f>
        <v>-0.25</v>
      </c>
      <c r="CS15" s="729">
        <f>+entero!CS47</f>
        <v>-100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12">
        <f>+entero!CM48</f>
        <v>0.23</v>
      </c>
      <c r="CN16" s="9">
        <f>+entero!CN48</f>
        <v>0.78</v>
      </c>
      <c r="CO16" s="9">
        <f>+entero!CO48</f>
        <v>0.78</v>
      </c>
      <c r="CP16" s="9">
        <f>+entero!CP48</f>
        <v>0.78</v>
      </c>
      <c r="CQ16" s="349">
        <f>+entero!CQ48</f>
        <v>0.7</v>
      </c>
      <c r="CR16" s="685">
        <f>+entero!CR48</f>
        <v>0.47</v>
      </c>
      <c r="CS16" s="688">
        <f>+entero!CS48</f>
        <v>204.3478260869565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85">
        <f>+entero!CR49</f>
        <v>0</v>
      </c>
      <c r="CS17" s="729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85">
        <f>+entero!CR50</f>
        <v>0</v>
      </c>
      <c r="CS18" s="729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86">
        <f>+entero!CR51</f>
        <v>0</v>
      </c>
      <c r="CS19" s="730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CC3:CC4"/>
    <mergeCell ref="CB3:CB4"/>
    <mergeCell ref="CA3:CA4"/>
    <mergeCell ref="BY3:BY4"/>
    <mergeCell ref="BZ3:BZ4"/>
    <mergeCell ref="CD3:CD4"/>
    <mergeCell ref="CR3:CS3"/>
    <mergeCell ref="CM3:CQ3"/>
    <mergeCell ref="CK3:CK4"/>
    <mergeCell ref="CL3:CL4"/>
    <mergeCell ref="CJ3:CJ4"/>
    <mergeCell ref="CI3:CI4"/>
    <mergeCell ref="CF3:CF4"/>
    <mergeCell ref="CE3:CE4"/>
    <mergeCell ref="CH3:CH4"/>
    <mergeCell ref="CG3:C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tabSelected="1"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21182.280467879009</v>
      </c>
      <c r="CI6" s="498">
        <f>+entero!CI53</f>
        <v>21334.888349730318</v>
      </c>
      <c r="CJ6" s="498">
        <f>+entero!CJ53</f>
        <v>21381.0041382729</v>
      </c>
      <c r="CK6" s="498">
        <f>+entero!CK53</f>
        <v>21852.32834459667</v>
      </c>
      <c r="CL6" s="498">
        <f>+entero!CL53</f>
        <v>21702.134960004154</v>
      </c>
      <c r="CM6" s="660">
        <f>+entero!CM53</f>
        <v>21718.210604842992</v>
      </c>
      <c r="CN6" s="661">
        <f>+entero!CN53</f>
        <v>21719.943146456695</v>
      </c>
      <c r="CO6" s="661">
        <f>+entero!CO53</f>
        <v>21776.452160517929</v>
      </c>
      <c r="CP6" s="661">
        <f>+entero!CP53</f>
        <v>21876.369048509168</v>
      </c>
      <c r="CQ6" s="662">
        <f>+entero!CQ53</f>
        <v>21867.226238703053</v>
      </c>
      <c r="CR6" s="660">
        <f>+entero!CR53</f>
        <v>165.09127869889926</v>
      </c>
      <c r="CS6" s="549">
        <f>+entero!CS53</f>
        <v>0.7607144596748272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6" t="s">
        <v>216</v>
      </c>
      <c r="E7" s="691">
        <f>+entero!E54</f>
        <v>51.727152070935503</v>
      </c>
      <c r="F7" s="691">
        <f>+entero!F54</f>
        <v>51.133659524873487</v>
      </c>
      <c r="G7" s="691">
        <f>+entero!G54</f>
        <v>50.612696094026511</v>
      </c>
      <c r="H7" s="691">
        <f>+entero!H54</f>
        <v>49.611305595307712</v>
      </c>
      <c r="I7" s="691">
        <f>+entero!I54</f>
        <v>48.916552660337778</v>
      </c>
      <c r="J7" s="691">
        <f>+entero!J54</f>
        <v>47.411505283843887</v>
      </c>
      <c r="K7" s="691">
        <f>+entero!K54</f>
        <v>48.232964993599921</v>
      </c>
      <c r="L7" s="691">
        <f>+entero!L54</f>
        <v>48.262101736828008</v>
      </c>
      <c r="M7" s="691">
        <f>+entero!M54</f>
        <v>47.316358988207192</v>
      </c>
      <c r="N7" s="691">
        <f>+entero!N54</f>
        <v>48.25530152386002</v>
      </c>
      <c r="O7" s="691">
        <f>+entero!O54</f>
        <v>49.012342617898149</v>
      </c>
      <c r="P7" s="691">
        <f>+entero!P54</f>
        <v>49.813842218581513</v>
      </c>
      <c r="Q7" s="691">
        <f>+entero!Q54</f>
        <v>50.969723080935779</v>
      </c>
      <c r="R7" s="691">
        <f>+entero!R54</f>
        <v>0</v>
      </c>
      <c r="S7" s="691">
        <f>+entero!S54</f>
        <v>0</v>
      </c>
      <c r="T7" s="691">
        <f>+entero!T54</f>
        <v>0</v>
      </c>
      <c r="U7" s="691">
        <f>+entero!U54</f>
        <v>0</v>
      </c>
      <c r="V7" s="691">
        <f>+entero!V54</f>
        <v>0</v>
      </c>
      <c r="W7" s="691">
        <f>+entero!W54</f>
        <v>0</v>
      </c>
      <c r="X7" s="691">
        <f>+entero!X54</f>
        <v>0</v>
      </c>
      <c r="Y7" s="691">
        <f>+entero!Y54</f>
        <v>0</v>
      </c>
      <c r="Z7" s="691">
        <f>+entero!Z54</f>
        <v>0</v>
      </c>
      <c r="AA7" s="691">
        <f>+entero!AA54</f>
        <v>0</v>
      </c>
      <c r="AB7" s="691">
        <f>+entero!AB54</f>
        <v>0</v>
      </c>
      <c r="AC7" s="691">
        <f>+entero!AC54</f>
        <v>58.145068410508749</v>
      </c>
      <c r="AD7" s="691">
        <f>+entero!AD54</f>
        <v>58.365569329977504</v>
      </c>
      <c r="AE7" s="691">
        <f>+entero!AE54</f>
        <v>58.807248180688333</v>
      </c>
      <c r="AF7" s="691">
        <f>+entero!AF54</f>
        <v>59.558198630217021</v>
      </c>
      <c r="AG7" s="691">
        <f>+entero!AG54</f>
        <v>59.085732785894209</v>
      </c>
      <c r="AH7" s="691">
        <f>+entero!AH54</f>
        <v>59.3598739312135</v>
      </c>
      <c r="AI7" s="691">
        <f>+entero!AI54</f>
        <v>60.578190432634884</v>
      </c>
      <c r="AJ7" s="691">
        <f>+entero!AJ54</f>
        <v>60.504108737334086</v>
      </c>
      <c r="AK7" s="691">
        <f>+entero!AK54</f>
        <v>62.005837772806949</v>
      </c>
      <c r="AL7" s="691">
        <f>+entero!AL54</f>
        <v>63.133984676621566</v>
      </c>
      <c r="AM7" s="691">
        <f>+entero!AM54</f>
        <v>63.45015851799446</v>
      </c>
      <c r="AN7" s="691">
        <f>+entero!AN54</f>
        <v>64.625068167142288</v>
      </c>
      <c r="AO7" s="691">
        <f>+entero!AO54</f>
        <v>65.736999268964922</v>
      </c>
      <c r="AP7" s="691">
        <f>+entero!AP54</f>
        <v>66.140406184457731</v>
      </c>
      <c r="AQ7" s="691">
        <f>+entero!AQ54</f>
        <v>66.727961165597506</v>
      </c>
      <c r="AR7" s="691">
        <f>+entero!AR54</f>
        <v>67.480303731025231</v>
      </c>
      <c r="AS7" s="691">
        <f>+entero!AS54</f>
        <v>67.384912755293641</v>
      </c>
      <c r="AT7" s="691">
        <f>+entero!AT54</f>
        <v>68.391859628769907</v>
      </c>
      <c r="AU7" s="691">
        <f>+entero!AU54</f>
        <v>69.360597153899874</v>
      </c>
      <c r="AV7" s="691">
        <f>+entero!AV54</f>
        <v>69.982818834754497</v>
      </c>
      <c r="AW7" s="691">
        <f>+entero!AW54</f>
        <v>70.516102973323385</v>
      </c>
      <c r="AX7" s="691">
        <f>+entero!AX54</f>
        <v>70.848767160945513</v>
      </c>
      <c r="AY7" s="691">
        <f>+entero!AY54</f>
        <v>70.933489308554158</v>
      </c>
      <c r="AZ7" s="691">
        <f>+entero!AZ54</f>
        <v>71.480889610536238</v>
      </c>
      <c r="BA7" s="691">
        <f>+entero!BA54</f>
        <v>72.718015380159841</v>
      </c>
      <c r="BB7" s="691">
        <f>+entero!BB54</f>
        <v>72.410804568011002</v>
      </c>
      <c r="BC7" s="691">
        <f>+entero!BC54</f>
        <v>72.782479911099145</v>
      </c>
      <c r="BD7" s="691">
        <f>+entero!BD54</f>
        <v>73.1903283469114</v>
      </c>
      <c r="BE7" s="691">
        <f>+entero!BE54</f>
        <v>73.12073202570221</v>
      </c>
      <c r="BF7" s="691">
        <f>+entero!BF54</f>
        <v>73.808207497036719</v>
      </c>
      <c r="BG7" s="691">
        <f>+entero!BG54</f>
        <v>74.920466547110948</v>
      </c>
      <c r="BH7" s="691">
        <f>+entero!BH54</f>
        <v>75.482891157535818</v>
      </c>
      <c r="BI7" s="691">
        <f>+entero!BI54</f>
        <v>76.463588400680123</v>
      </c>
      <c r="BJ7" s="691">
        <f>+entero!BJ54</f>
        <v>76.373049337756044</v>
      </c>
      <c r="BK7" s="691">
        <f>+entero!BK54</f>
        <v>76.728157816989608</v>
      </c>
      <c r="BL7" s="691">
        <f>+entero!BL54</f>
        <v>77.434907464096554</v>
      </c>
      <c r="BM7" s="691">
        <f>+entero!BM54</f>
        <v>78.898152631609079</v>
      </c>
      <c r="BN7" s="691">
        <f>+entero!BN54</f>
        <v>79.074503336060289</v>
      </c>
      <c r="BO7" s="691">
        <f>+entero!BO54</f>
        <v>79.181617321576297</v>
      </c>
      <c r="BP7" s="691">
        <f>+entero!BP54</f>
        <v>79.092362337921713</v>
      </c>
      <c r="BQ7" s="691">
        <f>+entero!BQ54</f>
        <v>79.396558658773813</v>
      </c>
      <c r="BR7" s="691">
        <f>+entero!BR54</f>
        <v>79.238303983454756</v>
      </c>
      <c r="BS7" s="691">
        <f>+entero!BS54</f>
        <v>79.633614683688165</v>
      </c>
      <c r="BT7" s="691">
        <f>+entero!BT54</f>
        <v>80.01258371889692</v>
      </c>
      <c r="BU7" s="691">
        <f>+entero!BU54</f>
        <v>80.599010913293355</v>
      </c>
      <c r="BV7" s="691">
        <f>+entero!BV54</f>
        <v>81.378263668595679</v>
      </c>
      <c r="BW7" s="691">
        <f>+entero!BW54</f>
        <v>81.687768714648044</v>
      </c>
      <c r="BX7" s="691">
        <f>+entero!BX54</f>
        <v>82.026441293331359</v>
      </c>
      <c r="BY7" s="691">
        <f>+entero!BY54</f>
        <v>82.616982937023636</v>
      </c>
      <c r="BZ7" s="691">
        <f>+entero!BZ54</f>
        <v>82.456661356542313</v>
      </c>
      <c r="CA7" s="691">
        <f>+entero!CA54</f>
        <v>82.415091038418879</v>
      </c>
      <c r="CB7" s="691">
        <f>+entero!CB54</f>
        <v>82.331898666147609</v>
      </c>
      <c r="CC7" s="691">
        <f>+entero!CC54</f>
        <v>82.276099841935775</v>
      </c>
      <c r="CD7" s="691">
        <f>+entero!CD54</f>
        <v>82.281523583069401</v>
      </c>
      <c r="CE7" s="691">
        <f>+entero!CE54</f>
        <v>82.464204991421497</v>
      </c>
      <c r="CF7" s="691">
        <f>+entero!CF54</f>
        <v>82.557040296329959</v>
      </c>
      <c r="CG7" s="691">
        <f>+entero!CG54</f>
        <v>82.523740512203531</v>
      </c>
      <c r="CH7" s="691">
        <f>+entero!CH54</f>
        <v>82.284984138614348</v>
      </c>
      <c r="CI7" s="691">
        <f>+entero!CI54</f>
        <v>82.863408882852056</v>
      </c>
      <c r="CJ7" s="691">
        <f>+entero!CJ54</f>
        <v>83.020716504615024</v>
      </c>
      <c r="CK7" s="691">
        <f>+entero!CK54</f>
        <v>83.341906382099396</v>
      </c>
      <c r="CL7" s="691">
        <f>+entero!CL54</f>
        <v>83.254486362195493</v>
      </c>
      <c r="CM7" s="692">
        <f>+entero!CM54</f>
        <v>83.252546640487722</v>
      </c>
      <c r="CN7" s="693">
        <f>+entero!CN54</f>
        <v>83.318530988447463</v>
      </c>
      <c r="CO7" s="693">
        <f>+entero!CO54</f>
        <v>83.075408538049899</v>
      </c>
      <c r="CP7" s="693">
        <f>+entero!CP54</f>
        <v>83.188117770075905</v>
      </c>
      <c r="CQ7" s="694">
        <f>+entero!CQ54</f>
        <v>83.207873910045748</v>
      </c>
      <c r="CR7" s="660"/>
      <c r="CS7" s="54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19181.69617837172</v>
      </c>
      <c r="CH8" s="498">
        <f>+entero!CH55</f>
        <v>19623.205508470848</v>
      </c>
      <c r="CI8" s="498">
        <f>+entero!CI55</f>
        <v>19902.438782596208</v>
      </c>
      <c r="CJ8" s="498">
        <f>+entero!CJ55</f>
        <v>20201.65215836911</v>
      </c>
      <c r="CK8" s="498">
        <f>+entero!CK55</f>
        <v>20667.463144168094</v>
      </c>
      <c r="CL8" s="498">
        <f>+entero!CL55</f>
        <v>20496.597642199493</v>
      </c>
      <c r="CM8" s="660">
        <f>+entero!CM55</f>
        <v>20508.567083248239</v>
      </c>
      <c r="CN8" s="661">
        <f>+entero!CN55</f>
        <v>20507.833416990219</v>
      </c>
      <c r="CO8" s="661">
        <f>+entero!CO55</f>
        <v>20562.105523471273</v>
      </c>
      <c r="CP8" s="661">
        <f>+entero!CP55</f>
        <v>20660.19337560247</v>
      </c>
      <c r="CQ8" s="662">
        <f>+entero!CQ55</f>
        <v>20649.659285038328</v>
      </c>
      <c r="CR8" s="660">
        <f>+entero!CR55</f>
        <v>153.06164283883481</v>
      </c>
      <c r="CS8" s="549">
        <f>+entero!CS55</f>
        <v>0.7467660999682435</v>
      </c>
      <c r="CT8" s="3"/>
      <c r="CU8" s="49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90" t="s">
        <v>191</v>
      </c>
      <c r="E9" s="691">
        <f>+entero!E56</f>
        <v>46.862771685166102</v>
      </c>
      <c r="F9" s="695">
        <f>+entero!F56</f>
        <v>46.32426177659169</v>
      </c>
      <c r="G9" s="695">
        <f>+entero!G56</f>
        <v>45.755709676836467</v>
      </c>
      <c r="H9" s="695">
        <f>+entero!H56</f>
        <v>44.560042978442993</v>
      </c>
      <c r="I9" s="695">
        <f>+entero!I56</f>
        <v>43.791842978449225</v>
      </c>
      <c r="J9" s="695">
        <f>+entero!J56</f>
        <v>42.688610820507478</v>
      </c>
      <c r="K9" s="695">
        <f>+entero!K56</f>
        <v>43.854588430115086</v>
      </c>
      <c r="L9" s="695">
        <f>+entero!L56</f>
        <v>43.763649790868278</v>
      </c>
      <c r="M9" s="695">
        <f>+entero!M56</f>
        <v>43.020278904289206</v>
      </c>
      <c r="N9" s="695">
        <f>+entero!N56</f>
        <v>44.274967823234839</v>
      </c>
      <c r="O9" s="695">
        <f>+entero!O56</f>
        <v>45.206314800105005</v>
      </c>
      <c r="P9" s="695">
        <f>+entero!P56</f>
        <v>45.88628527609788</v>
      </c>
      <c r="Q9" s="695">
        <f>+entero!Q56</f>
        <v>47.528352868071586</v>
      </c>
      <c r="R9" s="695">
        <f>+entero!R56</f>
        <v>48.263784021680948</v>
      </c>
      <c r="S9" s="695">
        <f>+entero!S56</f>
        <v>48.436758880543707</v>
      </c>
      <c r="T9" s="695">
        <f>+entero!T56</f>
        <v>47.985195381865857</v>
      </c>
      <c r="U9" s="695">
        <f>+entero!U56</f>
        <v>47.303110509328782</v>
      </c>
      <c r="V9" s="695">
        <f>+entero!V56</f>
        <v>48.705220800017933</v>
      </c>
      <c r="W9" s="695">
        <f>+entero!W56</f>
        <v>48.502395339910684</v>
      </c>
      <c r="X9" s="695">
        <f>+entero!X56</f>
        <v>48.667212205744995</v>
      </c>
      <c r="Y9" s="695">
        <f>+entero!Y56</f>
        <v>49.266792109175064</v>
      </c>
      <c r="Z9" s="695">
        <f>+entero!Z56</f>
        <v>49.657480226141679</v>
      </c>
      <c r="AA9" s="695">
        <f>+entero!AA56</f>
        <v>50.010920392071881</v>
      </c>
      <c r="AB9" s="695">
        <f>+entero!AB56</f>
        <v>51.688468661517653</v>
      </c>
      <c r="AC9" s="695">
        <f>+entero!AC56</f>
        <v>56.12401510574626</v>
      </c>
      <c r="AD9" s="695">
        <f>+entero!AD56</f>
        <v>56.41267742238886</v>
      </c>
      <c r="AE9" s="695">
        <f>+entero!AE56</f>
        <v>56.93400325561926</v>
      </c>
      <c r="AF9" s="695">
        <f>+entero!AF56</f>
        <v>57.534027061023515</v>
      </c>
      <c r="AG9" s="695">
        <f>+entero!AG56</f>
        <v>56.68166095281827</v>
      </c>
      <c r="AH9" s="695">
        <f>+entero!AH56</f>
        <v>56.87188488374705</v>
      </c>
      <c r="AI9" s="695">
        <f>+entero!AI56</f>
        <v>58.15132818759394</v>
      </c>
      <c r="AJ9" s="695">
        <f>+entero!AJ56</f>
        <v>58.16649977689945</v>
      </c>
      <c r="AK9" s="695">
        <f>+entero!AK56</f>
        <v>59.911371375648514</v>
      </c>
      <c r="AL9" s="695">
        <f>+entero!AL56</f>
        <v>61.232514211766102</v>
      </c>
      <c r="AM9" s="695">
        <f>+entero!AM56</f>
        <v>61.628099620826703</v>
      </c>
      <c r="AN9" s="695">
        <f>+entero!AN56</f>
        <v>62.718616419154216</v>
      </c>
      <c r="AO9" s="691">
        <f>+entero!AO56</f>
        <v>64.016751848453453</v>
      </c>
      <c r="AP9" s="695">
        <f>+entero!AP56</f>
        <v>64.46023524160735</v>
      </c>
      <c r="AQ9" s="695">
        <f>+entero!AQ56</f>
        <v>65.037528774567321</v>
      </c>
      <c r="AR9" s="695">
        <f>+entero!AR56</f>
        <v>65.780800707184298</v>
      </c>
      <c r="AS9" s="695">
        <f>+entero!AS56</f>
        <v>65.763272006741815</v>
      </c>
      <c r="AT9" s="695">
        <f>+entero!AT56</f>
        <v>66.735957005269938</v>
      </c>
      <c r="AU9" s="695">
        <f>+entero!AU56</f>
        <v>67.874892844027329</v>
      </c>
      <c r="AV9" s="695">
        <f>+entero!AV56</f>
        <v>68.298299533830416</v>
      </c>
      <c r="AW9" s="695">
        <f>+entero!AW56</f>
        <v>69.121992345233025</v>
      </c>
      <c r="AX9" s="695">
        <f>+entero!AX56</f>
        <v>69.654850409057943</v>
      </c>
      <c r="AY9" s="695">
        <f>+entero!AY56</f>
        <v>69.674572947042819</v>
      </c>
      <c r="AZ9" s="695">
        <f>+entero!AZ56</f>
        <v>70.458375597270489</v>
      </c>
      <c r="BA9" s="691">
        <f>+entero!BA56</f>
        <v>72.001384554409753</v>
      </c>
      <c r="BB9" s="691">
        <f>+entero!BB56</f>
        <v>71.63744927633482</v>
      </c>
      <c r="BC9" s="691">
        <f>+entero!BC56</f>
        <v>71.832317959987108</v>
      </c>
      <c r="BD9" s="691">
        <f>+entero!BD56</f>
        <v>72.205866840483566</v>
      </c>
      <c r="BE9" s="691">
        <f>+entero!BE56</f>
        <v>72.211309053879674</v>
      </c>
      <c r="BF9" s="691">
        <f>+entero!BF56</f>
        <v>72.44719560541256</v>
      </c>
      <c r="BG9" s="691">
        <f>+entero!BG56</f>
        <v>73.332394270590058</v>
      </c>
      <c r="BH9" s="691">
        <f>+entero!BH56</f>
        <v>73.825885712356907</v>
      </c>
      <c r="BI9" s="691">
        <f>+entero!BI56</f>
        <v>74.960753739735495</v>
      </c>
      <c r="BJ9" s="691">
        <f>+entero!BJ56</f>
        <v>74.976069313789452</v>
      </c>
      <c r="BK9" s="691">
        <f>+entero!BK56</f>
        <v>75.284922941338863</v>
      </c>
      <c r="BL9" s="691">
        <f>+entero!BL56</f>
        <v>75.580187469605633</v>
      </c>
      <c r="BM9" s="691">
        <f>+entero!BM56</f>
        <v>77.076293226000431</v>
      </c>
      <c r="BN9" s="691">
        <f>+entero!BN56</f>
        <v>76.910179581654461</v>
      </c>
      <c r="BO9" s="691">
        <f>+entero!BO56</f>
        <v>76.842381325389667</v>
      </c>
      <c r="BP9" s="691">
        <f>+entero!BP56</f>
        <v>76.612766100674193</v>
      </c>
      <c r="BQ9" s="691">
        <f>+entero!BQ56</f>
        <v>76.805605481701122</v>
      </c>
      <c r="BR9" s="691">
        <f>+entero!BR56</f>
        <v>76.580797254595652</v>
      </c>
      <c r="BS9" s="691">
        <f>+entero!BS56</f>
        <v>77.05100533499845</v>
      </c>
      <c r="BT9" s="691">
        <f>+entero!BT56</f>
        <v>77.315801780356523</v>
      </c>
      <c r="BU9" s="691">
        <f>+entero!BU56</f>
        <v>78.035847120868581</v>
      </c>
      <c r="BV9" s="691">
        <f>+entero!BV56</f>
        <v>78.925366752463773</v>
      </c>
      <c r="BW9" s="691">
        <f>+entero!BW56</f>
        <v>79.195777664214404</v>
      </c>
      <c r="BX9" s="691">
        <f>+entero!BX56</f>
        <v>79.5946544950841</v>
      </c>
      <c r="BY9" s="691">
        <f>+entero!BY56</f>
        <v>80.348426168189292</v>
      </c>
      <c r="BZ9" s="691">
        <f>+entero!BZ56</f>
        <v>80.262753349421473</v>
      </c>
      <c r="CA9" s="691">
        <f>+entero!CA56</f>
        <v>80.0013941549187</v>
      </c>
      <c r="CB9" s="691">
        <f>+entero!CB56</f>
        <v>79.640689073266373</v>
      </c>
      <c r="CC9" s="691">
        <f>+entero!CC56</f>
        <v>79.540260684159264</v>
      </c>
      <c r="CD9" s="691">
        <f>+entero!CD56</f>
        <v>79.735162847274367</v>
      </c>
      <c r="CE9" s="691">
        <f>+entero!CE56</f>
        <v>80.298776276578494</v>
      </c>
      <c r="CF9" s="691">
        <f>+entero!CF56</f>
        <v>80.247426678533401</v>
      </c>
      <c r="CG9" s="691">
        <f>+entero!CG56</f>
        <v>80.75688534184475</v>
      </c>
      <c r="CH9" s="691">
        <f>+entero!CH56</f>
        <v>80.903885164436872</v>
      </c>
      <c r="CI9" s="691">
        <f>+entero!CI56</f>
        <v>81.716649577819993</v>
      </c>
      <c r="CJ9" s="691">
        <f>+entero!CJ56</f>
        <v>82.005462927461664</v>
      </c>
      <c r="CK9" s="691">
        <f>+entero!CK56</f>
        <v>82.359126893207829</v>
      </c>
      <c r="CL9" s="691">
        <f>+entero!CL56</f>
        <v>82.236546199331258</v>
      </c>
      <c r="CM9" s="692">
        <f>+entero!CM56</f>
        <v>82.227052291634024</v>
      </c>
      <c r="CN9" s="693">
        <f>+entero!CN56</f>
        <v>82.281112954594818</v>
      </c>
      <c r="CO9" s="693">
        <f>+entero!CO56</f>
        <v>82.016652887056424</v>
      </c>
      <c r="CP9" s="693">
        <f>+entero!CP56</f>
        <v>82.158691025709885</v>
      </c>
      <c r="CQ9" s="694">
        <f>+entero!CQ56</f>
        <v>82.176709205681348</v>
      </c>
      <c r="CR9" s="660"/>
      <c r="CS9" s="550"/>
      <c r="CT9" s="3"/>
      <c r="CU9" s="49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60"/>
      <c r="CS10" s="549"/>
      <c r="CT10" s="3"/>
      <c r="CU10" s="49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3995.5613066501464</v>
      </c>
      <c r="CH11" s="498">
        <f>+entero!CH58</f>
        <v>4168.191013998543</v>
      </c>
      <c r="CI11" s="498">
        <f>+entero!CI58</f>
        <v>4152.5726132988329</v>
      </c>
      <c r="CJ11" s="498">
        <f>+entero!CJ58</f>
        <v>4394.3081570559916</v>
      </c>
      <c r="CK11" s="498">
        <f>+entero!CK58</f>
        <v>4494.8103261711531</v>
      </c>
      <c r="CL11" s="498">
        <f>+entero!CL58</f>
        <v>4272.1543610924364</v>
      </c>
      <c r="CM11" s="660">
        <f>+entero!CM58</f>
        <v>4339.5409099087619</v>
      </c>
      <c r="CN11" s="661">
        <f>+entero!CN58</f>
        <v>4321.2364805589077</v>
      </c>
      <c r="CO11" s="661">
        <f>+entero!CO58</f>
        <v>4365.1378118752355</v>
      </c>
      <c r="CP11" s="661">
        <f>+entero!CP58</f>
        <v>4362.4973338621157</v>
      </c>
      <c r="CQ11" s="662">
        <f>+entero!CQ58</f>
        <v>4269.0825472761098</v>
      </c>
      <c r="CR11" s="660">
        <f>+entero!CR58</f>
        <v>-3.0718138163265394</v>
      </c>
      <c r="CS11" s="549">
        <f>+entero!CS58</f>
        <v>-7.1903156035335591E-2</v>
      </c>
      <c r="CT11" s="3"/>
      <c r="CU11" s="49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96" t="s">
        <v>191</v>
      </c>
      <c r="E12" s="691">
        <f>+entero!E59</f>
        <v>60.084351140735379</v>
      </c>
      <c r="F12" s="695">
        <f>+entero!F59</f>
        <v>61.319086062235939</v>
      </c>
      <c r="G12" s="695">
        <f>+entero!G59</f>
        <v>59.624425565475001</v>
      </c>
      <c r="H12" s="695">
        <f>+entero!H59</f>
        <v>57.829590890409236</v>
      </c>
      <c r="I12" s="695">
        <f>+entero!I59</f>
        <v>56.4310531792608</v>
      </c>
      <c r="J12" s="695">
        <f>+entero!J59</f>
        <v>55.353026963149297</v>
      </c>
      <c r="K12" s="695">
        <f>+entero!K59</f>
        <v>56.659609526118324</v>
      </c>
      <c r="L12" s="695">
        <f>+entero!L59</f>
        <v>57.692482729005654</v>
      </c>
      <c r="M12" s="695">
        <f>+entero!M59</f>
        <v>56.124337575690411</v>
      </c>
      <c r="N12" s="695">
        <f>+entero!N59</f>
        <v>55.075094856112713</v>
      </c>
      <c r="O12" s="695">
        <f>+entero!O59</f>
        <v>56.973134937777516</v>
      </c>
      <c r="P12" s="695">
        <f>+entero!P59</f>
        <v>58.742406405049984</v>
      </c>
      <c r="Q12" s="695">
        <f>+entero!Q59</f>
        <v>59.312739782679081</v>
      </c>
      <c r="R12" s="695">
        <f>+entero!R59</f>
        <v>59.957309361085109</v>
      </c>
      <c r="S12" s="695">
        <f>+entero!S59</f>
        <v>59.977732299537521</v>
      </c>
      <c r="T12" s="695">
        <f>+entero!T59</f>
        <v>57.504017016673991</v>
      </c>
      <c r="U12" s="695">
        <f>+entero!U59</f>
        <v>54.079210103830491</v>
      </c>
      <c r="V12" s="695">
        <f>+entero!V59</f>
        <v>58.134934264262014</v>
      </c>
      <c r="W12" s="695">
        <f>+entero!W59</f>
        <v>57.466858078453157</v>
      </c>
      <c r="X12" s="695">
        <f>+entero!X59</f>
        <v>57.417682459328958</v>
      </c>
      <c r="Y12" s="695">
        <f>+entero!Y59</f>
        <v>58.057703473090626</v>
      </c>
      <c r="Z12" s="695">
        <f>+entero!Z59</f>
        <v>57.181557418190145</v>
      </c>
      <c r="AA12" s="695">
        <f>+entero!AA59</f>
        <v>58.274470921666818</v>
      </c>
      <c r="AB12" s="695">
        <f>+entero!AB59</f>
        <v>58.296576010949593</v>
      </c>
      <c r="AC12" s="695">
        <f>+entero!AC59</f>
        <v>63.7229277506041</v>
      </c>
      <c r="AD12" s="695">
        <f>+entero!AD59</f>
        <v>63.134537367185764</v>
      </c>
      <c r="AE12" s="695">
        <f>+entero!AE59</f>
        <v>63.526740094935199</v>
      </c>
      <c r="AF12" s="695">
        <f>+entero!AF59</f>
        <v>64.501458521583615</v>
      </c>
      <c r="AG12" s="695">
        <f>+entero!AG59</f>
        <v>60.429480842277194</v>
      </c>
      <c r="AH12" s="695">
        <f>+entero!AH59</f>
        <v>60.724991510381528</v>
      </c>
      <c r="AI12" s="695">
        <f>+entero!AI59</f>
        <v>60.969849791486361</v>
      </c>
      <c r="AJ12" s="695">
        <f>+entero!AJ59</f>
        <v>59.111972751000266</v>
      </c>
      <c r="AK12" s="695">
        <f>+entero!AK59</f>
        <v>61.294837764550238</v>
      </c>
      <c r="AL12" s="695">
        <f>+entero!AL59</f>
        <v>61.908650875330416</v>
      </c>
      <c r="AM12" s="695">
        <f>+entero!AM59</f>
        <v>62.964300709345878</v>
      </c>
      <c r="AN12" s="695">
        <f>+entero!AN59</f>
        <v>64.800717827131052</v>
      </c>
      <c r="AO12" s="691">
        <f>+entero!AO59</f>
        <v>66.314941051981748</v>
      </c>
      <c r="AP12" s="695">
        <f>+entero!AP59</f>
        <v>67.340899628617194</v>
      </c>
      <c r="AQ12" s="695">
        <f>+entero!AQ59</f>
        <v>67.169728203822899</v>
      </c>
      <c r="AR12" s="695">
        <f>+entero!AR59</f>
        <v>66.383823756535207</v>
      </c>
      <c r="AS12" s="695">
        <f>+entero!AS59</f>
        <v>63.824970603853806</v>
      </c>
      <c r="AT12" s="695">
        <f>+entero!AT59</f>
        <v>64.349851190084749</v>
      </c>
      <c r="AU12" s="695">
        <f>+entero!AU59</f>
        <v>65.595334970900552</v>
      </c>
      <c r="AV12" s="695">
        <f>+entero!AV59</f>
        <v>65.042229548241423</v>
      </c>
      <c r="AW12" s="695">
        <f>+entero!AW59</f>
        <v>65.455360590629581</v>
      </c>
      <c r="AX12" s="695">
        <f>+entero!AX59</f>
        <v>66.451863006690473</v>
      </c>
      <c r="AY12" s="695">
        <f>+entero!AY59</f>
        <v>65.064639667305798</v>
      </c>
      <c r="AZ12" s="695">
        <f>+entero!AZ59</f>
        <v>66.227924109720234</v>
      </c>
      <c r="BA12" s="691">
        <f>+entero!BA59</f>
        <v>69.110074885137124</v>
      </c>
      <c r="BB12" s="691">
        <f>+entero!BB59</f>
        <v>66.554242927320047</v>
      </c>
      <c r="BC12" s="695">
        <f>+entero!BC59</f>
        <v>66.138234765126072</v>
      </c>
      <c r="BD12" s="691">
        <f>+entero!BD59</f>
        <v>66.468762214228335</v>
      </c>
      <c r="BE12" s="691">
        <f>+entero!BE59</f>
        <v>64.719809023821384</v>
      </c>
      <c r="BF12" s="691">
        <f>+entero!BF59</f>
        <v>64.696889001157359</v>
      </c>
      <c r="BG12" s="691">
        <f>+entero!BG59</f>
        <v>67.310175515078143</v>
      </c>
      <c r="BH12" s="691">
        <f>+entero!BH59</f>
        <v>65.886371310350313</v>
      </c>
      <c r="BI12" s="691">
        <f>+entero!BI59</f>
        <v>66.944990578486255</v>
      </c>
      <c r="BJ12" s="691">
        <f>+entero!BJ59</f>
        <v>66.054993845281444</v>
      </c>
      <c r="BK12" s="691">
        <f>+entero!BK59</f>
        <v>66.506389519375546</v>
      </c>
      <c r="BL12" s="691">
        <f>+entero!BL59</f>
        <v>67.108553076311452</v>
      </c>
      <c r="BM12" s="691">
        <f>+entero!BM59</f>
        <v>70.495617939552858</v>
      </c>
      <c r="BN12" s="691">
        <f>+entero!BN59</f>
        <v>69.953948486103599</v>
      </c>
      <c r="BO12" s="691">
        <f>+entero!BO59</f>
        <v>70.706311044989604</v>
      </c>
      <c r="BP12" s="691">
        <f>+entero!BP59</f>
        <v>70.478573939164889</v>
      </c>
      <c r="BQ12" s="691">
        <f>+entero!BQ59</f>
        <v>69.395431181316283</v>
      </c>
      <c r="BR12" s="691">
        <f>+entero!BR59</f>
        <v>68.625415281547717</v>
      </c>
      <c r="BS12" s="691">
        <f>+entero!BS59</f>
        <v>69.524694948184063</v>
      </c>
      <c r="BT12" s="691">
        <f>+entero!BT59</f>
        <v>69.332830480482102</v>
      </c>
      <c r="BU12" s="691">
        <f>+entero!BU59</f>
        <v>69.849057086277298</v>
      </c>
      <c r="BV12" s="691">
        <f>+entero!BV59</f>
        <v>71.999185857576336</v>
      </c>
      <c r="BW12" s="691">
        <f>+entero!BW59</f>
        <v>71.110292807354057</v>
      </c>
      <c r="BX12" s="691">
        <f>+entero!BX59</f>
        <v>72.958128749445493</v>
      </c>
      <c r="BY12" s="691">
        <f>+entero!BY59</f>
        <v>73.305689779494045</v>
      </c>
      <c r="BZ12" s="691">
        <f>+entero!BZ59</f>
        <v>72.791612212165703</v>
      </c>
      <c r="CA12" s="691">
        <f>+entero!CA59</f>
        <v>71.724287228211267</v>
      </c>
      <c r="CB12" s="691">
        <f>+entero!CB59</f>
        <v>71.209542224186279</v>
      </c>
      <c r="CC12" s="691">
        <f>+entero!CC59</f>
        <v>69.907214277961245</v>
      </c>
      <c r="CD12" s="691">
        <f>+entero!CD59</f>
        <v>69.169685736835334</v>
      </c>
      <c r="CE12" s="691">
        <f>+entero!CE59</f>
        <v>70.864989338876001</v>
      </c>
      <c r="CF12" s="691">
        <f>+entero!CF59</f>
        <v>68.168514287041646</v>
      </c>
      <c r="CG12" s="691">
        <f>+entero!CG59</f>
        <v>69.402714610974698</v>
      </c>
      <c r="CH12" s="691">
        <f>+entero!CH59</f>
        <v>69.951707644495315</v>
      </c>
      <c r="CI12" s="691">
        <f>+entero!CI59</f>
        <v>71.999258390756765</v>
      </c>
      <c r="CJ12" s="691">
        <f>+entero!CJ59</f>
        <v>73.377519763604752</v>
      </c>
      <c r="CK12" s="691">
        <f>+entero!CK59</f>
        <v>73.829458169304488</v>
      </c>
      <c r="CL12" s="691">
        <f>+entero!CL59</f>
        <v>72.682377748186624</v>
      </c>
      <c r="CM12" s="692">
        <f>+entero!CM59</f>
        <v>72.992621633531314</v>
      </c>
      <c r="CN12" s="693">
        <f>+entero!CN59</f>
        <v>73.012031872322666</v>
      </c>
      <c r="CO12" s="693">
        <f>+entero!CO59</f>
        <v>70.826671430188696</v>
      </c>
      <c r="CP12" s="693">
        <f>+entero!CP59</f>
        <v>70.983947424190632</v>
      </c>
      <c r="CQ12" s="694">
        <f>+entero!CQ59</f>
        <v>70.589897519222063</v>
      </c>
      <c r="CR12" s="660"/>
      <c r="CS12" s="549"/>
      <c r="CT12" s="3"/>
      <c r="CU12" s="49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60"/>
      <c r="CS13" s="549"/>
      <c r="CT13" s="3"/>
      <c r="CU13" s="49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6915.4887133950424</v>
      </c>
      <c r="CH14" s="498">
        <f>+entero!CH61</f>
        <v>7135.2565292638483</v>
      </c>
      <c r="CI14" s="498">
        <f>+entero!CI61</f>
        <v>7260.4083361851317</v>
      </c>
      <c r="CJ14" s="498">
        <f>+entero!CJ61</f>
        <v>7371.7110443411739</v>
      </c>
      <c r="CK14" s="498">
        <f>+entero!CK61</f>
        <v>7727.2950589943857</v>
      </c>
      <c r="CL14" s="498">
        <f>+entero!CL61</f>
        <v>7767.9049346292786</v>
      </c>
      <c r="CM14" s="660">
        <f>+entero!CM61</f>
        <v>7681.3576624170946</v>
      </c>
      <c r="CN14" s="661">
        <f>+entero!CN61</f>
        <v>7696.0171136751114</v>
      </c>
      <c r="CO14" s="661">
        <f>+entero!CO61</f>
        <v>7703.7874106036852</v>
      </c>
      <c r="CP14" s="661">
        <f>+entero!CP61</f>
        <v>7794.6073765599522</v>
      </c>
      <c r="CQ14" s="662">
        <f>+entero!CQ61</f>
        <v>7852.8182600001846</v>
      </c>
      <c r="CR14" s="660">
        <f>+entero!CR61</f>
        <v>84.913325370906023</v>
      </c>
      <c r="CS14" s="549">
        <f>+entero!CS61</f>
        <v>1.0931303367573753</v>
      </c>
      <c r="CT14" s="3"/>
      <c r="CU14" s="49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96" t="s">
        <v>191</v>
      </c>
      <c r="E15" s="691">
        <f>+entero!E62</f>
        <v>58.563668429599467</v>
      </c>
      <c r="F15" s="695">
        <f>+entero!F62</f>
        <v>57.190986430588033</v>
      </c>
      <c r="G15" s="695">
        <f>+entero!G62</f>
        <v>57.030072864073844</v>
      </c>
      <c r="H15" s="695">
        <f>+entero!H62</f>
        <v>55.231676251557062</v>
      </c>
      <c r="I15" s="695">
        <f>+entero!I62</f>
        <v>54.618479896087521</v>
      </c>
      <c r="J15" s="695">
        <f>+entero!J62</f>
        <v>53.088469258428475</v>
      </c>
      <c r="K15" s="695">
        <f>+entero!K62</f>
        <v>53.84901955768283</v>
      </c>
      <c r="L15" s="695">
        <f>+entero!L62</f>
        <v>53.429772612651959</v>
      </c>
      <c r="M15" s="695">
        <f>+entero!M62</f>
        <v>53.030715066072851</v>
      </c>
      <c r="N15" s="695">
        <f>+entero!N62</f>
        <v>54.000615754180195</v>
      </c>
      <c r="O15" s="695">
        <f>+entero!O62</f>
        <v>53.211950551676999</v>
      </c>
      <c r="P15" s="695">
        <f>+entero!P62</f>
        <v>52.264983122164899</v>
      </c>
      <c r="Q15" s="695">
        <f>+entero!Q62</f>
        <v>53.225443709203027</v>
      </c>
      <c r="R15" s="695">
        <f>+entero!R62</f>
        <v>54.032793165590732</v>
      </c>
      <c r="S15" s="695">
        <f>+entero!S62</f>
        <v>53.430785930791288</v>
      </c>
      <c r="T15" s="695">
        <f>+entero!T62</f>
        <v>53.258170502148829</v>
      </c>
      <c r="U15" s="695">
        <f>+entero!U62</f>
        <v>53.086839922475527</v>
      </c>
      <c r="V15" s="695">
        <f>+entero!V62</f>
        <v>53.38681103471594</v>
      </c>
      <c r="W15" s="695">
        <f>+entero!W62</f>
        <v>53.105411964007573</v>
      </c>
      <c r="X15" s="695">
        <f>+entero!X62</f>
        <v>53.085744012762667</v>
      </c>
      <c r="Y15" s="695">
        <f>+entero!Y62</f>
        <v>53.099233372018986</v>
      </c>
      <c r="Z15" s="695">
        <f>+entero!Z62</f>
        <v>53.023991004991487</v>
      </c>
      <c r="AA15" s="695">
        <f>+entero!AA62</f>
        <v>52.714246701317037</v>
      </c>
      <c r="AB15" s="695">
        <f>+entero!AB62</f>
        <v>55.208396964871575</v>
      </c>
      <c r="AC15" s="695">
        <f>+entero!AC62</f>
        <v>61.930600655546122</v>
      </c>
      <c r="AD15" s="695">
        <f>+entero!AD62</f>
        <v>61.379177196254886</v>
      </c>
      <c r="AE15" s="695">
        <f>+entero!AE62</f>
        <v>61.616075457481301</v>
      </c>
      <c r="AF15" s="695">
        <f>+entero!AF62</f>
        <v>61.650306163145906</v>
      </c>
      <c r="AG15" s="695">
        <f>+entero!AG62</f>
        <v>61.22241719320197</v>
      </c>
      <c r="AH15" s="695">
        <f>+entero!AH62</f>
        <v>60.940422910332956</v>
      </c>
      <c r="AI15" s="695">
        <f>+entero!AI62</f>
        <v>62.297478115511417</v>
      </c>
      <c r="AJ15" s="695">
        <f>+entero!AJ62</f>
        <v>61.93334703980041</v>
      </c>
      <c r="AK15" s="695">
        <f>+entero!AK62</f>
        <v>63.71029091249882</v>
      </c>
      <c r="AL15" s="695">
        <f>+entero!AL62</f>
        <v>64.673930660389118</v>
      </c>
      <c r="AM15" s="695">
        <f>+entero!AM62</f>
        <v>64.457890979801817</v>
      </c>
      <c r="AN15" s="695">
        <f>+entero!AN62</f>
        <v>64.884185852101524</v>
      </c>
      <c r="AO15" s="691">
        <f>+entero!AO62</f>
        <v>66.048965051295568</v>
      </c>
      <c r="AP15" s="695">
        <f>+entero!AP62</f>
        <v>64.928287957213868</v>
      </c>
      <c r="AQ15" s="695">
        <f>+entero!AQ62</f>
        <v>64.973137715973536</v>
      </c>
      <c r="AR15" s="695">
        <f>+entero!AR62</f>
        <v>65.496999909600333</v>
      </c>
      <c r="AS15" s="695">
        <f>+entero!AS62</f>
        <v>65.556858654559832</v>
      </c>
      <c r="AT15" s="695">
        <f>+entero!AT62</f>
        <v>65.74863664031831</v>
      </c>
      <c r="AU15" s="695">
        <f>+entero!AU62</f>
        <v>66.700075932555052</v>
      </c>
      <c r="AV15" s="695">
        <f>+entero!AV62</f>
        <v>66.804404869928888</v>
      </c>
      <c r="AW15" s="695">
        <f>+entero!AW62</f>
        <v>67.412459156087593</v>
      </c>
      <c r="AX15" s="695">
        <f>+entero!AX62</f>
        <v>67.040733444326676</v>
      </c>
      <c r="AY15" s="695">
        <f>+entero!AY62</f>
        <v>67.219096350098624</v>
      </c>
      <c r="AZ15" s="695">
        <f>+entero!AZ62</f>
        <v>68.61533574352066</v>
      </c>
      <c r="BA15" s="691">
        <f>+entero!BA62</f>
        <v>70.327981030853337</v>
      </c>
      <c r="BB15" s="691">
        <f>+entero!BB62</f>
        <v>70.06453723082528</v>
      </c>
      <c r="BC15" s="695">
        <f>+entero!BC62</f>
        <v>69.999515042951856</v>
      </c>
      <c r="BD15" s="691">
        <f>+entero!BD62</f>
        <v>69.664025711082544</v>
      </c>
      <c r="BE15" s="691">
        <f>+entero!BE62</f>
        <v>69.739899283929688</v>
      </c>
      <c r="BF15" s="691">
        <f>+entero!BF62</f>
        <v>69.150676482624391</v>
      </c>
      <c r="BG15" s="691">
        <f>+entero!BG62</f>
        <v>69.694857456170013</v>
      </c>
      <c r="BH15" s="691">
        <f>+entero!BH62</f>
        <v>70.501759613531064</v>
      </c>
      <c r="BI15" s="691">
        <f>+entero!BI62</f>
        <v>71.172290429470337</v>
      </c>
      <c r="BJ15" s="691">
        <f>+entero!BJ62</f>
        <v>70.990799159732802</v>
      </c>
      <c r="BK15" s="691">
        <f>+entero!BK62</f>
        <v>71.491190531316178</v>
      </c>
      <c r="BL15" s="691">
        <f>+entero!BL62</f>
        <v>71.268460759557442</v>
      </c>
      <c r="BM15" s="691">
        <f>+entero!BM62</f>
        <v>73.544266715480589</v>
      </c>
      <c r="BN15" s="691">
        <f>+entero!BN62</f>
        <v>73.237636663356497</v>
      </c>
      <c r="BO15" s="691">
        <f>+entero!BO62</f>
        <v>72.650789855482628</v>
      </c>
      <c r="BP15" s="691">
        <f>+entero!BP62</f>
        <v>72.762392170329136</v>
      </c>
      <c r="BQ15" s="691">
        <f>+entero!BQ62</f>
        <v>73.516672655612084</v>
      </c>
      <c r="BR15" s="691">
        <f>+entero!BR62</f>
        <v>73.025035138789519</v>
      </c>
      <c r="BS15" s="691">
        <f>+entero!BS62</f>
        <v>73.115678427633668</v>
      </c>
      <c r="BT15" s="691">
        <f>+entero!BT62</f>
        <v>72.873022552185063</v>
      </c>
      <c r="BU15" s="691">
        <f>+entero!BU62</f>
        <v>73.196784221221961</v>
      </c>
      <c r="BV15" s="691">
        <f>+entero!BV62</f>
        <v>73.846377040488477</v>
      </c>
      <c r="BW15" s="691">
        <f>+entero!BW62</f>
        <v>74.519002898293081</v>
      </c>
      <c r="BX15" s="691">
        <f>+entero!BX62</f>
        <v>74.399889397822932</v>
      </c>
      <c r="BY15" s="691">
        <f>+entero!BY62</f>
        <v>76.383103504698411</v>
      </c>
      <c r="BZ15" s="691">
        <f>+entero!BZ62</f>
        <v>75.286138288230518</v>
      </c>
      <c r="CA15" s="691">
        <f>+entero!CA62</f>
        <v>75.497668754741099</v>
      </c>
      <c r="CB15" s="691">
        <f>+entero!CB62</f>
        <v>74.791151829084058</v>
      </c>
      <c r="CC15" s="691">
        <f>+entero!CC62</f>
        <v>75.07613588990489</v>
      </c>
      <c r="CD15" s="691">
        <f>+entero!CD62</f>
        <v>75.293351608168251</v>
      </c>
      <c r="CE15" s="691">
        <f>+entero!CE62</f>
        <v>75.810304820894132</v>
      </c>
      <c r="CF15" s="691">
        <f>+entero!CF62</f>
        <v>75.700123665249933</v>
      </c>
      <c r="CG15" s="691">
        <f>+entero!CG62</f>
        <v>76.423497441736174</v>
      </c>
      <c r="CH15" s="691">
        <f>+entero!CH62</f>
        <v>76.975935330742018</v>
      </c>
      <c r="CI15" s="691">
        <f>+entero!CI62</f>
        <v>77.563505926444037</v>
      </c>
      <c r="CJ15" s="691">
        <f>+entero!CJ62</f>
        <v>77.973536529160697</v>
      </c>
      <c r="CK15" s="691">
        <f>+entero!CK62</f>
        <v>79.038378033808115</v>
      </c>
      <c r="CL15" s="691">
        <f>+entero!CL62</f>
        <v>79.105173704133108</v>
      </c>
      <c r="CM15" s="692">
        <f>+entero!CM62</f>
        <v>78.891411380598285</v>
      </c>
      <c r="CN15" s="693">
        <f>+entero!CN62</f>
        <v>79.057213436608848</v>
      </c>
      <c r="CO15" s="693">
        <f>+entero!CO62</f>
        <v>79.058173667413826</v>
      </c>
      <c r="CP15" s="693">
        <f>+entero!CP62</f>
        <v>79.240964883707974</v>
      </c>
      <c r="CQ15" s="694">
        <f>+entero!CQ62</f>
        <v>79.344137309167422</v>
      </c>
      <c r="CR15" s="660"/>
      <c r="CS15" s="549"/>
      <c r="CT15" s="3"/>
      <c r="CU15" s="49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60"/>
      <c r="CS16" s="549"/>
      <c r="CT16" s="3"/>
      <c r="CU16" s="49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7793.5156482827997</v>
      </c>
      <c r="CH17" s="498">
        <f>+entero!CH64</f>
        <v>7818.5767272565599</v>
      </c>
      <c r="CI17" s="498">
        <f>+entero!CI64</f>
        <v>7978.7979123950436</v>
      </c>
      <c r="CJ17" s="498">
        <f>+entero!CJ64</f>
        <v>7885.212596408157</v>
      </c>
      <c r="CK17" s="498">
        <f>+entero!CK64</f>
        <v>7899.6432334373103</v>
      </c>
      <c r="CL17" s="498">
        <f>+entero!CL64</f>
        <v>7909.2075785320631</v>
      </c>
      <c r="CM17" s="660">
        <f>+entero!CM64</f>
        <v>7941.0663714489756</v>
      </c>
      <c r="CN17" s="661">
        <f>+entero!CN64</f>
        <v>7943.8907502725888</v>
      </c>
      <c r="CO17" s="661">
        <f>+entero!CO64</f>
        <v>7946.4998517084514</v>
      </c>
      <c r="CP17" s="661">
        <f>+entero!CP64</f>
        <v>7958.3084061953305</v>
      </c>
      <c r="CQ17" s="662">
        <f>+entero!CQ64</f>
        <v>7962.3679402609278</v>
      </c>
      <c r="CR17" s="660">
        <f>+entero!CR64</f>
        <v>53.1603617288647</v>
      </c>
      <c r="CS17" s="549">
        <f>+entero!CS64</f>
        <v>0.67213258978253698</v>
      </c>
      <c r="CT17" s="3"/>
      <c r="CU17" s="49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96" t="s">
        <v>191</v>
      </c>
      <c r="E18" s="691">
        <f>+entero!E65</f>
        <v>27.726229875785002</v>
      </c>
      <c r="F18" s="695">
        <f>+entero!F65</f>
        <v>27.488318630119153</v>
      </c>
      <c r="G18" s="695">
        <f>+entero!G65</f>
        <v>27.458082221878477</v>
      </c>
      <c r="H18" s="695">
        <f>+entero!H65</f>
        <v>27.950040096179535</v>
      </c>
      <c r="I18" s="695">
        <f>+entero!I65</f>
        <v>27.597597098513404</v>
      </c>
      <c r="J18" s="695">
        <f>+entero!J65</f>
        <v>27.250104677887144</v>
      </c>
      <c r="K18" s="695">
        <f>+entero!K65</f>
        <v>28.087635839311403</v>
      </c>
      <c r="L18" s="695">
        <f>+entero!L65</f>
        <v>27.84294317299636</v>
      </c>
      <c r="M18" s="695">
        <f>+entero!M65</f>
        <v>28.449824701835901</v>
      </c>
      <c r="N18" s="695">
        <f>+entero!N65</f>
        <v>29.644222593728603</v>
      </c>
      <c r="O18" s="695">
        <f>+entero!O65</f>
        <v>32.016033238488561</v>
      </c>
      <c r="P18" s="695">
        <f>+entero!P65</f>
        <v>33.35300384184626</v>
      </c>
      <c r="Q18" s="695">
        <f>+entero!Q65</f>
        <v>36.113295541145526</v>
      </c>
      <c r="R18" s="695">
        <f>+entero!R65</f>
        <v>36.565497571669098</v>
      </c>
      <c r="S18" s="695">
        <f>+entero!S65</f>
        <v>37.376328956608795</v>
      </c>
      <c r="T18" s="695">
        <f>+entero!T65</f>
        <v>38.100824945897514</v>
      </c>
      <c r="U18" s="695">
        <f>+entero!U65</f>
        <v>38.776672287369017</v>
      </c>
      <c r="V18" s="695">
        <f>+entero!V65</f>
        <v>39.094166727029474</v>
      </c>
      <c r="W18" s="695">
        <f>+entero!W65</f>
        <v>39.721494424172747</v>
      </c>
      <c r="X18" s="695">
        <f>+entero!X65</f>
        <v>40.391966789877557</v>
      </c>
      <c r="Y18" s="695">
        <f>+entero!Y65</f>
        <v>41.385088881530102</v>
      </c>
      <c r="Z18" s="695">
        <f>+entero!Z65</f>
        <v>43.382868474833543</v>
      </c>
      <c r="AA18" s="695">
        <f>+entero!AA65</f>
        <v>44.206303294054571</v>
      </c>
      <c r="AB18" s="695">
        <f>+entero!AB65</f>
        <v>45.973508213864669</v>
      </c>
      <c r="AC18" s="695">
        <f>+entero!AC65</f>
        <v>47.595161135426224</v>
      </c>
      <c r="AD18" s="695">
        <f>+entero!AD65</f>
        <v>48.803678883118145</v>
      </c>
      <c r="AE18" s="695">
        <f>+entero!AE65</f>
        <v>49.705463548936258</v>
      </c>
      <c r="AF18" s="695">
        <f>+entero!AF65</f>
        <v>50.829024579294845</v>
      </c>
      <c r="AG18" s="695">
        <f>+entero!AG65</f>
        <v>51.393924119155088</v>
      </c>
      <c r="AH18" s="695">
        <f>+entero!AH65</f>
        <v>52.535130162286578</v>
      </c>
      <c r="AI18" s="695">
        <f>+entero!AI65</f>
        <v>53.741177822615882</v>
      </c>
      <c r="AJ18" s="695">
        <f>+entero!AJ65</f>
        <v>55.615327871973619</v>
      </c>
      <c r="AK18" s="695">
        <f>+entero!AK65</f>
        <v>57.0723614458716</v>
      </c>
      <c r="AL18" s="695">
        <f>+entero!AL65</f>
        <v>59.104882283193064</v>
      </c>
      <c r="AM18" s="695">
        <f>+entero!AM65</f>
        <v>60.190789262031345</v>
      </c>
      <c r="AN18" s="695">
        <f>+entero!AN65</f>
        <v>61.50007861887201</v>
      </c>
      <c r="AO18" s="691">
        <f>+entero!AO65</f>
        <v>62.347023045736648</v>
      </c>
      <c r="AP18" s="695">
        <f>+entero!AP65</f>
        <v>64.0324397471353</v>
      </c>
      <c r="AQ18" s="695">
        <f>+entero!AQ65</f>
        <v>65.639290035572884</v>
      </c>
      <c r="AR18" s="695">
        <f>+entero!AR65</f>
        <v>67.598161926596077</v>
      </c>
      <c r="AS18" s="695">
        <f>+entero!AS65</f>
        <v>69.109874730849555</v>
      </c>
      <c r="AT18" s="695">
        <f>+entero!AT65</f>
        <v>70.864662563196831</v>
      </c>
      <c r="AU18" s="695">
        <f>+entero!AU65</f>
        <v>72.052709741719028</v>
      </c>
      <c r="AV18" s="695">
        <f>+entero!AV65</f>
        <v>73.164203824225964</v>
      </c>
      <c r="AW18" s="695">
        <f>+entero!AW65</f>
        <v>74.163132875471618</v>
      </c>
      <c r="AX18" s="695">
        <f>+entero!AX65</f>
        <v>75.065161119103209</v>
      </c>
      <c r="AY18" s="695">
        <f>+entero!AY65</f>
        <v>75.859386981108855</v>
      </c>
      <c r="AZ18" s="695">
        <f>+entero!AZ65</f>
        <v>76.760020879424999</v>
      </c>
      <c r="BA18" s="691">
        <f>+entero!BA65</f>
        <v>77.566755521160616</v>
      </c>
      <c r="BB18" s="691">
        <f>+entero!BB65</f>
        <v>78.053612005737264</v>
      </c>
      <c r="BC18" s="695">
        <f>+entero!BC65</f>
        <v>78.813252454800079</v>
      </c>
      <c r="BD18" s="691">
        <f>+entero!BD65</f>
        <v>79.59137676323958</v>
      </c>
      <c r="BE18" s="691">
        <f>+entero!BE65</f>
        <v>80.362984400328713</v>
      </c>
      <c r="BF18" s="691">
        <f>+entero!BF65</f>
        <v>81.566248680036551</v>
      </c>
      <c r="BG18" s="691">
        <f>+entero!BG65</f>
        <v>82.401606575673483</v>
      </c>
      <c r="BH18" s="691">
        <f>+entero!BH65</f>
        <v>83.294793710472547</v>
      </c>
      <c r="BI18" s="691">
        <f>+entero!BI65</f>
        <v>84.163004065730433</v>
      </c>
      <c r="BJ18" s="691">
        <f>+entero!BJ65</f>
        <v>84.992356713831356</v>
      </c>
      <c r="BK18" s="691">
        <f>+entero!BK65</f>
        <v>85.298792015754856</v>
      </c>
      <c r="BL18" s="691">
        <f>+entero!BL65</f>
        <v>85.705752773291479</v>
      </c>
      <c r="BM18" s="691">
        <f>+entero!BM65</f>
        <v>86.106880339804988</v>
      </c>
      <c r="BN18" s="691">
        <f>+entero!BN65</f>
        <v>86.297077949785731</v>
      </c>
      <c r="BO18" s="691">
        <f>+entero!BO65</f>
        <v>86.535623575225159</v>
      </c>
      <c r="BP18" s="691">
        <f>+entero!BP65</f>
        <v>86.707331062857207</v>
      </c>
      <c r="BQ18" s="691">
        <f>+entero!BQ65</f>
        <v>86.898367482853573</v>
      </c>
      <c r="BR18" s="691">
        <f>+entero!BR65</f>
        <v>87.435753291397788</v>
      </c>
      <c r="BS18" s="691">
        <f>+entero!BS65</f>
        <v>88.072972228339736</v>
      </c>
      <c r="BT18" s="691">
        <f>+entero!BT65</f>
        <v>88.53583836263897</v>
      </c>
      <c r="BU18" s="691">
        <f>+entero!BU65</f>
        <v>88.849449387117687</v>
      </c>
      <c r="BV18" s="691">
        <f>+entero!BV65</f>
        <v>89.120430988952776</v>
      </c>
      <c r="BW18" s="691">
        <f>+entero!BW65</f>
        <v>89.548873426334438</v>
      </c>
      <c r="BX18" s="691">
        <f>+entero!BX65</f>
        <v>89.840862940864866</v>
      </c>
      <c r="BY18" s="691">
        <f>+entero!BY65</f>
        <v>90.404459147841465</v>
      </c>
      <c r="BZ18" s="691">
        <f>+entero!BZ65</f>
        <v>90.68787959099069</v>
      </c>
      <c r="CA18" s="691">
        <f>+entero!CA65</f>
        <v>90.87911557015974</v>
      </c>
      <c r="CB18" s="691">
        <f>+entero!CB65</f>
        <v>91.02944057135231</v>
      </c>
      <c r="CC18" s="691">
        <f>+entero!CC65</f>
        <v>91.115965350746293</v>
      </c>
      <c r="CD18" s="691">
        <f>+entero!CD65</f>
        <v>91.557818450515143</v>
      </c>
      <c r="CE18" s="691">
        <f>+entero!CE65</f>
        <v>91.693686600294285</v>
      </c>
      <c r="CF18" s="691">
        <f>+entero!CF65</f>
        <v>91.898667388181863</v>
      </c>
      <c r="CG18" s="691">
        <f>+entero!CG65</f>
        <v>92.043520619315942</v>
      </c>
      <c r="CH18" s="691">
        <f>+entero!CH65</f>
        <v>92.175412668997865</v>
      </c>
      <c r="CI18" s="691">
        <f>+entero!CI65</f>
        <v>92.253971680846377</v>
      </c>
      <c r="CJ18" s="691">
        <f>+entero!CJ65</f>
        <v>92.192109813328798</v>
      </c>
      <c r="CK18" s="691">
        <f>+entero!CK65</f>
        <v>92.246275379063945</v>
      </c>
      <c r="CL18" s="691">
        <f>+entero!CL65</f>
        <v>92.257000714721087</v>
      </c>
      <c r="CM18" s="692">
        <f>+entero!CM65</f>
        <v>92.292887097431816</v>
      </c>
      <c r="CN18" s="693">
        <f>+entero!CN65</f>
        <v>92.286825430953641</v>
      </c>
      <c r="CO18" s="693">
        <f>+entero!CO65</f>
        <v>92.304758600891063</v>
      </c>
      <c r="CP18" s="693">
        <f>+entero!CP65</f>
        <v>92.32824492862683</v>
      </c>
      <c r="CQ18" s="694">
        <f>+entero!CQ65</f>
        <v>92.350030352672718</v>
      </c>
      <c r="CR18" s="660"/>
      <c r="CS18" s="549"/>
      <c r="CT18" s="3"/>
      <c r="CU18" s="49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60"/>
      <c r="CS19" s="549"/>
      <c r="CT19" s="3"/>
      <c r="CU19" s="49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477.1305100437317</v>
      </c>
      <c r="CH20" s="498">
        <f>+entero!CH67</f>
        <v>501.18123795189513</v>
      </c>
      <c r="CI20" s="498">
        <f>+entero!CI67</f>
        <v>510.6599207172012</v>
      </c>
      <c r="CJ20" s="498">
        <f>+entero!CJ67</f>
        <v>550.42036056378822</v>
      </c>
      <c r="CK20" s="498">
        <f>+entero!CK67</f>
        <v>545.71452556524594</v>
      </c>
      <c r="CL20" s="498">
        <f>+entero!CL67</f>
        <v>547.33076794571218</v>
      </c>
      <c r="CM20" s="660">
        <f>+entero!CM67</f>
        <v>546.60213947340901</v>
      </c>
      <c r="CN20" s="661">
        <f>+entero!CN67</f>
        <v>546.68907248361313</v>
      </c>
      <c r="CO20" s="661">
        <f>+entero!CO67</f>
        <v>546.68044928390475</v>
      </c>
      <c r="CP20" s="661">
        <f>+entero!CP67</f>
        <v>544.78025898507087</v>
      </c>
      <c r="CQ20" s="662">
        <f>+entero!CQ67</f>
        <v>565.390537501106</v>
      </c>
      <c r="CR20" s="660">
        <f>+entero!CR67</f>
        <v>18.059769555393814</v>
      </c>
      <c r="CS20" s="549">
        <f>+entero!CS67</f>
        <v>3.2996079542864543</v>
      </c>
      <c r="CT20" s="3"/>
      <c r="CU20" s="49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96" t="s">
        <v>191</v>
      </c>
      <c r="E21" s="691">
        <f>+entero!E68</f>
        <v>29.608725951431719</v>
      </c>
      <c r="F21" s="695">
        <f>+entero!F68</f>
        <v>29.982314879707221</v>
      </c>
      <c r="G21" s="695">
        <f>+entero!G68</f>
        <v>29.10871909184284</v>
      </c>
      <c r="H21" s="695">
        <f>+entero!H68</f>
        <v>25.325194831620745</v>
      </c>
      <c r="I21" s="695">
        <f>+entero!I68</f>
        <v>29.337065971699726</v>
      </c>
      <c r="J21" s="695">
        <f>+entero!J68</f>
        <v>25.413734907762723</v>
      </c>
      <c r="K21" s="695">
        <f>+entero!K68</f>
        <v>36.125562689101329</v>
      </c>
      <c r="L21" s="695">
        <f>+entero!L68</f>
        <v>33.753248787141729</v>
      </c>
      <c r="M21" s="695">
        <f>+entero!M68</f>
        <v>26.003375728121746</v>
      </c>
      <c r="N21" s="695">
        <f>+entero!N68</f>
        <v>36.150484698156845</v>
      </c>
      <c r="O21" s="695">
        <f>+entero!O68</f>
        <v>32.051945241635131</v>
      </c>
      <c r="P21" s="695">
        <f>+entero!P68</f>
        <v>37.568973260565095</v>
      </c>
      <c r="Q21" s="695">
        <f>+entero!Q68</f>
        <v>33.300094505160288</v>
      </c>
      <c r="R21" s="695">
        <f>+entero!R68</f>
        <v>41.015211045997766</v>
      </c>
      <c r="S21" s="695">
        <f>+entero!S68</f>
        <v>35.217164730836252</v>
      </c>
      <c r="T21" s="695">
        <f>+entero!T68</f>
        <v>34.805092083168454</v>
      </c>
      <c r="U21" s="695">
        <f>+entero!U68</f>
        <v>35.248688179698405</v>
      </c>
      <c r="V21" s="695">
        <f>+entero!V68</f>
        <v>37.984396950735359</v>
      </c>
      <c r="W21" s="695">
        <f>+entero!W68</f>
        <v>35.051326609730523</v>
      </c>
      <c r="X21" s="695">
        <f>+entero!X68</f>
        <v>34.571407331737092</v>
      </c>
      <c r="Y21" s="695">
        <f>+entero!Y68</f>
        <v>40.805673344128309</v>
      </c>
      <c r="Z21" s="695">
        <f>+entero!Z68</f>
        <v>39.245893166712492</v>
      </c>
      <c r="AA21" s="695">
        <f>+entero!AA68</f>
        <v>32.869212830342761</v>
      </c>
      <c r="AB21" s="695">
        <f>+entero!AB68</f>
        <v>38.230594090884942</v>
      </c>
      <c r="AC21" s="695">
        <f>+entero!AC68</f>
        <v>37.470745567076619</v>
      </c>
      <c r="AD21" s="695">
        <f>+entero!AD68</f>
        <v>36.777092579676427</v>
      </c>
      <c r="AE21" s="695">
        <f>+entero!AE68</f>
        <v>37.325811476374483</v>
      </c>
      <c r="AF21" s="695">
        <f>+entero!AF68</f>
        <v>37.370450314426677</v>
      </c>
      <c r="AG21" s="695">
        <f>+entero!AG68</f>
        <v>44.746327550562455</v>
      </c>
      <c r="AH21" s="695">
        <f>+entero!AH68</f>
        <v>39.131425037896797</v>
      </c>
      <c r="AI21" s="695">
        <f>+entero!AI68</f>
        <v>44.087644264850375</v>
      </c>
      <c r="AJ21" s="695">
        <f>+entero!AJ68</f>
        <v>40.100579164462566</v>
      </c>
      <c r="AK21" s="695">
        <f>+entero!AK68</f>
        <v>39.42991972955241</v>
      </c>
      <c r="AL21" s="695">
        <f>+entero!AL68</f>
        <v>40.845236656628792</v>
      </c>
      <c r="AM21" s="695">
        <f>+entero!AM68</f>
        <v>49.584347280466602</v>
      </c>
      <c r="AN21" s="695">
        <f>+entero!AN68</f>
        <v>50.455696913299896</v>
      </c>
      <c r="AO21" s="691">
        <f>+entero!AO68</f>
        <v>58.608036943807164</v>
      </c>
      <c r="AP21" s="695">
        <f>+entero!AP68</f>
        <v>58.339067857931624</v>
      </c>
      <c r="AQ21" s="695">
        <f>+entero!AQ68</f>
        <v>58.581650319176369</v>
      </c>
      <c r="AR21" s="695">
        <f>+entero!AR68</f>
        <v>58.371894458164078</v>
      </c>
      <c r="AS21" s="695">
        <f>+entero!AS68</f>
        <v>58.110520200614467</v>
      </c>
      <c r="AT21" s="695">
        <f>+entero!AT68</f>
        <v>58.854996624132916</v>
      </c>
      <c r="AU21" s="695">
        <f>+entero!AU68</f>
        <v>59.596084814168968</v>
      </c>
      <c r="AV21" s="695">
        <f>+entero!AV68</f>
        <v>59.768941976268188</v>
      </c>
      <c r="AW21" s="695">
        <f>+entero!AW68</f>
        <v>62.993185278390762</v>
      </c>
      <c r="AX21" s="695">
        <f>+entero!AX68</f>
        <v>64.369198381571266</v>
      </c>
      <c r="AY21" s="695">
        <f>+entero!AY68</f>
        <v>68.13478913480445</v>
      </c>
      <c r="AZ21" s="695">
        <f>+entero!AZ68</f>
        <v>69.439463645575586</v>
      </c>
      <c r="BA21" s="691">
        <f>+entero!BA68</f>
        <v>70.81904509240195</v>
      </c>
      <c r="BB21" s="691">
        <f>+entero!BB68</f>
        <v>72.043568279043029</v>
      </c>
      <c r="BC21" s="695">
        <f>+entero!BC68</f>
        <v>72.526230116597034</v>
      </c>
      <c r="BD21" s="691">
        <f>+entero!BD68</f>
        <v>73.719885384619857</v>
      </c>
      <c r="BE21" s="691">
        <f>+entero!BE68</f>
        <v>75.74383979358592</v>
      </c>
      <c r="BF21" s="691">
        <f>+entero!BF68</f>
        <v>70.749886130043279</v>
      </c>
      <c r="BG21" s="691">
        <f>+entero!BG68</f>
        <v>71.340213120718715</v>
      </c>
      <c r="BH21" s="691">
        <f>+entero!BH68</f>
        <v>70.567153237013173</v>
      </c>
      <c r="BI21" s="691">
        <f>+entero!BI68</f>
        <v>71.64581749353664</v>
      </c>
      <c r="BJ21" s="691">
        <f>+entero!BJ68</f>
        <v>67.770944749219524</v>
      </c>
      <c r="BK21" s="691">
        <f>+entero!BK68</f>
        <v>69.390923102800784</v>
      </c>
      <c r="BL21" s="691">
        <f>+entero!BL68</f>
        <v>70.532599535105021</v>
      </c>
      <c r="BM21" s="691">
        <f>+entero!BM68</f>
        <v>71.592959802047517</v>
      </c>
      <c r="BN21" s="691">
        <f>+entero!BN68</f>
        <v>71.231021100407744</v>
      </c>
      <c r="BO21" s="691">
        <f>+entero!BO68</f>
        <v>71.30459376162591</v>
      </c>
      <c r="BP21" s="691">
        <f>+entero!BP68</f>
        <v>71.066773054539226</v>
      </c>
      <c r="BQ21" s="691">
        <f>+entero!BQ68</f>
        <v>70.45254225565435</v>
      </c>
      <c r="BR21" s="691">
        <f>+entero!BR68</f>
        <v>70.951084854575285</v>
      </c>
      <c r="BS21" s="691">
        <f>+entero!BS68</f>
        <v>71.411213777394195</v>
      </c>
      <c r="BT21" s="691">
        <f>+entero!BT68</f>
        <v>71.8324348630006</v>
      </c>
      <c r="BU21" s="691">
        <f>+entero!BU68</f>
        <v>71.9801962953957</v>
      </c>
      <c r="BV21" s="691">
        <f>+entero!BV68</f>
        <v>73.643670141190611</v>
      </c>
      <c r="BW21" s="691">
        <f>+entero!BW68</f>
        <v>74.857590919774523</v>
      </c>
      <c r="BX21" s="691">
        <f>+entero!BX68</f>
        <v>73.106915526919863</v>
      </c>
      <c r="BY21" s="691">
        <f>+entero!BY68</f>
        <v>70.562571185231036</v>
      </c>
      <c r="BZ21" s="691">
        <f>+entero!BZ68</f>
        <v>72.341495244934762</v>
      </c>
      <c r="CA21" s="691">
        <f>+entero!CA68</f>
        <v>69.641703464956464</v>
      </c>
      <c r="CB21" s="691">
        <f>+entero!CB68</f>
        <v>69.290827385703778</v>
      </c>
      <c r="CC21" s="691">
        <f>+entero!CC68</f>
        <v>69.872571079222794</v>
      </c>
      <c r="CD21" s="691">
        <f>+entero!CD68</f>
        <v>70.912588254552659</v>
      </c>
      <c r="CE21" s="691">
        <f>+entero!CE68</f>
        <v>71.352690517633434</v>
      </c>
      <c r="CF21" s="691">
        <f>+entero!CF68</f>
        <v>69.755908457809014</v>
      </c>
      <c r="CG21" s="691">
        <f>+entero!CG68</f>
        <v>71.916706633924079</v>
      </c>
      <c r="CH21" s="691">
        <f>+entero!CH68</f>
        <v>73.11722182993941</v>
      </c>
      <c r="CI21" s="691">
        <f>+entero!CI68</f>
        <v>74.908590118808121</v>
      </c>
      <c r="CJ21" s="691">
        <f>+entero!CJ68</f>
        <v>74.414566198457592</v>
      </c>
      <c r="CK21" s="691">
        <f>+entero!CK68</f>
        <v>74.221079190145517</v>
      </c>
      <c r="CL21" s="691">
        <f>+entero!CL68</f>
        <v>74.486610358627729</v>
      </c>
      <c r="CM21" s="692">
        <f>+entero!CM68</f>
        <v>74.3507308303559</v>
      </c>
      <c r="CN21" s="693">
        <f>+entero!CN68</f>
        <v>74.149909122892538</v>
      </c>
      <c r="CO21" s="693">
        <f>+entero!CO68</f>
        <v>74.356299648570598</v>
      </c>
      <c r="CP21" s="693">
        <f>+entero!CP68</f>
        <v>74.298362696564794</v>
      </c>
      <c r="CQ21" s="694">
        <f>+entero!CQ68</f>
        <v>74.985804590765994</v>
      </c>
      <c r="CR21" s="660"/>
      <c r="CS21" s="549"/>
      <c r="CT21" s="3"/>
      <c r="CU21" s="49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60"/>
      <c r="CS22" s="549"/>
      <c r="CT22" s="3"/>
      <c r="CU22" s="49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60"/>
      <c r="CS23" s="549"/>
      <c r="CT23" s="3"/>
      <c r="CU23" s="49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8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5139.8565043359822</v>
      </c>
      <c r="CI24" s="498">
        <f>+entero!CI70</f>
        <v>5379.3039134560349</v>
      </c>
      <c r="CJ24" s="498">
        <f>+entero!CJ70</f>
        <v>5531.201196149701</v>
      </c>
      <c r="CK24" s="498">
        <f>+entero!CK70</f>
        <v>5946.3327570524607</v>
      </c>
      <c r="CL24" s="498">
        <f>+entero!CL70</f>
        <v>5724.603010338682</v>
      </c>
      <c r="CM24" s="660">
        <f>+entero!CM70</f>
        <v>5725.6961744258961</v>
      </c>
      <c r="CN24" s="661">
        <f>+entero!CN70</f>
        <v>5674.3041537816553</v>
      </c>
      <c r="CO24" s="661">
        <f>+entero!CO70</f>
        <v>5722.7617738594572</v>
      </c>
      <c r="CP24" s="661">
        <f>+entero!CP70</f>
        <v>5821.443600349714</v>
      </c>
      <c r="CQ24" s="662">
        <f>+entero!CQ70</f>
        <v>5818.9125352763313</v>
      </c>
      <c r="CR24" s="660">
        <f>+entero!CR70</f>
        <v>94.309524937649257</v>
      </c>
      <c r="CS24" s="549">
        <f>+entero!CS70</f>
        <v>1.6474421853764465</v>
      </c>
      <c r="CT24" s="3"/>
      <c r="CU24" s="49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8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2019.983322553936</v>
      </c>
      <c r="CI25" s="498">
        <f>+entero!CI71</f>
        <v>2342.3559602900873</v>
      </c>
      <c r="CJ25" s="498">
        <f>+entero!CJ71</f>
        <v>2449.4980466690954</v>
      </c>
      <c r="CK25" s="498">
        <f>+entero!CK71</f>
        <v>2879.1445181727408</v>
      </c>
      <c r="CL25" s="498">
        <f>+entero!CL71</f>
        <v>2626.2615269999997</v>
      </c>
      <c r="CM25" s="660">
        <f>+entero!CM71</f>
        <v>2633.6591456443157</v>
      </c>
      <c r="CN25" s="661">
        <f>+entero!CN71</f>
        <v>2572.139008446793</v>
      </c>
      <c r="CO25" s="661">
        <f>+entero!CO71</f>
        <v>2579.8425750371721</v>
      </c>
      <c r="CP25" s="661">
        <f>+entero!CP71</f>
        <v>2671.6737629555387</v>
      </c>
      <c r="CQ25" s="662">
        <f>+entero!CQ71</f>
        <v>2667.200619064869</v>
      </c>
      <c r="CR25" s="660">
        <f>+entero!CR71</f>
        <v>40.939092064869328</v>
      </c>
      <c r="CS25" s="549">
        <f>+entero!CS71</f>
        <v>1.5588353118676013</v>
      </c>
      <c r="CT25" s="3"/>
      <c r="CU25" s="49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8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570.52133981486872</v>
      </c>
      <c r="CI26" s="498">
        <f>+entero!CI72</f>
        <v>586.19860629883385</v>
      </c>
      <c r="CJ26" s="498">
        <f>+entero!CJ72</f>
        <v>596.64105278279874</v>
      </c>
      <c r="CK26" s="498">
        <f>+entero!CK72</f>
        <v>604.51986994606409</v>
      </c>
      <c r="CL26" s="498">
        <f>+entero!CL72</f>
        <v>632.08862772448981</v>
      </c>
      <c r="CM26" s="660">
        <f>+entero!CM72</f>
        <v>632.09849178571426</v>
      </c>
      <c r="CN26" s="661">
        <f>+entero!CN72</f>
        <v>632.72769179737611</v>
      </c>
      <c r="CO26" s="661">
        <f>+entero!CO72</f>
        <v>632.73085810058308</v>
      </c>
      <c r="CP26" s="661">
        <f>+entero!CP72</f>
        <v>632.7356781807581</v>
      </c>
      <c r="CQ26" s="662">
        <f>+entero!CQ72</f>
        <v>632.74004651895041</v>
      </c>
      <c r="CR26" s="660">
        <f>+entero!CR72</f>
        <v>0.65141879446059647</v>
      </c>
      <c r="CS26" s="549">
        <f>+entero!CS72</f>
        <v>0.1030581418314247</v>
      </c>
      <c r="CT26" s="3"/>
      <c r="CU26" s="49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8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901.81922951717775</v>
      </c>
      <c r="CI27" s="498">
        <f>+entero!CI73</f>
        <v>828.75024638711352</v>
      </c>
      <c r="CJ27" s="498">
        <f>+entero!CJ73</f>
        <v>874.38466787780749</v>
      </c>
      <c r="CK27" s="498">
        <f>+entero!CK73</f>
        <v>852.48080393365603</v>
      </c>
      <c r="CL27" s="498">
        <f>+entero!CL73</f>
        <v>864.96575887419237</v>
      </c>
      <c r="CM27" s="660">
        <f>+entero!CM73</f>
        <v>858.5909380858659</v>
      </c>
      <c r="CN27" s="661">
        <f>+entero!CN73</f>
        <v>753.10251434748693</v>
      </c>
      <c r="CO27" s="661">
        <f>+entero!CO73</f>
        <v>793.89893072170264</v>
      </c>
      <c r="CP27" s="661">
        <f>+entero!CP73</f>
        <v>800.48537054341693</v>
      </c>
      <c r="CQ27" s="662">
        <f>+entero!CQ73</f>
        <v>802.69487675251276</v>
      </c>
      <c r="CR27" s="660">
        <f>+entero!CR73</f>
        <v>-62.27088212167962</v>
      </c>
      <c r="CS27" s="549">
        <f>+entero!CS73</f>
        <v>-7.1992308924146435</v>
      </c>
      <c r="CT27" s="3"/>
      <c r="CU27" s="49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8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1647.5326124499998</v>
      </c>
      <c r="CI28" s="498">
        <f>+entero!CI74</f>
        <v>1621.9991004799999</v>
      </c>
      <c r="CJ28" s="498">
        <f>+entero!CJ74</f>
        <v>1610.6774288199992</v>
      </c>
      <c r="CK28" s="498">
        <f>+entero!CK74</f>
        <v>1610.1875649999997</v>
      </c>
      <c r="CL28" s="498">
        <f>+entero!CL74</f>
        <v>1601.2870967399999</v>
      </c>
      <c r="CM28" s="660">
        <f>+entero!CM74</f>
        <v>1601.34759891</v>
      </c>
      <c r="CN28" s="661">
        <f>+entero!CN74</f>
        <v>1716.3349391899997</v>
      </c>
      <c r="CO28" s="661">
        <f>+entero!CO74</f>
        <v>1716.2894100000001</v>
      </c>
      <c r="CP28" s="661">
        <f>+entero!CP74</f>
        <v>1716.54878867</v>
      </c>
      <c r="CQ28" s="662">
        <f>+entero!CQ74</f>
        <v>1716.2769929399994</v>
      </c>
      <c r="CR28" s="660">
        <f>+entero!CR74</f>
        <v>114.98989619999952</v>
      </c>
      <c r="CS28" s="549">
        <f>+entero!CS74</f>
        <v>7.1810917876065528</v>
      </c>
      <c r="CT28" s="3"/>
      <c r="CU28" s="49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8" t="s">
        <v>222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1653.0128126095417</v>
      </c>
      <c r="CI29" s="498">
        <f>+entero!CI75</f>
        <v>1878.3953619030131</v>
      </c>
      <c r="CJ29" s="498">
        <f>+entero!CJ75</f>
        <v>2004.0191407685847</v>
      </c>
      <c r="CK29" s="498">
        <f>+entero!CK75</f>
        <v>2410.1140768500732</v>
      </c>
      <c r="CL29" s="498">
        <f>+entero!CL75</f>
        <v>2139.8785105289162</v>
      </c>
      <c r="CM29" s="660">
        <f>+entero!CM75</f>
        <v>2138.8184369101614</v>
      </c>
      <c r="CN29" s="661">
        <f>+entero!CN75</f>
        <v>1970.4101705099069</v>
      </c>
      <c r="CO29" s="661">
        <f>+entero!CO75</f>
        <v>2020.0105279577906</v>
      </c>
      <c r="CP29" s="661">
        <f>+entero!CP75</f>
        <v>2121.1373422631841</v>
      </c>
      <c r="CQ29" s="662">
        <f>+entero!CQ75</f>
        <v>2120.0981391236714</v>
      </c>
      <c r="CR29" s="660">
        <f>+entero!CR75</f>
        <v>-19.78037140524475</v>
      </c>
      <c r="CS29" s="549">
        <f>+entero!CS75</f>
        <v>-0.92436889794998978</v>
      </c>
      <c r="CT29" s="3"/>
      <c r="CU29" s="49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8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1271.7230209523641</v>
      </c>
      <c r="CI30" s="498">
        <f>+entero!CI76</f>
        <v>1565.6587965458993</v>
      </c>
      <c r="CJ30" s="498">
        <f>+entero!CJ76</f>
        <v>1633.8306901907774</v>
      </c>
      <c r="CK30" s="498">
        <f>+entero!CK76</f>
        <v>2063.2928562564171</v>
      </c>
      <c r="CL30" s="498">
        <f>+entero!CL76</f>
        <v>1777.5416385447238</v>
      </c>
      <c r="CM30" s="660">
        <f>+entero!CM76</f>
        <v>1780.6418689642956</v>
      </c>
      <c r="CN30" s="661">
        <f>+entero!CN76</f>
        <v>1720.5782209424201</v>
      </c>
      <c r="CO30" s="661">
        <f>+entero!CO76</f>
        <v>1728.4825700260881</v>
      </c>
      <c r="CP30" s="661">
        <f>+entero!CP76</f>
        <v>1823.9475278897671</v>
      </c>
      <c r="CQ30" s="662">
        <f>+entero!CQ76</f>
        <v>1819.3839778311587</v>
      </c>
      <c r="CR30" s="660">
        <f>+entero!CR76</f>
        <v>41.842339286434935</v>
      </c>
      <c r="CS30" s="549">
        <f>+entero!CS76</f>
        <v>2.3539442553194512</v>
      </c>
      <c r="CT30" s="3"/>
      <c r="CU30" s="49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8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381.28979165717777</v>
      </c>
      <c r="CI31" s="498">
        <f>+entero!CI77</f>
        <v>312.73656535711359</v>
      </c>
      <c r="CJ31" s="498">
        <f>+entero!CJ77</f>
        <v>370.18845057780743</v>
      </c>
      <c r="CK31" s="498">
        <f>+entero!CK77</f>
        <v>346.82122059365616</v>
      </c>
      <c r="CL31" s="498">
        <f>+entero!CL77</f>
        <v>362.33687198419244</v>
      </c>
      <c r="CM31" s="660">
        <f>+entero!CM77</f>
        <v>358.176567945866</v>
      </c>
      <c r="CN31" s="661">
        <f>+entero!CN77</f>
        <v>249.83194956748682</v>
      </c>
      <c r="CO31" s="661">
        <f>+entero!CO77</f>
        <v>291.52795793170276</v>
      </c>
      <c r="CP31" s="661">
        <f>+entero!CP77</f>
        <v>297.18981437341688</v>
      </c>
      <c r="CQ31" s="662">
        <f>+entero!CQ77</f>
        <v>300.71416129251281</v>
      </c>
      <c r="CR31" s="660">
        <f>+entero!CR77</f>
        <v>-61.622710691679629</v>
      </c>
      <c r="CS31" s="549">
        <f>+entero!CS77</f>
        <v>-17.007021767955209</v>
      </c>
      <c r="CT31" s="3"/>
      <c r="CU31" s="49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8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3">
        <f>+entero!AO78</f>
        <v>0</v>
      </c>
      <c r="AP32" s="663">
        <f>+entero!AP78</f>
        <v>0</v>
      </c>
      <c r="AQ32" s="663">
        <f>+entero!AQ78</f>
        <v>0</v>
      </c>
      <c r="AR32" s="663">
        <f>+entero!AR78</f>
        <v>0</v>
      </c>
      <c r="AS32" s="663">
        <f>+entero!AS78</f>
        <v>0</v>
      </c>
      <c r="AT32" s="663">
        <f>+entero!AT78</f>
        <v>0</v>
      </c>
      <c r="AU32" s="663">
        <f>+entero!AU78</f>
        <v>0</v>
      </c>
      <c r="AV32" s="663">
        <f>+entero!AV78</f>
        <v>0</v>
      </c>
      <c r="AW32" s="663">
        <f>+entero!AW78</f>
        <v>0</v>
      </c>
      <c r="AX32" s="663">
        <f>+entero!AX78</f>
        <v>0</v>
      </c>
      <c r="AY32" s="663">
        <f>+entero!AY78</f>
        <v>0</v>
      </c>
      <c r="AZ32" s="663">
        <f>+entero!AZ78</f>
        <v>0</v>
      </c>
      <c r="BA32" s="663">
        <f>+entero!BA78</f>
        <v>0</v>
      </c>
      <c r="BB32" s="663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498">
        <f>+entero!CJ78</f>
        <v>0</v>
      </c>
      <c r="CK32" s="498">
        <f>+entero!CK78</f>
        <v>0</v>
      </c>
      <c r="CL32" s="498">
        <f>+entero!CL78</f>
        <v>0</v>
      </c>
      <c r="CM32" s="660">
        <f>+entero!CM78</f>
        <v>0</v>
      </c>
      <c r="CN32" s="661">
        <f>+entero!CN78</f>
        <v>0</v>
      </c>
      <c r="CO32" s="661">
        <f>+entero!CO78</f>
        <v>0</v>
      </c>
      <c r="CP32" s="661">
        <f>+entero!CP78</f>
        <v>0</v>
      </c>
      <c r="CQ32" s="662">
        <f>+entero!CQ78</f>
        <v>0</v>
      </c>
      <c r="CR32" s="660"/>
      <c r="CS32" s="549"/>
      <c r="CT32" s="3"/>
      <c r="CU32" s="49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8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15989.826094414291</v>
      </c>
      <c r="CI33" s="498">
        <f>+entero!CI79</f>
        <v>16252.661038705641</v>
      </c>
      <c r="CJ33" s="498">
        <f>+entero!CJ79</f>
        <v>16490.254496063491</v>
      </c>
      <c r="CK33" s="498">
        <f>+entero!CK79</f>
        <v>16485.481595397301</v>
      </c>
      <c r="CL33" s="498">
        <f>+entero!CL79</f>
        <v>16514.052327009555</v>
      </c>
      <c r="CM33" s="660">
        <f>+entero!CM79</f>
        <v>16565.090482486226</v>
      </c>
      <c r="CN33" s="661">
        <f>+entero!CN79</f>
        <v>16547.7889513011</v>
      </c>
      <c r="CO33" s="661">
        <f>+entero!CO79</f>
        <v>16560.180247193224</v>
      </c>
      <c r="CP33" s="661">
        <f>+entero!CP79</f>
        <v>16594.645861468733</v>
      </c>
      <c r="CQ33" s="662">
        <f>+entero!CQ79</f>
        <v>16599.534139508098</v>
      </c>
      <c r="CR33" s="660">
        <f>+entero!CR79</f>
        <v>85.48181249854315</v>
      </c>
      <c r="CS33" s="549">
        <f>+entero!CS79</f>
        <v>0.51763074747397386</v>
      </c>
      <c r="CT33" s="3"/>
      <c r="CU33" s="49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60"/>
      <c r="CS34" s="549"/>
      <c r="CT34" s="3"/>
      <c r="CU34" s="49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9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94.52625462464222</v>
      </c>
      <c r="CI35" s="626">
        <f>+entero!CI81</f>
        <v>94.787380557774384</v>
      </c>
      <c r="CJ35" s="626">
        <f>+entero!CJ81</f>
        <v>95.01156887525741</v>
      </c>
      <c r="CK35" s="626">
        <f>+entero!CK81</f>
        <v>95.041055386882007</v>
      </c>
      <c r="CL35" s="626">
        <f>+entero!CL81</f>
        <v>95.08926912443701</v>
      </c>
      <c r="CM35" s="627">
        <f>+entero!CM81</f>
        <v>95.092829380361906</v>
      </c>
      <c r="CN35" s="628">
        <f>+entero!CN81</f>
        <v>95.098548327111999</v>
      </c>
      <c r="CO35" s="628">
        <f>+entero!CO81</f>
        <v>95.107808996648203</v>
      </c>
      <c r="CP35" s="628">
        <f>+entero!CP81</f>
        <v>95.123135577029601</v>
      </c>
      <c r="CQ35" s="629">
        <f>+entero!CQ81</f>
        <v>95.130455133980803</v>
      </c>
      <c r="CR35" s="660"/>
      <c r="CS35" s="549"/>
      <c r="CT35" s="3"/>
      <c r="CU35" s="49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9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BS3:BS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M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7" t="str">
        <f>+entero!D3</f>
        <v>V   A   R   I   A   B   L   E   S     b/</v>
      </c>
      <c r="E3" s="850" t="str">
        <f>+entero!E3</f>
        <v>2008                          A  fines de Dic*</v>
      </c>
      <c r="F3" s="850" t="str">
        <f>+entero!F3</f>
        <v>2009                          A  fines de Ene*</v>
      </c>
      <c r="G3" s="850" t="str">
        <f>+entero!G3</f>
        <v>2009                          A  fines de Feb*</v>
      </c>
      <c r="H3" s="850" t="str">
        <f>+entero!H3</f>
        <v>2009                          A  fines de Mar*</v>
      </c>
      <c r="I3" s="850" t="str">
        <f>+entero!I3</f>
        <v>2009                          A  fines de Abr*</v>
      </c>
      <c r="J3" s="850" t="str">
        <f>+entero!J3</f>
        <v>2009                          A  fines de May*</v>
      </c>
      <c r="K3" s="850" t="str">
        <f>+entero!K3</f>
        <v>2009                          A  fines de Jun*</v>
      </c>
      <c r="L3" s="850" t="str">
        <f>+entero!L3</f>
        <v>2009                          A  fines de Jul*</v>
      </c>
      <c r="M3" s="850" t="str">
        <f>+entero!M3</f>
        <v>2009                          A  fines de Ago*</v>
      </c>
      <c r="N3" s="850" t="str">
        <f>+entero!N3</f>
        <v>2009                          A  fines de Sep*</v>
      </c>
      <c r="O3" s="850" t="str">
        <f>+entero!O3</f>
        <v>2009                          A  fines de Oct*</v>
      </c>
      <c r="P3" s="850" t="str">
        <f>+entero!P3</f>
        <v>2009                          A  fines de Nov*</v>
      </c>
      <c r="Q3" s="850" t="str">
        <f>+entero!Q3</f>
        <v>2009                          A  fines de Dic*</v>
      </c>
      <c r="R3" s="850" t="str">
        <f>+entero!R3</f>
        <v>2010                          A  fines de Ene*</v>
      </c>
      <c r="S3" s="850" t="str">
        <f>+entero!S3</f>
        <v>2010                          A  fines de Feb*</v>
      </c>
      <c r="T3" s="850" t="str">
        <f>+entero!T3</f>
        <v>2010                          A  fines de Mar*</v>
      </c>
      <c r="U3" s="850" t="str">
        <f>+entero!U3</f>
        <v>2010                          A  fines de Abr*</v>
      </c>
      <c r="V3" s="850" t="str">
        <f>+entero!V3</f>
        <v>2010                          A  fines de May*</v>
      </c>
      <c r="W3" s="850" t="str">
        <f>+entero!W3</f>
        <v>2010                          A  fines de Jun*</v>
      </c>
      <c r="X3" s="850" t="str">
        <f>+entero!X3</f>
        <v>2010                          A  fines de Jul*</v>
      </c>
      <c r="Y3" s="850" t="str">
        <f>+entero!Y3</f>
        <v>2010                          A  fines de Ago*</v>
      </c>
      <c r="Z3" s="850" t="str">
        <f>+entero!Z3</f>
        <v>2010                          A  fines de Sep*</v>
      </c>
      <c r="AA3" s="850" t="str">
        <f>+entero!AA3</f>
        <v>2010                          A  fines de Oct*</v>
      </c>
      <c r="AB3" s="850" t="str">
        <f>+entero!AB3</f>
        <v>2010                          A  fines de Nov*</v>
      </c>
      <c r="AC3" s="850" t="str">
        <f>+entero!AC3</f>
        <v>2010                          A  fines de Dic*</v>
      </c>
      <c r="AD3" s="850" t="str">
        <f>+entero!AD3</f>
        <v>2011                          A  fines de Ene*</v>
      </c>
      <c r="AE3" s="850" t="str">
        <f>+entero!AE3</f>
        <v>2011                          A  fines de Feb*</v>
      </c>
      <c r="AF3" s="850" t="str">
        <f>+entero!AF3</f>
        <v>2011                          A  fines de Mar*</v>
      </c>
      <c r="AG3" s="850" t="str">
        <f>+entero!AG3</f>
        <v>2011                          A  fines de Abr*</v>
      </c>
      <c r="AH3" s="850" t="str">
        <f>+entero!AH3</f>
        <v>2011                          A  fines de May*</v>
      </c>
      <c r="AI3" s="850" t="str">
        <f>+entero!AI3</f>
        <v>2011                          A  fines de Jun*</v>
      </c>
      <c r="AJ3" s="850" t="str">
        <f>+entero!AJ3</f>
        <v>2011                          A  fines de Jul*</v>
      </c>
      <c r="AK3" s="850" t="str">
        <f>+entero!AK3</f>
        <v>2011                          A  fines de Ago*</v>
      </c>
      <c r="AL3" s="850" t="str">
        <f>+entero!AL3</f>
        <v>2011                          A  fines de Sep*</v>
      </c>
      <c r="AM3" s="850" t="str">
        <f>+entero!AM3</f>
        <v>2011                          A  fines de Oct*</v>
      </c>
      <c r="AN3" s="850" t="str">
        <f>+entero!AN3</f>
        <v>2011                          A  fines de Nov*</v>
      </c>
      <c r="AO3" s="850" t="str">
        <f>+entero!AO3</f>
        <v>2011                          A  fines de Dic*</v>
      </c>
      <c r="AP3" s="850" t="str">
        <f>+entero!AP3</f>
        <v>2012                          A  fines de Ene*</v>
      </c>
      <c r="AQ3" s="850" t="str">
        <f>+entero!AQ3</f>
        <v>2012                          A  fines de Feb*</v>
      </c>
      <c r="AR3" s="850" t="str">
        <f>+entero!AR3</f>
        <v>2012                          A  fines de Mar*</v>
      </c>
      <c r="AS3" s="850" t="str">
        <f>+entero!AS3</f>
        <v>2012                          A  fines de Abr*</v>
      </c>
      <c r="AT3" s="850" t="str">
        <f>+entero!AT3</f>
        <v>2012                          A  fines de May*</v>
      </c>
      <c r="AU3" s="850" t="str">
        <f>+entero!AU3</f>
        <v>2012                          A  fines de Jun*</v>
      </c>
      <c r="AV3" s="850" t="str">
        <f>+entero!AV3</f>
        <v>2012                          A  fines de Jul*</v>
      </c>
      <c r="AW3" s="850" t="str">
        <f>+entero!AW3</f>
        <v>2012                          A  fines de Ago*</v>
      </c>
      <c r="AX3" s="850" t="str">
        <f>+entero!AX3</f>
        <v>2012                          A  fines de Sep*</v>
      </c>
      <c r="AY3" s="850" t="str">
        <f>+entero!AY3</f>
        <v>2012                          A  fines de Oct*</v>
      </c>
      <c r="AZ3" s="850" t="str">
        <f>+entero!AZ3</f>
        <v>2012                          A  fines de Nov*</v>
      </c>
      <c r="BA3" s="850" t="str">
        <f>+entero!BA3</f>
        <v>2012                          A  fines de Dic*</v>
      </c>
      <c r="BB3" s="850" t="str">
        <f>+entero!BB3</f>
        <v>2013                          A  fines de Ene*</v>
      </c>
      <c r="BC3" s="850" t="str">
        <f>+entero!BC3</f>
        <v>2013                          A  fines de Feb*</v>
      </c>
      <c r="BD3" s="850" t="str">
        <f>+entero!BD3</f>
        <v>2013                          A  fines de Mar*</v>
      </c>
      <c r="BE3" s="850" t="str">
        <f>+entero!BE3</f>
        <v>2013                          A  fines de Abr*</v>
      </c>
      <c r="BF3" s="850" t="str">
        <f>+entero!BF3</f>
        <v>2013                          A  fines de May*</v>
      </c>
      <c r="BG3" s="850" t="str">
        <f>+entero!BG3</f>
        <v>2013                          A  fines de Jun*</v>
      </c>
      <c r="BH3" s="850" t="str">
        <f>+entero!BH3</f>
        <v>2013                          A  fines de Jul*</v>
      </c>
      <c r="BI3" s="850" t="str">
        <f>+entero!BI3</f>
        <v>2013                          A  fines de Ago*</v>
      </c>
      <c r="BJ3" s="850" t="str">
        <f>+entero!BJ3</f>
        <v>2013                          A  fines de Sep*</v>
      </c>
      <c r="BK3" s="850" t="str">
        <f>+entero!BK3</f>
        <v>2013                          A  fines de Oct*</v>
      </c>
      <c r="BL3" s="850" t="str">
        <f>+entero!BL3</f>
        <v>2013                          A  fines de Nov*</v>
      </c>
      <c r="BM3" s="850" t="str">
        <f>+entero!BM3</f>
        <v>2013                          A  fines de Dic*</v>
      </c>
      <c r="BN3" s="850" t="str">
        <f>+entero!BN3</f>
        <v>2014                          A  fines de Ene*</v>
      </c>
      <c r="BO3" s="850" t="str">
        <f>+entero!BO3</f>
        <v>2014                          A  fines de Feb*</v>
      </c>
      <c r="BP3" s="850" t="str">
        <f>+entero!BP3</f>
        <v>2014                          A  fines de Mar*</v>
      </c>
      <c r="BQ3" s="850" t="str">
        <f>+entero!BQ3</f>
        <v>2014                          A  fines de Abr*</v>
      </c>
      <c r="BR3" s="850" t="str">
        <f>+entero!BR3</f>
        <v>2014                          A  fines de May*</v>
      </c>
      <c r="BS3" s="850" t="str">
        <f>+entero!BS3</f>
        <v>2014                          A  fines de Jun*</v>
      </c>
      <c r="BT3" s="850" t="str">
        <f>+entero!BT3</f>
        <v>2014                          A  fines de Jul*</v>
      </c>
      <c r="BU3" s="850" t="str">
        <f>+entero!BU3</f>
        <v>2014                          A  fines de Ago*</v>
      </c>
      <c r="BV3" s="850" t="str">
        <f>+entero!BV3</f>
        <v>2014                          A  fines de Sep*</v>
      </c>
      <c r="BW3" s="850" t="str">
        <f>+entero!BW3</f>
        <v>2014                          A  fines de Oct*</v>
      </c>
      <c r="BX3" s="850" t="str">
        <f>+entero!BX3</f>
        <v>2014                          A  fines de Nov*</v>
      </c>
      <c r="BY3" s="850" t="str">
        <f>+entero!BY3</f>
        <v>2014                          A  fines de Dic*</v>
      </c>
      <c r="BZ3" s="850" t="str">
        <f>+entero!BZ3</f>
        <v>2015                         A  fines de Ene*</v>
      </c>
      <c r="CA3" s="850" t="str">
        <f>+entero!CA3</f>
        <v>2015                         A  fines de Feb*</v>
      </c>
      <c r="CB3" s="850" t="str">
        <f>+entero!CB3</f>
        <v>2015                         A  fines de Mar*</v>
      </c>
      <c r="CC3" s="850" t="str">
        <f>+entero!CC3</f>
        <v xml:space="preserve">2015                         A  fines de Abr* </v>
      </c>
      <c r="CD3" s="850" t="str">
        <f>+entero!CD3</f>
        <v xml:space="preserve">2015                         A  fines de May* </v>
      </c>
      <c r="CE3" s="850" t="str">
        <f>+entero!CE3</f>
        <v xml:space="preserve">2015                         A  fines de Jun* </v>
      </c>
      <c r="CF3" s="850" t="str">
        <f>+entero!CF3</f>
        <v xml:space="preserve">2015                         A  fines de Jul* </v>
      </c>
      <c r="CG3" s="850" t="str">
        <f>+entero!CG3</f>
        <v xml:space="preserve">2015                         A  fines de Ago* </v>
      </c>
      <c r="CH3" s="850" t="str">
        <f>+entero!CH3</f>
        <v xml:space="preserve">2015                         A  fines de Sep* </v>
      </c>
      <c r="CI3" s="850" t="str">
        <f>+entero!CI3</f>
        <v xml:space="preserve">2015                         A  fines de Oct* </v>
      </c>
      <c r="CJ3" s="850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54" t="str">
        <f>+entero!CM3</f>
        <v xml:space="preserve">   Semana 3*</v>
      </c>
      <c r="CN3" s="855"/>
      <c r="CO3" s="855"/>
      <c r="CP3" s="855"/>
      <c r="CQ3" s="856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8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1"/>
      <c r="BM4" s="851"/>
      <c r="BN4" s="851"/>
      <c r="BO4" s="851"/>
      <c r="BP4" s="851"/>
      <c r="BQ4" s="851"/>
      <c r="BR4" s="851"/>
      <c r="BS4" s="851"/>
      <c r="BT4" s="851"/>
      <c r="BU4" s="851"/>
      <c r="BV4" s="851"/>
      <c r="BW4" s="851"/>
      <c r="BX4" s="851"/>
      <c r="BY4" s="851"/>
      <c r="BZ4" s="851"/>
      <c r="CA4" s="851"/>
      <c r="CB4" s="851"/>
      <c r="CC4" s="851"/>
      <c r="CD4" s="851"/>
      <c r="CE4" s="851"/>
      <c r="CF4" s="851"/>
      <c r="CG4" s="851"/>
      <c r="CH4" s="851"/>
      <c r="CI4" s="851"/>
      <c r="CJ4" s="851"/>
      <c r="CK4" s="847"/>
      <c r="CL4" s="847"/>
      <c r="CM4" s="202">
        <f>+entero!CM4</f>
        <v>42352</v>
      </c>
      <c r="CN4" s="343">
        <f>+entero!CN4</f>
        <v>42353</v>
      </c>
      <c r="CO4" s="343">
        <f>+entero!CO4</f>
        <v>42354</v>
      </c>
      <c r="CP4" s="343">
        <f>+entero!CP4</f>
        <v>42355</v>
      </c>
      <c r="CQ4" s="344">
        <f>+entero!CQ4</f>
        <v>42356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12">
        <f>+entero!CR83</f>
        <v>0</v>
      </c>
      <c r="CS6" s="55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12">
        <f>+entero!CR84</f>
        <v>0</v>
      </c>
      <c r="CS7" s="55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8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605">
        <f>+entero!CM85</f>
        <v>6.9645376285686158</v>
      </c>
      <c r="CN8" s="605">
        <f>+entero!CN85</f>
        <v>6.9428154037001075</v>
      </c>
      <c r="CO8" s="605">
        <f>+entero!CO85</f>
        <v>6.9609946018174256</v>
      </c>
      <c r="CP8" s="605">
        <f>+entero!CP85</f>
        <v>6.9543855843810807</v>
      </c>
      <c r="CQ8" s="605">
        <f>+entero!CQ85</f>
        <v>6.9455657694494857</v>
      </c>
      <c r="CR8" s="712">
        <f>+entero!CR85</f>
        <v>-6.9928129515162141E-3</v>
      </c>
      <c r="CS8" s="551">
        <f>+entero!CS85</f>
        <v>-0.1005789864067741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09"/>
      <c r="CR9" s="712" t="s">
        <v>3</v>
      </c>
      <c r="CS9" s="55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14">
        <f>+entero!CM87</f>
        <v>2.0954799999999998</v>
      </c>
      <c r="CN10" s="14">
        <f>+entero!CN87</f>
        <v>2.0956800000000002</v>
      </c>
      <c r="CO10" s="14">
        <f>+entero!CO87</f>
        <v>2.0958800000000002</v>
      </c>
      <c r="CP10" s="14">
        <f>+entero!CP87</f>
        <v>2.0960800000000002</v>
      </c>
      <c r="CQ10" s="14">
        <f>+entero!CQ87</f>
        <v>2.0962800000000001</v>
      </c>
      <c r="CR10" s="712">
        <f>+entero!CR87</f>
        <v>1.4000000000002899E-3</v>
      </c>
      <c r="CS10" s="551">
        <f>+entero!CS87</f>
        <v>6.6829603605000898E-2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09"/>
      <c r="CR11" s="713"/>
      <c r="CS11" s="55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42361.640460995368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AQ3:AQ4"/>
    <mergeCell ref="AX3:AX4"/>
    <mergeCell ref="AO3:AO4"/>
    <mergeCell ref="AG3:AG4"/>
    <mergeCell ref="P3:P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O3:O4"/>
    <mergeCell ref="S3:S4"/>
    <mergeCell ref="Y3:Y4"/>
    <mergeCell ref="BE3:BE4"/>
    <mergeCell ref="AD3:AD4"/>
    <mergeCell ref="BM3:BM4"/>
    <mergeCell ref="BJ3:BJ4"/>
    <mergeCell ref="AR3:AR4"/>
    <mergeCell ref="BD3:BD4"/>
    <mergeCell ref="BF3:BF4"/>
    <mergeCell ref="AF3:AF4"/>
    <mergeCell ref="AS3:AS4"/>
    <mergeCell ref="AU3:AU4"/>
    <mergeCell ref="BB3:BB4"/>
    <mergeCell ref="AV3:AV4"/>
    <mergeCell ref="AW3:AW4"/>
    <mergeCell ref="AT3:AT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R3:BR4"/>
    <mergeCell ref="BX3:BX4"/>
    <mergeCell ref="BV3:BV4"/>
    <mergeCell ref="BU3:BU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L25" sqref="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403"/>
      <c r="CL2" s="403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477"/>
      <c r="CL3" s="477"/>
      <c r="CM3" s="842" t="str">
        <f>+entero!CM3</f>
        <v xml:space="preserve">   Semana 3*</v>
      </c>
      <c r="CN3" s="843"/>
      <c r="CO3" s="843"/>
      <c r="CP3" s="843"/>
      <c r="CQ3" s="844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" t="str">
        <f>+entero!CK3</f>
        <v>Semana 1*</v>
      </c>
      <c r="CL4" s="84" t="str">
        <f>+entero!CL3</f>
        <v>Semana 2*</v>
      </c>
      <c r="CM4" s="84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14" t="s">
        <v>202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5">
        <f>+entero!CL90</f>
        <v>2084.0671991530612</v>
      </c>
      <c r="CM10" s="716">
        <f>+entero!CM90</f>
        <v>2084.0671991530612</v>
      </c>
      <c r="CN10" s="717">
        <f>+entero!CN90</f>
        <v>2084.0671991530612</v>
      </c>
      <c r="CO10" s="717">
        <f>+entero!CO90</f>
        <v>2084.0671991530612</v>
      </c>
      <c r="CP10" s="717">
        <f>+entero!CP90</f>
        <v>2084.0671991530612</v>
      </c>
      <c r="CQ10" s="718">
        <f>+entero!CQ90</f>
        <v>2088.8024371895044</v>
      </c>
      <c r="CR10" s="719">
        <f>+entero!CR90</f>
        <v>4.7352380364432065</v>
      </c>
      <c r="CS10" s="552">
        <f>+entero!CS90</f>
        <v>0.22721138926651285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K25" sqref="CK25:CL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8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8" t="str">
        <f>+entero!D3</f>
        <v>V   A   R   I   A   B   L   E   S     b/</v>
      </c>
      <c r="E3" s="837" t="str">
        <f>+entero!E3</f>
        <v>2008                          A  fines de Dic*</v>
      </c>
      <c r="F3" s="837" t="str">
        <f>+entero!F3</f>
        <v>2009                          A  fines de Ene*</v>
      </c>
      <c r="G3" s="837" t="str">
        <f>+entero!G3</f>
        <v>2009                          A  fines de Feb*</v>
      </c>
      <c r="H3" s="837" t="str">
        <f>+entero!H3</f>
        <v>2009                          A  fines de Mar*</v>
      </c>
      <c r="I3" s="837" t="str">
        <f>+entero!I3</f>
        <v>2009                          A  fines de Abr*</v>
      </c>
      <c r="J3" s="837" t="str">
        <f>+entero!J3</f>
        <v>2009                          A  fines de May*</v>
      </c>
      <c r="K3" s="837" t="str">
        <f>+entero!K3</f>
        <v>2009                          A  fines de Jun*</v>
      </c>
      <c r="L3" s="837" t="str">
        <f>+entero!L3</f>
        <v>2009                          A  fines de Jul*</v>
      </c>
      <c r="M3" s="837" t="str">
        <f>+entero!M3</f>
        <v>2009                          A  fines de Ago*</v>
      </c>
      <c r="N3" s="837" t="str">
        <f>+entero!N3</f>
        <v>2009                          A  fines de Sep*</v>
      </c>
      <c r="O3" s="837" t="str">
        <f>+entero!O3</f>
        <v>2009                          A  fines de Oct*</v>
      </c>
      <c r="P3" s="837" t="str">
        <f>+entero!P3</f>
        <v>2009                          A  fines de Nov*</v>
      </c>
      <c r="Q3" s="837" t="str">
        <f>+entero!Q3</f>
        <v>2009                          A  fines de Dic*</v>
      </c>
      <c r="R3" s="837" t="str">
        <f>+entero!R3</f>
        <v>2010                          A  fines de Ene*</v>
      </c>
      <c r="S3" s="837" t="str">
        <f>+entero!S3</f>
        <v>2010                          A  fines de Feb*</v>
      </c>
      <c r="T3" s="837" t="str">
        <f>+entero!T3</f>
        <v>2010                          A  fines de Mar*</v>
      </c>
      <c r="U3" s="837" t="str">
        <f>+entero!U3</f>
        <v>2010                          A  fines de Abr*</v>
      </c>
      <c r="V3" s="837" t="str">
        <f>+entero!V3</f>
        <v>2010                          A  fines de May*</v>
      </c>
      <c r="W3" s="837" t="str">
        <f>+entero!W3</f>
        <v>2010                          A  fines de Jun*</v>
      </c>
      <c r="X3" s="837" t="str">
        <f>+entero!X3</f>
        <v>2010                          A  fines de Jul*</v>
      </c>
      <c r="Y3" s="837" t="str">
        <f>+entero!Y3</f>
        <v>2010                          A  fines de Ago*</v>
      </c>
      <c r="Z3" s="837" t="str">
        <f>+entero!Z3</f>
        <v>2010                          A  fines de Sep*</v>
      </c>
      <c r="AA3" s="837" t="str">
        <f>+entero!AA3</f>
        <v>2010                          A  fines de Oct*</v>
      </c>
      <c r="AB3" s="837" t="str">
        <f>+entero!AB3</f>
        <v>2010                          A  fines de Nov*</v>
      </c>
      <c r="AC3" s="837" t="str">
        <f>+entero!AC3</f>
        <v>2010                          A  fines de Dic*</v>
      </c>
      <c r="AD3" s="837" t="str">
        <f>+entero!AD3</f>
        <v>2011                          A  fines de Ene*</v>
      </c>
      <c r="AE3" s="837" t="str">
        <f>+entero!AE3</f>
        <v>2011                          A  fines de Feb*</v>
      </c>
      <c r="AF3" s="837" t="str">
        <f>+entero!AF3</f>
        <v>2011                          A  fines de Mar*</v>
      </c>
      <c r="AG3" s="837" t="str">
        <f>+entero!AG3</f>
        <v>2011                          A  fines de Abr*</v>
      </c>
      <c r="AH3" s="837" t="str">
        <f>+entero!AH3</f>
        <v>2011                          A  fines de May*</v>
      </c>
      <c r="AI3" s="837" t="str">
        <f>+entero!AI3</f>
        <v>2011                          A  fines de Jun*</v>
      </c>
      <c r="AJ3" s="837" t="str">
        <f>+entero!AJ3</f>
        <v>2011                          A  fines de Jul*</v>
      </c>
      <c r="AK3" s="837" t="str">
        <f>+entero!AK3</f>
        <v>2011                          A  fines de Ago*</v>
      </c>
      <c r="AL3" s="837" t="str">
        <f>+entero!AL3</f>
        <v>2011                          A  fines de Sep*</v>
      </c>
      <c r="AM3" s="837" t="str">
        <f>+entero!AM3</f>
        <v>2011                          A  fines de Oct*</v>
      </c>
      <c r="AN3" s="837" t="str">
        <f>+entero!AN3</f>
        <v>2011                          A  fines de Nov*</v>
      </c>
      <c r="AO3" s="837" t="str">
        <f>+entero!AO3</f>
        <v>2011                          A  fines de Dic*</v>
      </c>
      <c r="AP3" s="837" t="str">
        <f>+entero!AP3</f>
        <v>2012                          A  fines de Ene*</v>
      </c>
      <c r="AQ3" s="837" t="str">
        <f>+entero!AQ3</f>
        <v>2012                          A  fines de Feb*</v>
      </c>
      <c r="AR3" s="837" t="str">
        <f>+entero!AR3</f>
        <v>2012                          A  fines de Mar*</v>
      </c>
      <c r="AS3" s="837" t="str">
        <f>+entero!AS3</f>
        <v>2012                          A  fines de Abr*</v>
      </c>
      <c r="AT3" s="837" t="str">
        <f>+entero!AT3</f>
        <v>2012                          A  fines de May*</v>
      </c>
      <c r="AU3" s="837" t="str">
        <f>+entero!AU3</f>
        <v>2012                          A  fines de Jun*</v>
      </c>
      <c r="AV3" s="837" t="str">
        <f>+entero!AV3</f>
        <v>2012                          A  fines de Jul*</v>
      </c>
      <c r="AW3" s="837" t="str">
        <f>+entero!AW3</f>
        <v>2012                          A  fines de Ago*</v>
      </c>
      <c r="AX3" s="837" t="str">
        <f>+entero!AX3</f>
        <v>2012                          A  fines de Sep*</v>
      </c>
      <c r="AY3" s="837" t="str">
        <f>+entero!AY3</f>
        <v>2012                          A  fines de Oct*</v>
      </c>
      <c r="AZ3" s="837" t="str">
        <f>+entero!AZ3</f>
        <v>2012                          A  fines de Nov*</v>
      </c>
      <c r="BA3" s="837" t="str">
        <f>+entero!BA3</f>
        <v>2012                          A  fines de Dic*</v>
      </c>
      <c r="BB3" s="837" t="str">
        <f>+entero!BB3</f>
        <v>2013                          A  fines de Ene*</v>
      </c>
      <c r="BC3" s="837" t="str">
        <f>+entero!BC3</f>
        <v>2013                          A  fines de Feb*</v>
      </c>
      <c r="BD3" s="837" t="str">
        <f>+entero!BD3</f>
        <v>2013                          A  fines de Mar*</v>
      </c>
      <c r="BE3" s="837" t="str">
        <f>+entero!BE3</f>
        <v>2013                          A  fines de Abr*</v>
      </c>
      <c r="BF3" s="837" t="str">
        <f>+entero!BF3</f>
        <v>2013                          A  fines de May*</v>
      </c>
      <c r="BG3" s="837" t="str">
        <f>+entero!BG3</f>
        <v>2013                          A  fines de Jun*</v>
      </c>
      <c r="BH3" s="837" t="str">
        <f>+entero!BH3</f>
        <v>2013                          A  fines de Jul*</v>
      </c>
      <c r="BI3" s="837" t="str">
        <f>+entero!BI3</f>
        <v>2013                          A  fines de Ago*</v>
      </c>
      <c r="BJ3" s="837" t="str">
        <f>+entero!BJ3</f>
        <v>2013                          A  fines de Sep*</v>
      </c>
      <c r="BK3" s="837" t="str">
        <f>+entero!BK3</f>
        <v>2013                          A  fines de Oct*</v>
      </c>
      <c r="BL3" s="837" t="str">
        <f>+entero!BL3</f>
        <v>2013                          A  fines de Nov*</v>
      </c>
      <c r="BM3" s="837" t="str">
        <f>+entero!BM3</f>
        <v>2013                          A  fines de Dic*</v>
      </c>
      <c r="BN3" s="837" t="str">
        <f>+entero!BN3</f>
        <v>2014                          A  fines de Ene*</v>
      </c>
      <c r="BO3" s="837" t="str">
        <f>+entero!BO3</f>
        <v>2014                          A  fines de Feb*</v>
      </c>
      <c r="BP3" s="837" t="str">
        <f>+entero!BP3</f>
        <v>2014                          A  fines de Mar*</v>
      </c>
      <c r="BQ3" s="837" t="str">
        <f>+entero!BQ3</f>
        <v>2014                          A  fines de Abr*</v>
      </c>
      <c r="BR3" s="837" t="str">
        <f>+entero!BR3</f>
        <v>2014                          A  fines de May*</v>
      </c>
      <c r="BS3" s="837" t="str">
        <f>+entero!BS3</f>
        <v>2014                          A  fines de Jun*</v>
      </c>
      <c r="BT3" s="837" t="str">
        <f>+entero!BT3</f>
        <v>2014                          A  fines de Jul*</v>
      </c>
      <c r="BU3" s="837" t="str">
        <f>+entero!BU3</f>
        <v>2014                          A  fines de Ago*</v>
      </c>
      <c r="BV3" s="837" t="str">
        <f>+entero!BV3</f>
        <v>2014                          A  fines de Sep*</v>
      </c>
      <c r="BW3" s="837" t="str">
        <f>+entero!BW3</f>
        <v>2014                          A  fines de Oct*</v>
      </c>
      <c r="BX3" s="837" t="str">
        <f>+entero!BX3</f>
        <v>2014                          A  fines de Nov*</v>
      </c>
      <c r="BY3" s="837" t="str">
        <f>+entero!BY3</f>
        <v>2014                          A  fines de Dic*</v>
      </c>
      <c r="BZ3" s="837" t="str">
        <f>+entero!BZ3</f>
        <v>2015                         A  fines de Ene*</v>
      </c>
      <c r="CA3" s="837" t="str">
        <f>+entero!CA3</f>
        <v>2015                         A  fines de Feb*</v>
      </c>
      <c r="CB3" s="837" t="str">
        <f>+entero!CB3</f>
        <v>2015                         A  fines de Mar*</v>
      </c>
      <c r="CC3" s="837" t="str">
        <f>+entero!CC3</f>
        <v xml:space="preserve">2015                         A  fines de Abr* </v>
      </c>
      <c r="CD3" s="837" t="str">
        <f>+entero!CD3</f>
        <v xml:space="preserve">2015                         A  fines de May* </v>
      </c>
      <c r="CE3" s="837" t="str">
        <f>+entero!CE3</f>
        <v xml:space="preserve">2015                         A  fines de Jun* </v>
      </c>
      <c r="CF3" s="837" t="str">
        <f>+entero!CF3</f>
        <v xml:space="preserve">2015                         A  fines de Jul* </v>
      </c>
      <c r="CG3" s="837" t="str">
        <f>+entero!CG3</f>
        <v xml:space="preserve">2015                         A  fines de Ago* </v>
      </c>
      <c r="CH3" s="837" t="str">
        <f>+entero!CH3</f>
        <v xml:space="preserve">2015                         A  fines de Sep* </v>
      </c>
      <c r="CI3" s="837" t="str">
        <f>+entero!CI3</f>
        <v xml:space="preserve">2015                         A  fines de Oct* </v>
      </c>
      <c r="CJ3" s="837" t="str">
        <f>+entero!CJ3</f>
        <v xml:space="preserve">2015                         A  fines de Nov* </v>
      </c>
      <c r="CK3" s="846" t="str">
        <f>+entero!CK3</f>
        <v>Semana 1*</v>
      </c>
      <c r="CL3" s="846" t="str">
        <f>+entero!CL3</f>
        <v>Semana 2*</v>
      </c>
      <c r="CM3" s="843" t="str">
        <f>+entero!CM3</f>
        <v xml:space="preserve">   Semana 3*</v>
      </c>
      <c r="CN3" s="843"/>
      <c r="CO3" s="843"/>
      <c r="CP3" s="843"/>
      <c r="CQ3" s="84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  <c r="CH4" s="839"/>
      <c r="CI4" s="839"/>
      <c r="CJ4" s="839"/>
      <c r="CK4" s="847"/>
      <c r="CL4" s="847"/>
      <c r="CM4" s="432">
        <f>+entero!CM4</f>
        <v>42352</v>
      </c>
      <c r="CN4" s="78">
        <f>+entero!CN4</f>
        <v>42353</v>
      </c>
      <c r="CO4" s="78">
        <f>+entero!CO4</f>
        <v>42354</v>
      </c>
      <c r="CP4" s="78">
        <f>+entero!CP4</f>
        <v>42355</v>
      </c>
      <c r="CQ4" s="334">
        <f>+entero!CQ4</f>
        <v>42356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2"/>
      <c r="C6" s="17"/>
      <c r="D6" s="720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631">
        <f>+entero!CH92</f>
        <v>159.55791174399477</v>
      </c>
      <c r="CI6" s="631">
        <f>+entero!CI92</f>
        <v>160.08776600497137</v>
      </c>
      <c r="CJ6" s="631">
        <f>+entero!CJ92</f>
        <v>160.17310597229701</v>
      </c>
      <c r="CK6" s="433"/>
      <c r="CL6" s="433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2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3"/>
      <c r="CL7" s="433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2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3"/>
      <c r="CL8" s="433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2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3"/>
      <c r="CL9" s="433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2"/>
      <c r="C10" s="17" t="s">
        <v>3</v>
      </c>
      <c r="D10" s="720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631">
        <f>+entero!CH96</f>
        <v>288.69123057122545</v>
      </c>
      <c r="CI10" s="631">
        <f>+entero!CI96</f>
        <v>289.19719628748697</v>
      </c>
      <c r="CJ10" s="631">
        <f>+entero!CJ96</f>
        <v>289.45942046521441</v>
      </c>
      <c r="CK10" s="433"/>
      <c r="CL10" s="433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2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3"/>
      <c r="CL11" s="433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2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3"/>
      <c r="CL12" s="433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2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3"/>
      <c r="CL13" s="433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3"/>
      <c r="CL14" s="433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3"/>
      <c r="CL15" s="433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3"/>
      <c r="CL16" s="433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3"/>
      <c r="CL17" s="433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23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600">
        <f>+entero!CM106</f>
        <v>4</v>
      </c>
      <c r="CN20" s="600">
        <f>+entero!CN106</f>
        <v>4</v>
      </c>
      <c r="CO20" s="600">
        <f>+entero!CO106</f>
        <v>4</v>
      </c>
      <c r="CP20" s="600">
        <f>+entero!CP106</f>
        <v>4</v>
      </c>
      <c r="CQ20" s="54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M3:CQ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2015-12-23T19:31:47Z</cp:lastPrinted>
  <dcterms:created xsi:type="dcterms:W3CDTF">2002-08-27T17:11:09Z</dcterms:created>
  <dcterms:modified xsi:type="dcterms:W3CDTF">2015-12-23T19:32:20Z</dcterms:modified>
</cp:coreProperties>
</file>