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495" windowWidth="17490" windowHeight="31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entero!$C$1:$DO$110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opex!$C$4:$DO$35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1" i="9" l="1"/>
  <c r="DL7" i="9"/>
  <c r="DL10" i="9"/>
  <c r="DG6" i="7"/>
  <c r="DG7" i="7"/>
  <c r="DG11" i="7"/>
  <c r="DL6" i="6"/>
  <c r="DL9" i="6"/>
  <c r="DL17" i="6"/>
  <c r="DL21" i="6"/>
  <c r="DL16" i="8"/>
  <c r="DL20" i="4"/>
  <c r="DL19" i="4"/>
  <c r="DL4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L10" i="10"/>
  <c r="DL9" i="10"/>
  <c r="DL8" i="10"/>
  <c r="DL7" i="10"/>
  <c r="DL6" i="10"/>
  <c r="DL4" i="10"/>
  <c r="DG10" i="10"/>
  <c r="DG4" i="10"/>
  <c r="DG3" i="10"/>
  <c r="DL10" i="5"/>
  <c r="DL8" i="5"/>
  <c r="DL7" i="5"/>
  <c r="DL6" i="5"/>
  <c r="DL4" i="5"/>
  <c r="DG11" i="5"/>
  <c r="DG10" i="5"/>
  <c r="DG9" i="5"/>
  <c r="DG8" i="5"/>
  <c r="DG7" i="5"/>
  <c r="DG6" i="5"/>
  <c r="DG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18" i="6"/>
  <c r="DL14" i="6"/>
  <c r="DL12" i="6"/>
  <c r="DL8" i="6"/>
  <c r="DL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G19" i="7"/>
  <c r="DG18" i="7"/>
  <c r="DG17" i="7"/>
  <c r="DG16" i="7"/>
  <c r="DG15" i="7"/>
  <c r="DG14" i="7"/>
  <c r="DG13" i="7"/>
  <c r="DG12" i="7"/>
  <c r="DG9" i="7"/>
  <c r="DG3" i="7"/>
  <c r="DL12" i="8"/>
  <c r="DL10" i="8"/>
  <c r="DL9" i="8"/>
  <c r="DL8" i="8"/>
  <c r="DL7" i="8"/>
  <c r="DL6" i="8"/>
  <c r="DL4" i="8"/>
  <c r="DG18" i="8"/>
  <c r="DG17" i="8"/>
  <c r="DG16" i="8"/>
  <c r="DG14" i="8"/>
  <c r="DG13" i="8"/>
  <c r="DG12" i="8"/>
  <c r="DG9" i="8"/>
  <c r="DG7" i="8"/>
  <c r="DG3" i="8"/>
  <c r="DG25" i="9"/>
  <c r="DG24" i="9"/>
  <c r="DG23" i="9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9" i="9"/>
  <c r="DL8" i="9"/>
  <c r="DL5" i="9"/>
  <c r="DL17" i="9"/>
  <c r="DG10" i="8"/>
  <c r="DG8" i="8"/>
  <c r="DG6" i="8"/>
  <c r="DG8" i="7" l="1"/>
  <c r="DG10" i="7"/>
  <c r="DL20" i="6"/>
  <c r="DL15" i="6"/>
  <c r="DL11" i="6"/>
  <c r="DL7" i="6"/>
  <c r="DL18" i="8"/>
  <c r="DL17" i="8"/>
  <c r="DL14" i="8"/>
  <c r="DL13" i="8"/>
  <c r="DM22" i="9" l="1"/>
  <c r="DK22" i="9"/>
  <c r="DJ22" i="9"/>
  <c r="DI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M21" i="9"/>
  <c r="DK21" i="9"/>
  <c r="DJ21" i="9"/>
  <c r="DI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M20" i="9"/>
  <c r="DK20" i="9"/>
  <c r="DJ20" i="9"/>
  <c r="DI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5" i="9" l="1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5" i="9"/>
  <c r="DK25" i="9"/>
  <c r="DM24" i="9"/>
  <c r="DK24" i="9"/>
  <c r="DM23" i="9"/>
  <c r="DK23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O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M4" i="5" l="1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<sst xmlns="http://schemas.openxmlformats.org/spreadsheetml/2006/main" count="442" uniqueCount="253">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</sst>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1338">
    <xf numFmtId="0" fontId="0" fillId="0" borderId="0"/>
    <xf numFmtId="9" fontId="24" fillId="0" borderId="0" applyFont="0" applyFill="0" applyBorder="0" applyAlignment="0" applyProtection="0"/>
    <xf numFmtId="0" fontId="24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7" fillId="9" borderId="0" applyNumberFormat="0" applyBorder="0" applyAlignment="0" applyProtection="0"/>
    <xf numFmtId="173" fontId="24" fillId="0" borderId="0" applyNumberFormat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3" borderId="20" applyNumberFormat="0" applyAlignment="0" applyProtection="0"/>
    <xf numFmtId="0" fontId="90" fillId="0" borderId="25" applyNumberFormat="0" applyFill="0" applyAlignment="0" applyProtection="0"/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4" fillId="28" borderId="26" applyNumberFormat="0" applyFont="0" applyAlignment="0" applyProtection="0"/>
    <xf numFmtId="0" fontId="91" fillId="26" borderId="27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5" fillId="35" borderId="0" applyNumberFormat="0" applyBorder="0" applyAlignment="0" applyProtection="0"/>
    <xf numFmtId="0" fontId="105" fillId="36" borderId="0" applyNumberFormat="0" applyBorder="0" applyAlignment="0" applyProtection="0"/>
    <xf numFmtId="0" fontId="49" fillId="33" borderId="0" applyNumberFormat="0" applyBorder="0" applyAlignment="0" applyProtection="0"/>
    <xf numFmtId="0" fontId="49" fillId="37" borderId="0" applyNumberFormat="0" applyBorder="0" applyAlignment="0" applyProtection="0"/>
    <xf numFmtId="0" fontId="105" fillId="34" borderId="0" applyNumberFormat="0" applyBorder="0" applyAlignment="0" applyProtection="0"/>
    <xf numFmtId="0" fontId="105" fillId="35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105" fillId="34" borderId="0" applyNumberFormat="0" applyBorder="0" applyAlignment="0" applyProtection="0"/>
    <xf numFmtId="0" fontId="105" fillId="32" borderId="0" applyNumberFormat="0" applyBorder="0" applyAlignment="0" applyProtection="0"/>
    <xf numFmtId="0" fontId="49" fillId="38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9" borderId="0" applyNumberFormat="0" applyBorder="0" applyAlignment="0" applyProtection="0"/>
    <xf numFmtId="0" fontId="49" fillId="33" borderId="0" applyNumberFormat="0" applyBorder="0" applyAlignment="0" applyProtection="0"/>
    <xf numFmtId="0" fontId="49" fillId="40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24" fillId="0" borderId="0" applyNumberFormat="0" applyFill="0" applyBorder="0" applyAlignment="0" applyProtection="0"/>
    <xf numFmtId="0" fontId="91" fillId="26" borderId="27" applyNumberFormat="0" applyAlignment="0" applyProtection="0"/>
    <xf numFmtId="0" fontId="78" fillId="26" borderId="20" applyNumberFormat="0" applyAlignment="0" applyProtection="0"/>
    <xf numFmtId="173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4" fontId="83" fillId="0" borderId="0">
      <protection locked="0"/>
    </xf>
    <xf numFmtId="190" fontId="107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7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7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8" fillId="0" borderId="28"/>
    <xf numFmtId="0" fontId="89" fillId="13" borderId="20" applyNumberFormat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104" fillId="0" borderId="29" applyNumberFormat="0" applyFill="0" applyAlignment="0" applyProtection="0"/>
    <xf numFmtId="0" fontId="82" fillId="0" borderId="0" applyNumberFormat="0" applyFill="0" applyBorder="0" applyAlignment="0" applyProtection="0"/>
    <xf numFmtId="187" fontId="24" fillId="0" borderId="0" applyFont="0" applyFill="0" applyBorder="0" applyAlignment="0" applyProtection="0"/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3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115" fillId="0" borderId="0">
      <protection locked="0"/>
    </xf>
    <xf numFmtId="182" fontId="83" fillId="0" borderId="0">
      <protection locked="0"/>
    </xf>
    <xf numFmtId="192" fontId="107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43" fontId="75" fillId="0" borderId="0" applyFont="0" applyFill="0" applyBorder="0" applyAlignment="0" applyProtection="0"/>
    <xf numFmtId="19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24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4" fillId="0" borderId="0"/>
    <xf numFmtId="0" fontId="1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/>
    <xf numFmtId="0" fontId="24" fillId="0" borderId="0"/>
    <xf numFmtId="0" fontId="11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49" fillId="0" borderId="0"/>
    <xf numFmtId="0" fontId="112" fillId="0" borderId="0"/>
    <xf numFmtId="0" fontId="24" fillId="0" borderId="0"/>
    <xf numFmtId="0" fontId="1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81" fillId="0" borderId="0"/>
    <xf numFmtId="0" fontId="24" fillId="0" borderId="0"/>
    <xf numFmtId="0" fontId="112" fillId="0" borderId="0"/>
    <xf numFmtId="0" fontId="24" fillId="0" borderId="0">
      <alignment wrapText="1"/>
    </xf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37" fontId="8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112" fillId="0" borderId="0"/>
    <xf numFmtId="0" fontId="22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24" fillId="0" borderId="0"/>
    <xf numFmtId="0" fontId="22" fillId="0" borderId="0"/>
    <xf numFmtId="0" fontId="24" fillId="0" borderId="0"/>
    <xf numFmtId="0" fontId="112" fillId="0" borderId="0"/>
    <xf numFmtId="0" fontId="113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75" fillId="28" borderId="26" applyNumberFormat="0" applyFont="0" applyAlignment="0" applyProtection="0"/>
    <xf numFmtId="0" fontId="75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184" fontId="83" fillId="0" borderId="0">
      <protection locked="0"/>
    </xf>
    <xf numFmtId="197" fontId="107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77" fillId="9" borderId="0" applyNumberFormat="0" applyBorder="0" applyAlignment="0" applyProtection="0"/>
    <xf numFmtId="183" fontId="24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3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7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3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9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79" fillId="27" borderId="21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9" fillId="0" borderId="0"/>
    <xf numFmtId="43" fontId="7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83" fontId="2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3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3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60" applyNumberFormat="0" applyFill="0" applyAlignment="0" applyProtection="0"/>
    <xf numFmtId="0" fontId="87" fillId="0" borderId="61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8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9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6" applyNumberFormat="0" applyFill="0" applyAlignment="0" applyProtection="0"/>
    <xf numFmtId="0" fontId="87" fillId="0" borderId="59" applyNumberFormat="0" applyFill="0" applyAlignment="0" applyProtection="0"/>
    <xf numFmtId="0" fontId="87" fillId="0" borderId="57" applyNumberFormat="0" applyFill="0" applyAlignment="0" applyProtection="0"/>
    <xf numFmtId="0" fontId="87" fillId="0" borderId="58" applyNumberFormat="0" applyFill="0" applyAlignment="0" applyProtection="0"/>
    <xf numFmtId="0" fontId="87" fillId="0" borderId="56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0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198" fontId="24" fillId="0" borderId="0" applyFont="0" applyFill="0" applyBorder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1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7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38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 applyBorder="1"/>
    <xf numFmtId="167" fontId="30" fillId="0" borderId="0" xfId="0" applyNumberFormat="1" applyFont="1"/>
    <xf numFmtId="167" fontId="26" fillId="0" borderId="0" xfId="0" applyNumberFormat="1" applyFont="1"/>
    <xf numFmtId="0" fontId="34" fillId="0" borderId="0" xfId="0" applyFont="1" applyAlignment="1">
      <alignment vertical="justify"/>
    </xf>
    <xf numFmtId="0" fontId="3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7" fontId="29" fillId="2" borderId="0" xfId="0" applyNumberFormat="1" applyFont="1" applyFill="1" applyBorder="1" applyProtection="1"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Protection="1">
      <protection locked="0"/>
    </xf>
    <xf numFmtId="167" fontId="29" fillId="2" borderId="1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Protection="1">
      <protection locked="0"/>
    </xf>
    <xf numFmtId="0" fontId="0" fillId="0" borderId="2" xfId="0" applyBorder="1"/>
    <xf numFmtId="0" fontId="28" fillId="0" borderId="2" xfId="0" applyFont="1" applyBorder="1"/>
    <xf numFmtId="0" fontId="29" fillId="0" borderId="1" xfId="0" applyFont="1" applyBorder="1"/>
    <xf numFmtId="0" fontId="28" fillId="0" borderId="1" xfId="0" applyFont="1" applyBorder="1"/>
    <xf numFmtId="0" fontId="30" fillId="0" borderId="1" xfId="0" applyFont="1" applyBorder="1"/>
    <xf numFmtId="0" fontId="0" fillId="0" borderId="3" xfId="0" applyBorder="1"/>
    <xf numFmtId="0" fontId="29" fillId="0" borderId="4" xfId="0" applyFont="1" applyBorder="1"/>
    <xf numFmtId="0" fontId="29" fillId="0" borderId="4" xfId="0" applyFont="1" applyFill="1" applyBorder="1"/>
    <xf numFmtId="0" fontId="0" fillId="0" borderId="1" xfId="0" applyBorder="1"/>
    <xf numFmtId="0" fontId="28" fillId="0" borderId="1" xfId="0" applyFont="1" applyBorder="1" applyProtection="1"/>
    <xf numFmtId="0" fontId="29" fillId="0" borderId="1" xfId="0" applyFont="1" applyBorder="1" applyProtection="1"/>
    <xf numFmtId="0" fontId="33" fillId="0" borderId="1" xfId="0" applyFont="1" applyBorder="1"/>
    <xf numFmtId="0" fontId="29" fillId="0" borderId="3" xfId="0" applyFont="1" applyBorder="1"/>
    <xf numFmtId="0" fontId="29" fillId="0" borderId="5" xfId="0" applyFont="1" applyBorder="1"/>
    <xf numFmtId="0" fontId="29" fillId="0" borderId="4" xfId="0" applyFont="1" applyBorder="1" applyProtection="1"/>
    <xf numFmtId="167" fontId="29" fillId="2" borderId="3" xfId="0" applyNumberFormat="1" applyFont="1" applyFill="1" applyBorder="1" applyProtection="1">
      <protection locked="0"/>
    </xf>
    <xf numFmtId="170" fontId="26" fillId="0" borderId="0" xfId="0" applyNumberFormat="1" applyFont="1"/>
    <xf numFmtId="170" fontId="30" fillId="0" borderId="0" xfId="0" applyNumberFormat="1" applyFont="1"/>
    <xf numFmtId="167" fontId="29" fillId="0" borderId="0" xfId="0" applyNumberFormat="1" applyFont="1" applyFill="1" applyBorder="1"/>
    <xf numFmtId="167" fontId="29" fillId="0" borderId="4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Protection="1">
      <protection locked="0"/>
    </xf>
    <xf numFmtId="167" fontId="29" fillId="0" borderId="4" xfId="0" applyNumberFormat="1" applyFont="1" applyFill="1" applyBorder="1" applyAlignment="1" applyProtection="1">
      <alignment horizontal="right"/>
      <protection locked="0"/>
    </xf>
    <xf numFmtId="0" fontId="25" fillId="0" borderId="7" xfId="0" applyFont="1" applyFill="1" applyBorder="1"/>
    <xf numFmtId="0" fontId="25" fillId="0" borderId="8" xfId="0" applyFont="1" applyFill="1" applyBorder="1" applyAlignment="1">
      <alignment horizontal="right"/>
    </xf>
    <xf numFmtId="0" fontId="29" fillId="0" borderId="7" xfId="0" applyFont="1" applyBorder="1"/>
    <xf numFmtId="0" fontId="29" fillId="0" borderId="0" xfId="0" applyFont="1" applyBorder="1"/>
    <xf numFmtId="0" fontId="0" fillId="0" borderId="0" xfId="0" applyBorder="1"/>
    <xf numFmtId="2" fontId="29" fillId="3" borderId="0" xfId="0" applyNumberFormat="1" applyFont="1" applyFill="1" applyBorder="1" applyAlignment="1" applyProtection="1">
      <alignment horizontal="right"/>
    </xf>
    <xf numFmtId="2" fontId="29" fillId="3" borderId="9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71" fontId="41" fillId="0" borderId="0" xfId="0" applyNumberFormat="1" applyFont="1"/>
    <xf numFmtId="0" fontId="35" fillId="0" borderId="0" xfId="0" applyFont="1" applyFill="1" applyBorder="1" applyAlignment="1" applyProtection="1">
      <alignment vertical="center" textRotation="255"/>
      <protection locked="0"/>
    </xf>
    <xf numFmtId="0" fontId="29" fillId="0" borderId="3" xfId="0" applyFont="1" applyBorder="1" applyProtection="1"/>
    <xf numFmtId="171" fontId="42" fillId="0" borderId="0" xfId="0" applyNumberFormat="1" applyFont="1"/>
    <xf numFmtId="0" fontId="25" fillId="0" borderId="0" xfId="0" quotePrefix="1" applyFont="1" applyAlignment="1">
      <alignment horizontal="right"/>
    </xf>
    <xf numFmtId="0" fontId="30" fillId="0" borderId="3" xfId="0" applyFont="1" applyBorder="1"/>
    <xf numFmtId="167" fontId="29" fillId="0" borderId="7" xfId="0" applyNumberFormat="1" applyFont="1" applyFill="1" applyBorder="1"/>
    <xf numFmtId="167" fontId="29" fillId="0" borderId="8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167" fontId="29" fillId="2" borderId="11" xfId="0" applyNumberFormat="1" applyFont="1" applyFill="1" applyBorder="1" applyAlignment="1">
      <alignment horizontal="right" vertical="center" wrapText="1"/>
    </xf>
    <xf numFmtId="167" fontId="29" fillId="2" borderId="0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33" fillId="0" borderId="2" xfId="0" applyFont="1" applyBorder="1"/>
    <xf numFmtId="0" fontId="33" fillId="0" borderId="1" xfId="0" applyFont="1" applyBorder="1" applyProtection="1"/>
    <xf numFmtId="167" fontId="2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9" fillId="2" borderId="11" xfId="0" applyNumberFormat="1" applyFont="1" applyFill="1" applyBorder="1" applyAlignment="1">
      <alignment horizontal="right"/>
    </xf>
    <xf numFmtId="167" fontId="25" fillId="0" borderId="2" xfId="0" applyNumberFormat="1" applyFont="1" applyFill="1" applyBorder="1" applyAlignment="1">
      <alignment horizontal="center"/>
    </xf>
    <xf numFmtId="167" fontId="28" fillId="0" borderId="12" xfId="0" applyNumberFormat="1" applyFont="1" applyFill="1" applyBorder="1"/>
    <xf numFmtId="167" fontId="29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Border="1"/>
    <xf numFmtId="2" fontId="27" fillId="0" borderId="1" xfId="0" applyNumberFormat="1" applyFont="1" applyBorder="1"/>
    <xf numFmtId="167" fontId="29" fillId="0" borderId="1" xfId="0" applyNumberFormat="1" applyFont="1" applyFill="1" applyBorder="1" applyAlignment="1" applyProtection="1">
      <alignment horizontal="right"/>
      <protection locked="0"/>
    </xf>
    <xf numFmtId="0" fontId="38" fillId="0" borderId="13" xfId="0" applyFont="1" applyBorder="1" applyAlignment="1">
      <alignment horizontal="center" vertical="center" wrapText="1"/>
    </xf>
    <xf numFmtId="167" fontId="29" fillId="0" borderId="2" xfId="0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 vertical="center" wrapText="1"/>
    </xf>
    <xf numFmtId="0" fontId="28" fillId="0" borderId="4" xfId="0" applyFont="1" applyFill="1" applyBorder="1"/>
    <xf numFmtId="0" fontId="29" fillId="0" borderId="5" xfId="0" applyFont="1" applyFill="1" applyBorder="1" applyProtection="1"/>
    <xf numFmtId="0" fontId="29" fillId="0" borderId="5" xfId="0" applyFont="1" applyFill="1" applyBorder="1"/>
    <xf numFmtId="0" fontId="38" fillId="0" borderId="4" xfId="0" applyFont="1" applyFill="1" applyBorder="1"/>
    <xf numFmtId="10" fontId="29" fillId="2" borderId="10" xfId="1" applyNumberFormat="1" applyFont="1" applyFill="1" applyBorder="1" applyAlignment="1">
      <alignment horizontal="right"/>
    </xf>
    <xf numFmtId="10" fontId="29" fillId="2" borderId="0" xfId="1" applyNumberFormat="1" applyFont="1" applyFill="1" applyBorder="1" applyAlignment="1">
      <alignment horizontal="right"/>
    </xf>
    <xf numFmtId="167" fontId="29" fillId="2" borderId="3" xfId="0" applyNumberFormat="1" applyFont="1" applyFill="1" applyBorder="1" applyAlignment="1">
      <alignment horizontal="right"/>
    </xf>
    <xf numFmtId="167" fontId="29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2" fontId="29" fillId="2" borderId="7" xfId="0" applyNumberFormat="1" applyFont="1" applyFill="1" applyBorder="1" applyAlignment="1" applyProtection="1">
      <alignment horizontal="right"/>
      <protection locked="0"/>
    </xf>
    <xf numFmtId="0" fontId="29" fillId="0" borderId="8" xfId="0" applyFont="1" applyFill="1" applyBorder="1"/>
    <xf numFmtId="0" fontId="30" fillId="0" borderId="4" xfId="0" applyFont="1" applyFill="1" applyBorder="1"/>
    <xf numFmtId="0" fontId="38" fillId="0" borderId="5" xfId="0" applyFont="1" applyBorder="1" applyAlignment="1">
      <alignment horizontal="center" vertical="center" wrapText="1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0" fontId="40" fillId="0" borderId="5" xfId="0" applyFont="1" applyBorder="1" applyAlignment="1">
      <alignment horizontal="center" vertical="center"/>
    </xf>
    <xf numFmtId="17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9" fillId="0" borderId="4" xfId="0" applyFont="1" applyBorder="1" applyAlignment="1" applyProtection="1">
      <alignment horizontal="left" indent="1"/>
    </xf>
    <xf numFmtId="172" fontId="48" fillId="0" borderId="11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167" fontId="30" fillId="2" borderId="10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30" fillId="2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52" fillId="0" borderId="10" xfId="0" applyNumberFormat="1" applyFont="1" applyFill="1" applyBorder="1"/>
    <xf numFmtId="167" fontId="30" fillId="2" borderId="10" xfId="0" applyNumberFormat="1" applyFont="1" applyFill="1" applyBorder="1" applyAlignment="1">
      <alignment horizontal="right"/>
    </xf>
    <xf numFmtId="167" fontId="30" fillId="2" borderId="1" xfId="0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10" fontId="30" fillId="2" borderId="1" xfId="1" applyNumberFormat="1" applyFont="1" applyFill="1" applyBorder="1" applyAlignment="1">
      <alignment horizontal="right"/>
    </xf>
    <xf numFmtId="169" fontId="51" fillId="0" borderId="10" xfId="0" applyNumberFormat="1" applyFont="1" applyFill="1" applyBorder="1" applyProtection="1">
      <protection locked="0"/>
    </xf>
    <xf numFmtId="2" fontId="30" fillId="2" borderId="0" xfId="0" applyNumberFormat="1" applyFont="1" applyFill="1" applyBorder="1" applyProtection="1">
      <protection locked="0"/>
    </xf>
    <xf numFmtId="2" fontId="30" fillId="2" borderId="1" xfId="0" applyNumberFormat="1" applyFont="1" applyFill="1" applyBorder="1" applyProtection="1">
      <protection locked="0"/>
    </xf>
    <xf numFmtId="166" fontId="30" fillId="2" borderId="10" xfId="0" applyNumberFormat="1" applyFont="1" applyFill="1" applyBorder="1" applyAlignment="1" applyProtection="1">
      <alignment horizontal="right"/>
      <protection locked="0"/>
    </xf>
    <xf numFmtId="166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168" fontId="30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8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7" fontId="51" fillId="0" borderId="0" xfId="0" applyNumberFormat="1" applyFont="1" applyBorder="1"/>
    <xf numFmtId="170" fontId="50" fillId="0" borderId="0" xfId="0" applyNumberFormat="1" applyFont="1" applyBorder="1"/>
    <xf numFmtId="170" fontId="50" fillId="0" borderId="0" xfId="0" applyNumberFormat="1" applyFont="1"/>
    <xf numFmtId="0" fontId="53" fillId="0" borderId="0" xfId="0" applyFont="1"/>
    <xf numFmtId="167" fontId="51" fillId="0" borderId="0" xfId="0" applyNumberFormat="1" applyFont="1"/>
    <xf numFmtId="167" fontId="50" fillId="0" borderId="0" xfId="0" applyNumberFormat="1" applyFont="1"/>
    <xf numFmtId="0" fontId="50" fillId="0" borderId="0" xfId="0" applyFont="1"/>
    <xf numFmtId="166" fontId="49" fillId="2" borderId="10" xfId="0" applyNumberFormat="1" applyFont="1" applyFill="1" applyBorder="1" applyAlignment="1" applyProtection="1">
      <alignment horizontal="right"/>
      <protection locked="0"/>
    </xf>
    <xf numFmtId="2" fontId="29" fillId="6" borderId="0" xfId="0" applyNumberFormat="1" applyFont="1" applyFill="1" applyBorder="1" applyAlignment="1" applyProtection="1">
      <alignment horizontal="right"/>
    </xf>
    <xf numFmtId="167" fontId="51" fillId="0" borderId="1" xfId="0" applyNumberFormat="1" applyFont="1" applyFill="1" applyBorder="1"/>
    <xf numFmtId="167" fontId="52" fillId="0" borderId="1" xfId="0" applyNumberFormat="1" applyFont="1" applyFill="1" applyBorder="1"/>
    <xf numFmtId="0" fontId="29" fillId="0" borderId="4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right" vertical="center" wrapText="1"/>
    </xf>
    <xf numFmtId="169" fontId="49" fillId="0" borderId="10" xfId="0" applyNumberFormat="1" applyFont="1" applyFill="1" applyBorder="1" applyProtection="1">
      <protection locked="0"/>
    </xf>
    <xf numFmtId="169" fontId="51" fillId="0" borderId="1" xfId="0" applyNumberFormat="1" applyFont="1" applyFill="1" applyBorder="1" applyProtection="1">
      <protection locked="0"/>
    </xf>
    <xf numFmtId="166" fontId="46" fillId="2" borderId="10" xfId="0" applyNumberFormat="1" applyFont="1" applyFill="1" applyBorder="1" applyAlignment="1" applyProtection="1">
      <alignment horizontal="right"/>
      <protection locked="0"/>
    </xf>
    <xf numFmtId="166" fontId="49" fillId="2" borderId="10" xfId="0" applyNumberFormat="1" applyFont="1" applyFill="1" applyBorder="1" applyProtection="1">
      <protection locked="0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72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9" fillId="2" borderId="1" xfId="0" applyNumberFormat="1" applyFont="1" applyFill="1" applyBorder="1" applyAlignment="1" applyProtection="1">
      <alignment horizontal="right"/>
      <protection locked="0"/>
    </xf>
    <xf numFmtId="172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7" fontId="51" fillId="0" borderId="10" xfId="0" applyNumberFormat="1" applyFont="1" applyFill="1" applyBorder="1" applyAlignment="1">
      <alignment horizontal="right" vertical="center" wrapText="1"/>
    </xf>
    <xf numFmtId="167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7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2" xfId="0" applyNumberFormat="1" applyFont="1" applyFill="1" applyBorder="1" applyProtection="1"/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58" fillId="2" borderId="1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 vertical="center" wrapText="1"/>
    </xf>
    <xf numFmtId="167" fontId="59" fillId="0" borderId="0" xfId="0" applyNumberFormat="1" applyFont="1" applyFill="1" applyBorder="1"/>
    <xf numFmtId="167" fontId="61" fillId="0" borderId="0" xfId="0" applyNumberFormat="1" applyFont="1" applyFill="1" applyBorder="1"/>
    <xf numFmtId="169" fontId="6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 vertical="center" wrapText="1"/>
    </xf>
    <xf numFmtId="167" fontId="59" fillId="0" borderId="10" xfId="0" applyNumberFormat="1" applyFont="1" applyFill="1" applyBorder="1" applyAlignment="1" applyProtection="1">
      <alignment horizontal="right"/>
      <protection locked="0"/>
    </xf>
    <xf numFmtId="167" fontId="59" fillId="0" borderId="10" xfId="0" applyNumberFormat="1" applyFont="1" applyFill="1" applyBorder="1"/>
    <xf numFmtId="167" fontId="58" fillId="2" borderId="10" xfId="0" applyNumberFormat="1" applyFont="1" applyFill="1" applyBorder="1" applyProtection="1">
      <protection locked="0"/>
    </xf>
    <xf numFmtId="167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1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169" fontId="60" fillId="0" borderId="12" xfId="0" applyNumberFormat="1" applyFont="1" applyFill="1" applyBorder="1" applyProtection="1"/>
    <xf numFmtId="169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6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0" fillId="0" borderId="0" xfId="0" applyFill="1"/>
    <xf numFmtId="0" fontId="2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7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3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Border="1"/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12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0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0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/>
    <xf numFmtId="0" fontId="33" fillId="0" borderId="0" xfId="0" applyFont="1" applyAlignment="1">
      <alignment horizontal="center"/>
    </xf>
    <xf numFmtId="169" fontId="6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3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7" fontId="58" fillId="0" borderId="0" xfId="0" applyNumberFormat="1" applyFont="1"/>
    <xf numFmtId="170" fontId="58" fillId="0" borderId="0" xfId="0" applyNumberFormat="1" applyFont="1"/>
    <xf numFmtId="171" fontId="73" fillId="0" borderId="0" xfId="0" applyNumberFormat="1" applyFont="1"/>
    <xf numFmtId="167" fontId="69" fillId="0" borderId="0" xfId="0" applyNumberFormat="1" applyFont="1"/>
    <xf numFmtId="0" fontId="69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72" fontId="68" fillId="0" borderId="6" xfId="0" applyNumberFormat="1" applyFont="1" applyFill="1" applyBorder="1" applyAlignment="1">
      <alignment horizontal="center" vertical="center"/>
    </xf>
    <xf numFmtId="172" fontId="68" fillId="0" borderId="5" xfId="0" applyNumberFormat="1" applyFont="1" applyFill="1" applyBorder="1" applyAlignment="1">
      <alignment horizontal="center" vertical="center"/>
    </xf>
    <xf numFmtId="170" fontId="69" fillId="0" borderId="0" xfId="0" applyNumberFormat="1" applyFont="1" applyBorder="1"/>
    <xf numFmtId="170" fontId="69" fillId="0" borderId="0" xfId="0" applyNumberFormat="1" applyFont="1"/>
    <xf numFmtId="0" fontId="33" fillId="0" borderId="0" xfId="0" applyFont="1" applyAlignment="1">
      <alignment horizontal="center"/>
    </xf>
    <xf numFmtId="167" fontId="58" fillId="7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24" fillId="2" borderId="10" xfId="0" applyNumberFormat="1" applyFont="1" applyFill="1" applyBorder="1" applyProtection="1">
      <protection locked="0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10" fontId="29" fillId="2" borderId="1" xfId="1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169" fontId="58" fillId="0" borderId="1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167" fontId="24" fillId="2" borderId="10" xfId="0" applyNumberFormat="1" applyFont="1" applyFill="1" applyBorder="1" applyAlignment="1" applyProtection="1">
      <alignment horizontal="right"/>
      <protection locked="0"/>
    </xf>
    <xf numFmtId="2" fontId="59" fillId="3" borderId="14" xfId="0" applyNumberFormat="1" applyFont="1" applyFill="1" applyBorder="1" applyAlignment="1" applyProtection="1">
      <alignment horizontal="right"/>
    </xf>
    <xf numFmtId="172" fontId="68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10" fontId="24" fillId="2" borderId="10" xfId="0" applyNumberFormat="1" applyFont="1" applyFill="1" applyBorder="1" applyProtection="1">
      <protection locked="0"/>
    </xf>
    <xf numFmtId="175" fontId="24" fillId="2" borderId="10" xfId="1" applyNumberFormat="1" applyFont="1" applyFill="1" applyBorder="1" applyAlignment="1">
      <alignment horizontal="right"/>
    </xf>
    <xf numFmtId="2" fontId="24" fillId="2" borderId="10" xfId="0" applyNumberFormat="1" applyFont="1" applyFill="1" applyBorder="1" applyProtection="1">
      <protection locked="0"/>
    </xf>
    <xf numFmtId="173" fontId="24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/>
      <protection locked="0"/>
    </xf>
    <xf numFmtId="167" fontId="58" fillId="2" borderId="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72" fontId="68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7" fontId="59" fillId="0" borderId="2" xfId="0" applyNumberFormat="1" applyFont="1" applyFill="1" applyBorder="1" applyAlignment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/>
      <protection locked="0"/>
    </xf>
    <xf numFmtId="167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167" fontId="58" fillId="7" borderId="1" xfId="0" applyNumberFormat="1" applyFont="1" applyFill="1" applyBorder="1" applyProtection="1">
      <protection locked="0"/>
    </xf>
    <xf numFmtId="167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69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/>
    <xf numFmtId="0" fontId="39" fillId="0" borderId="12" xfId="0" applyFont="1" applyFill="1" applyBorder="1" applyAlignment="1">
      <alignment horizontal="center" vertical="center" wrapText="1"/>
    </xf>
    <xf numFmtId="169" fontId="60" fillId="0" borderId="4" xfId="0" applyNumberFormat="1" applyFont="1" applyFill="1" applyBorder="1" applyProtection="1"/>
    <xf numFmtId="167" fontId="59" fillId="0" borderId="4" xfId="0" applyNumberFormat="1" applyFont="1" applyFill="1" applyBorder="1" applyAlignment="1" applyProtection="1">
      <alignment horizontal="right" vertical="center" wrapText="1"/>
    </xf>
    <xf numFmtId="167" fontId="59" fillId="0" borderId="4" xfId="0" applyNumberFormat="1" applyFont="1" applyFill="1" applyBorder="1" applyAlignment="1" applyProtection="1">
      <alignment horizontal="right"/>
      <protection locked="0"/>
    </xf>
    <xf numFmtId="167" fontId="59" fillId="0" borderId="4" xfId="0" applyNumberFormat="1" applyFont="1" applyFill="1" applyBorder="1"/>
    <xf numFmtId="167" fontId="61" fillId="0" borderId="4" xfId="0" applyNumberFormat="1" applyFont="1" applyFill="1" applyBorder="1"/>
    <xf numFmtId="10" fontId="24" fillId="2" borderId="1" xfId="0" applyNumberFormat="1" applyFont="1" applyFill="1" applyBorder="1" applyProtection="1">
      <protection locked="0"/>
    </xf>
    <xf numFmtId="169" fontId="59" fillId="0" borderId="4" xfId="0" applyNumberFormat="1" applyFont="1" applyFill="1" applyBorder="1" applyProtection="1">
      <protection locked="0"/>
    </xf>
    <xf numFmtId="2" fontId="24" fillId="0" borderId="7" xfId="0" applyNumberFormat="1" applyFont="1" applyFill="1" applyBorder="1" applyAlignment="1" applyProtection="1">
      <alignment horizontal="right"/>
    </xf>
    <xf numFmtId="2" fontId="24" fillId="3" borderId="0" xfId="0" applyNumberFormat="1" applyFont="1" applyFill="1" applyBorder="1" applyAlignment="1" applyProtection="1">
      <alignment horizontal="right"/>
    </xf>
    <xf numFmtId="2" fontId="24" fillId="0" borderId="8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4" fillId="2" borderId="10" xfId="0" applyNumberFormat="1" applyFont="1" applyFill="1" applyBorder="1"/>
    <xf numFmtId="3" fontId="24" fillId="2" borderId="10" xfId="0" applyNumberFormat="1" applyFont="1" applyFill="1" applyBorder="1" applyProtection="1">
      <protection locked="0"/>
    </xf>
    <xf numFmtId="167" fontId="24" fillId="7" borderId="10" xfId="0" applyNumberFormat="1" applyFont="1" applyFill="1" applyBorder="1" applyProtection="1">
      <protection locked="0"/>
    </xf>
    <xf numFmtId="2" fontId="24" fillId="0" borderId="12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7" fontId="58" fillId="2" borderId="0" xfId="0" applyNumberFormat="1" applyFont="1" applyFill="1" applyBorder="1" applyAlignment="1" applyProtection="1">
      <alignment horizontal="right"/>
      <protection locked="0"/>
    </xf>
    <xf numFmtId="167" fontId="58" fillId="2" borderId="0" xfId="0" applyNumberFormat="1" applyFont="1" applyFill="1" applyBorder="1" applyProtection="1">
      <protection locked="0"/>
    </xf>
    <xf numFmtId="167" fontId="58" fillId="7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175" fontId="24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2" borderId="0" xfId="0" applyNumberFormat="1" applyFont="1" applyFill="1" applyBorder="1" applyProtection="1">
      <protection locked="0"/>
    </xf>
    <xf numFmtId="2" fontId="24" fillId="2" borderId="4" xfId="0" applyNumberFormat="1" applyFont="1" applyFill="1" applyBorder="1" applyProtection="1">
      <protection locked="0"/>
    </xf>
    <xf numFmtId="173" fontId="24" fillId="2" borderId="0" xfId="0" applyNumberFormat="1" applyFont="1" applyFill="1" applyBorder="1" applyAlignment="1" applyProtection="1">
      <alignment horizontal="right"/>
      <protection locked="0"/>
    </xf>
    <xf numFmtId="3" fontId="24" fillId="7" borderId="0" xfId="0" applyNumberFormat="1" applyFont="1" applyFill="1" applyBorder="1" applyAlignment="1" applyProtection="1">
      <alignment horizontal="right"/>
      <protection locked="0"/>
    </xf>
    <xf numFmtId="175" fontId="24" fillId="7" borderId="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10" fontId="24" fillId="7" borderId="0" xfId="0" applyNumberFormat="1" applyFont="1" applyFill="1" applyBorder="1" applyProtection="1">
      <protection locked="0"/>
    </xf>
    <xf numFmtId="10" fontId="24" fillId="7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9" fillId="29" borderId="1" xfId="0" applyFont="1" applyFill="1" applyBorder="1"/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59" fillId="29" borderId="1" xfId="0" applyNumberFormat="1" applyFont="1" applyFill="1" applyBorder="1" applyAlignment="1" applyProtection="1">
      <alignment horizontal="right"/>
      <protection locked="0"/>
    </xf>
    <xf numFmtId="10" fontId="59" fillId="29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9" borderId="4" xfId="1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>
      <alignment horizontal="left" indent="1"/>
    </xf>
    <xf numFmtId="0" fontId="29" fillId="0" borderId="4" xfId="0" applyFont="1" applyFill="1" applyBorder="1" applyAlignment="1">
      <alignment horizontal="left" indent="4"/>
    </xf>
    <xf numFmtId="3" fontId="2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9" fontId="24" fillId="0" borderId="0" xfId="0" applyNumberFormat="1" applyFont="1" applyFill="1" applyBorder="1" applyAlignment="1" applyProtection="1">
      <alignment horizontal="left"/>
    </xf>
    <xf numFmtId="173" fontId="24" fillId="2" borderId="4" xfId="0" applyNumberFormat="1" applyFont="1" applyFill="1" applyBorder="1" applyAlignment="1" applyProtection="1">
      <alignment horizontal="right"/>
      <protection locked="0"/>
    </xf>
    <xf numFmtId="10" fontId="59" fillId="29" borderId="4" xfId="0" applyNumberFormat="1" applyFont="1" applyFill="1" applyBorder="1" applyAlignment="1" applyProtection="1">
      <alignment horizontal="right"/>
      <protection locked="0"/>
    </xf>
    <xf numFmtId="3" fontId="24" fillId="7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0" borderId="8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68" fontId="49" fillId="29" borderId="10" xfId="0" applyNumberFormat="1" applyFont="1" applyFill="1" applyBorder="1" applyProtection="1">
      <protection locked="0"/>
    </xf>
    <xf numFmtId="168" fontId="30" fillId="29" borderId="1" xfId="0" applyNumberFormat="1" applyFont="1" applyFill="1" applyBorder="1" applyProtection="1">
      <protection locked="0"/>
    </xf>
    <xf numFmtId="168" fontId="49" fillId="29" borderId="1" xfId="0" applyNumberFormat="1" applyFont="1" applyFill="1" applyBorder="1" applyProtection="1">
      <protection locked="0"/>
    </xf>
    <xf numFmtId="168" fontId="58" fillId="29" borderId="1" xfId="0" applyNumberFormat="1" applyFont="1" applyFill="1" applyBorder="1" applyProtection="1">
      <protection locked="0"/>
    </xf>
    <xf numFmtId="168" fontId="58" fillId="29" borderId="10" xfId="0" applyNumberFormat="1" applyFont="1" applyFill="1" applyBorder="1" applyProtection="1">
      <protection locked="0"/>
    </xf>
    <xf numFmtId="168" fontId="24" fillId="29" borderId="10" xfId="0" applyNumberFormat="1" applyFont="1" applyFill="1" applyBorder="1" applyProtection="1">
      <protection locked="0"/>
    </xf>
    <xf numFmtId="168" fontId="58" fillId="29" borderId="0" xfId="0" applyNumberFormat="1" applyFont="1" applyFill="1" applyBorder="1" applyProtection="1">
      <protection locked="0"/>
    </xf>
    <xf numFmtId="168" fontId="24" fillId="29" borderId="1" xfId="0" applyNumberFormat="1" applyFont="1" applyFill="1" applyBorder="1" applyProtection="1">
      <protection locked="0"/>
    </xf>
    <xf numFmtId="168" fontId="24" fillId="29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Protection="1">
      <protection locked="0"/>
    </xf>
    <xf numFmtId="0" fontId="29" fillId="0" borderId="4" xfId="0" applyFont="1" applyFill="1" applyBorder="1" applyAlignment="1" applyProtection="1">
      <alignment horizontal="left" inden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4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center"/>
    </xf>
    <xf numFmtId="2" fontId="26" fillId="0" borderId="8" xfId="0" applyNumberFormat="1" applyFont="1" applyFill="1" applyBorder="1" applyAlignment="1">
      <alignment horizontal="right"/>
    </xf>
    <xf numFmtId="2" fontId="24" fillId="0" borderId="8" xfId="0" applyNumberFormat="1" applyFont="1" applyFill="1" applyBorder="1" applyAlignment="1">
      <alignment horizontal="right"/>
    </xf>
    <xf numFmtId="2" fontId="24" fillId="2" borderId="5" xfId="1" applyNumberFormat="1" applyFont="1" applyFill="1" applyBorder="1" applyAlignment="1">
      <alignment horizontal="right" vertical="center" wrapText="1"/>
    </xf>
    <xf numFmtId="2" fontId="29" fillId="2" borderId="4" xfId="0" applyNumberFormat="1" applyFont="1" applyFill="1" applyBorder="1" applyProtection="1">
      <protection locked="0"/>
    </xf>
    <xf numFmtId="2" fontId="29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29" fillId="2" borderId="4" xfId="64" applyNumberFormat="1" applyFont="1" applyFill="1" applyBorder="1" applyAlignment="1" applyProtection="1">
      <alignment horizontal="right"/>
      <protection locked="0"/>
    </xf>
    <xf numFmtId="2" fontId="29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29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4" fillId="2" borderId="1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4" fillId="2" borderId="3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0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4" fillId="2" borderId="10" xfId="0" applyNumberFormat="1" applyFont="1" applyFill="1" applyBorder="1" applyAlignment="1" applyProtection="1">
      <alignment horizontal="right"/>
    </xf>
    <xf numFmtId="2" fontId="24" fillId="2" borderId="0" xfId="0" applyNumberFormat="1" applyFont="1" applyFill="1" applyBorder="1" applyAlignment="1" applyProtection="1">
      <alignment horizontal="right"/>
    </xf>
    <xf numFmtId="2" fontId="24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0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</xf>
    <xf numFmtId="2" fontId="24" fillId="2" borderId="5" xfId="0" applyNumberFormat="1" applyFont="1" applyFill="1" applyBorder="1" applyAlignment="1" applyProtection="1">
      <alignment horizontal="right"/>
    </xf>
    <xf numFmtId="2" fontId="24" fillId="2" borderId="6" xfId="0" applyNumberFormat="1" applyFont="1" applyFill="1" applyBorder="1" applyAlignment="1" applyProtection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6" xfId="0" applyNumberFormat="1" applyFont="1" applyFill="1" applyBorder="1" applyProtection="1">
      <protection locked="0"/>
    </xf>
    <xf numFmtId="10" fontId="24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Alignment="1" applyProtection="1">
      <alignment horizontal="right"/>
      <protection locked="0"/>
    </xf>
    <xf numFmtId="2" fontId="29" fillId="7" borderId="4" xfId="0" applyNumberFormat="1" applyFont="1" applyFill="1" applyBorder="1" applyAlignment="1" applyProtection="1">
      <alignment horizontal="right"/>
      <protection locked="0"/>
    </xf>
    <xf numFmtId="2" fontId="29" fillId="7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Protection="1">
      <protection locked="0"/>
    </xf>
    <xf numFmtId="2" fontId="29" fillId="2" borderId="10" xfId="1" applyNumberFormat="1" applyFont="1" applyFill="1" applyBorder="1" applyAlignment="1">
      <alignment horizontal="right"/>
    </xf>
    <xf numFmtId="2" fontId="29" fillId="2" borderId="1" xfId="1" applyNumberFormat="1" applyFont="1" applyFill="1" applyBorder="1" applyAlignment="1">
      <alignment horizontal="right"/>
    </xf>
    <xf numFmtId="2" fontId="29" fillId="2" borderId="0" xfId="1" applyNumberFormat="1" applyFont="1" applyFill="1" applyBorder="1" applyAlignment="1">
      <alignment horizontal="right"/>
    </xf>
    <xf numFmtId="2" fontId="29" fillId="2" borderId="4" xfId="1" applyNumberFormat="1" applyFont="1" applyFill="1" applyBorder="1" applyAlignment="1">
      <alignment horizontal="right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2" borderId="0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" xfId="0" applyNumberFormat="1" applyFont="1" applyFill="1" applyBorder="1"/>
    <xf numFmtId="3" fontId="29" fillId="2" borderId="0" xfId="0" applyNumberFormat="1" applyFont="1" applyFill="1" applyBorder="1"/>
    <xf numFmtId="3" fontId="29" fillId="2" borderId="1" xfId="0" applyNumberFormat="1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3" fontId="29" fillId="2" borderId="10" xfId="64" applyNumberFormat="1" applyFont="1" applyFill="1" applyBorder="1" applyAlignment="1">
      <alignment horizontal="right"/>
    </xf>
    <xf numFmtId="2" fontId="29" fillId="0" borderId="1" xfId="0" applyNumberFormat="1" applyFont="1" applyBorder="1" applyProtection="1"/>
    <xf numFmtId="173" fontId="29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0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4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4" fillId="2" borderId="0" xfId="0" applyNumberFormat="1" applyFont="1" applyFill="1" applyBorder="1" applyAlignment="1">
      <alignment horizontal="right" vertical="center" wrapText="1"/>
    </xf>
    <xf numFmtId="173" fontId="24" fillId="2" borderId="4" xfId="0" applyNumberFormat="1" applyFont="1" applyFill="1" applyBorder="1" applyAlignment="1">
      <alignment horizontal="right" vertical="center" wrapText="1"/>
    </xf>
    <xf numFmtId="173" fontId="29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0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4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4" fillId="2" borderId="6" xfId="0" applyNumberFormat="1" applyFont="1" applyFill="1" applyBorder="1" applyAlignment="1">
      <alignment horizontal="right" vertical="center" wrapText="1"/>
    </xf>
    <xf numFmtId="173" fontId="24" fillId="2" borderId="5" xfId="0" applyNumberFormat="1" applyFont="1" applyFill="1" applyBorder="1" applyAlignment="1">
      <alignment horizontal="right" vertical="center" wrapText="1"/>
    </xf>
    <xf numFmtId="1" fontId="29" fillId="2" borderId="1" xfId="0" applyNumberFormat="1" applyFont="1" applyFill="1" applyBorder="1" applyProtection="1">
      <protection locked="0"/>
    </xf>
    <xf numFmtId="4" fontId="29" fillId="2" borderId="4" xfId="0" applyNumberFormat="1" applyFont="1" applyFill="1" applyBorder="1"/>
    <xf numFmtId="4" fontId="29" fillId="2" borderId="4" xfId="0" applyNumberFormat="1" applyFont="1" applyFill="1" applyBorder="1" applyProtection="1">
      <protection locked="0"/>
    </xf>
    <xf numFmtId="4" fontId="30" fillId="0" borderId="0" xfId="0" applyNumberFormat="1" applyFont="1"/>
    <xf numFmtId="4" fontId="29" fillId="0" borderId="4" xfId="0" applyNumberFormat="1" applyFont="1" applyFill="1" applyBorder="1" applyAlignment="1">
      <alignment horizontal="left" indent="1"/>
    </xf>
    <xf numFmtId="4" fontId="29" fillId="2" borderId="10" xfId="64" applyNumberFormat="1" applyFont="1" applyFill="1" applyBorder="1" applyAlignment="1">
      <alignment horizontal="right"/>
    </xf>
    <xf numFmtId="4" fontId="29" fillId="2" borderId="1" xfId="64" applyNumberFormat="1" applyFont="1" applyFill="1" applyBorder="1" applyAlignment="1">
      <alignment horizontal="right"/>
    </xf>
    <xf numFmtId="4" fontId="29" fillId="2" borderId="0" xfId="64" applyNumberFormat="1" applyFont="1" applyFill="1" applyBorder="1" applyAlignment="1">
      <alignment horizontal="right"/>
    </xf>
    <xf numFmtId="4" fontId="29" fillId="2" borderId="4" xfId="64" applyNumberFormat="1" applyFont="1" applyFill="1" applyBorder="1" applyAlignment="1">
      <alignment horizontal="right"/>
    </xf>
    <xf numFmtId="4" fontId="29" fillId="2" borderId="10" xfId="0" applyNumberFormat="1" applyFont="1" applyFill="1" applyBorder="1" applyAlignment="1">
      <alignment horizontal="right"/>
    </xf>
    <xf numFmtId="4" fontId="29" fillId="0" borderId="4" xfId="0" applyNumberFormat="1" applyFont="1" applyFill="1" applyBorder="1" applyAlignment="1">
      <alignment horizontal="left" indent="4"/>
    </xf>
    <xf numFmtId="2" fontId="29" fillId="2" borderId="5" xfId="0" applyNumberFormat="1" applyFont="1" applyFill="1" applyBorder="1" applyAlignment="1">
      <alignment horizontal="right"/>
    </xf>
    <xf numFmtId="3" fontId="29" fillId="0" borderId="4" xfId="0" applyNumberFormat="1" applyFont="1" applyFill="1" applyBorder="1"/>
    <xf numFmtId="2" fontId="29" fillId="0" borderId="4" xfId="0" applyNumberFormat="1" applyFont="1" applyFill="1" applyBorder="1" applyAlignment="1">
      <alignment horizontal="left" indent="4"/>
    </xf>
    <xf numFmtId="2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3" xfId="0" applyNumberFormat="1" applyFont="1" applyFill="1" applyBorder="1" applyAlignment="1" applyProtection="1">
      <alignment horizontal="right"/>
      <protection locked="0"/>
    </xf>
    <xf numFmtId="3" fontId="24" fillId="2" borderId="5" xfId="0" applyNumberFormat="1" applyFont="1" applyFill="1" applyBorder="1" applyAlignment="1" applyProtection="1">
      <alignment horizontal="right"/>
      <protection locked="0"/>
    </xf>
    <xf numFmtId="2" fontId="29" fillId="0" borderId="4" xfId="0" applyNumberFormat="1" applyFont="1" applyFill="1" applyBorder="1"/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9" fillId="0" borderId="6" xfId="0" applyNumberFormat="1" applyFont="1" applyFill="1" applyBorder="1"/>
    <xf numFmtId="2" fontId="29" fillId="2" borderId="11" xfId="0" applyNumberFormat="1" applyFont="1" applyFill="1" applyBorder="1" applyProtection="1">
      <protection locked="0"/>
    </xf>
    <xf numFmtId="1" fontId="29" fillId="2" borderId="1" xfId="0" applyNumberFormat="1" applyFont="1" applyFill="1" applyBorder="1" applyAlignment="1" applyProtection="1">
      <alignment horizontal="right"/>
      <protection locked="0"/>
    </xf>
    <xf numFmtId="1" fontId="29" fillId="2" borderId="3" xfId="0" applyNumberFormat="1" applyFont="1" applyFill="1" applyBorder="1" applyAlignment="1" applyProtection="1">
      <alignment horizontal="right"/>
      <protection locked="0"/>
    </xf>
    <xf numFmtId="3" fontId="29" fillId="0" borderId="5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3" fontId="29" fillId="2" borderId="3" xfId="0" applyNumberFormat="1" applyFont="1" applyFill="1" applyBorder="1" applyAlignment="1">
      <alignment horizontal="right"/>
    </xf>
    <xf numFmtId="3" fontId="38" fillId="0" borderId="4" xfId="0" applyNumberFormat="1" applyFont="1" applyFill="1" applyBorder="1"/>
    <xf numFmtId="2" fontId="38" fillId="0" borderId="4" xfId="0" applyNumberFormat="1" applyFont="1" applyFill="1" applyBorder="1"/>
    <xf numFmtId="2" fontId="29" fillId="0" borderId="4" xfId="0" applyNumberFormat="1" applyFont="1" applyBorder="1"/>
    <xf numFmtId="2" fontId="29" fillId="0" borderId="5" xfId="0" applyNumberFormat="1" applyFont="1" applyBorder="1"/>
    <xf numFmtId="0" fontId="24" fillId="0" borderId="0" xfId="0" applyFont="1"/>
    <xf numFmtId="0" fontId="39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7" fillId="2" borderId="4" xfId="0" applyNumberFormat="1" applyFont="1" applyFill="1" applyBorder="1" applyProtection="1">
      <protection locked="0"/>
    </xf>
    <xf numFmtId="4" fontId="97" fillId="2" borderId="5" xfId="0" applyNumberFormat="1" applyFont="1" applyFill="1" applyBorder="1" applyProtection="1">
      <protection locked="0"/>
    </xf>
    <xf numFmtId="4" fontId="24" fillId="0" borderId="0" xfId="0" applyNumberFormat="1" applyFont="1"/>
    <xf numFmtId="0" fontId="39" fillId="0" borderId="12" xfId="0" applyFont="1" applyFill="1" applyBorder="1" applyAlignment="1">
      <alignment horizontal="center" vertical="center" wrapText="1"/>
    </xf>
    <xf numFmtId="2" fontId="24" fillId="7" borderId="10" xfId="64" applyNumberFormat="1" applyFont="1" applyFill="1" applyBorder="1" applyAlignment="1" applyProtection="1">
      <alignment horizontal="right"/>
      <protection locked="0"/>
    </xf>
    <xf numFmtId="2" fontId="24" fillId="7" borderId="11" xfId="64" applyNumberFormat="1" applyFont="1" applyFill="1" applyBorder="1" applyAlignment="1" applyProtection="1">
      <alignment horizontal="right"/>
      <protection locked="0"/>
    </xf>
    <xf numFmtId="175" fontId="59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68" fontId="59" fillId="29" borderId="10" xfId="0" applyNumberFormat="1" applyFont="1" applyFill="1" applyBorder="1" applyProtection="1">
      <protection locked="0"/>
    </xf>
    <xf numFmtId="169" fontId="60" fillId="0" borderId="8" xfId="0" applyNumberFormat="1" applyFont="1" applyFill="1" applyBorder="1" applyProtection="1"/>
    <xf numFmtId="0" fontId="39" fillId="0" borderId="12" xfId="0" applyFont="1" applyFill="1" applyBorder="1" applyAlignment="1">
      <alignment horizontal="center" vertical="center" wrapText="1"/>
    </xf>
    <xf numFmtId="3" fontId="58" fillId="7" borderId="10" xfId="0" applyNumberFormat="1" applyFont="1" applyFill="1" applyBorder="1" applyAlignment="1" applyProtection="1">
      <alignment horizontal="right"/>
      <protection locked="0"/>
    </xf>
    <xf numFmtId="3" fontId="58" fillId="7" borderId="1" xfId="0" applyNumberFormat="1" applyFont="1" applyFill="1" applyBorder="1" applyAlignment="1" applyProtection="1">
      <alignment horizontal="right"/>
      <protection locked="0"/>
    </xf>
    <xf numFmtId="3" fontId="58" fillId="7" borderId="0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4" xfId="0" applyNumberFormat="1" applyFont="1" applyFill="1" applyBorder="1" applyAlignment="1" applyProtection="1">
      <alignment horizontal="right"/>
    </xf>
    <xf numFmtId="2" fontId="24" fillId="7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24" fillId="0" borderId="10" xfId="0" applyNumberFormat="1" applyFont="1" applyFill="1" applyBorder="1" applyAlignment="1" applyProtection="1">
      <alignment horizontal="right"/>
    </xf>
    <xf numFmtId="168" fontId="59" fillId="29" borderId="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29" borderId="0" xfId="0" applyNumberFormat="1" applyFont="1" applyFill="1" applyBorder="1" applyAlignment="1" applyProtection="1">
      <alignment horizontal="right" vertical="center" wrapText="1"/>
    </xf>
    <xf numFmtId="167" fontId="59" fillId="29" borderId="31" xfId="0" applyNumberFormat="1" applyFont="1" applyFill="1" applyBorder="1" applyAlignment="1" applyProtection="1">
      <alignment horizontal="right" vertical="center" wrapText="1"/>
    </xf>
    <xf numFmtId="4" fontId="24" fillId="7" borderId="3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</xf>
    <xf numFmtId="173" fontId="24" fillId="7" borderId="5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67" fontId="59" fillId="0" borderId="31" xfId="0" applyNumberFormat="1" applyFont="1" applyFill="1" applyBorder="1" applyAlignment="1" applyProtection="1">
      <alignment horizontal="right"/>
      <protection locked="0"/>
    </xf>
    <xf numFmtId="167" fontId="59" fillId="0" borderId="31" xfId="0" applyNumberFormat="1" applyFont="1" applyFill="1" applyBorder="1"/>
    <xf numFmtId="3" fontId="24" fillId="7" borderId="31" xfId="0" applyNumberFormat="1" applyFont="1" applyFill="1" applyBorder="1" applyAlignment="1" applyProtection="1">
      <alignment horizontal="right"/>
      <protection locked="0"/>
    </xf>
    <xf numFmtId="173" fontId="24" fillId="7" borderId="31" xfId="0" applyNumberFormat="1" applyFont="1" applyFill="1" applyBorder="1" applyAlignment="1" applyProtection="1">
      <alignment horizontal="right"/>
      <protection locked="0"/>
    </xf>
    <xf numFmtId="10" fontId="24" fillId="7" borderId="31" xfId="0" applyNumberFormat="1" applyFont="1" applyFill="1" applyBorder="1" applyProtection="1">
      <protection locked="0"/>
    </xf>
    <xf numFmtId="175" fontId="59" fillId="7" borderId="31" xfId="1" applyNumberFormat="1" applyFont="1" applyFill="1" applyBorder="1" applyAlignment="1">
      <alignment horizontal="right"/>
    </xf>
    <xf numFmtId="3" fontId="24" fillId="7" borderId="1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31" xfId="0" applyNumberFormat="1" applyFont="1" applyFill="1" applyBorder="1" applyAlignment="1">
      <alignment horizontal="right" vertical="center" wrapText="1"/>
    </xf>
    <xf numFmtId="167" fontId="61" fillId="0" borderId="31" xfId="0" applyNumberFormat="1" applyFont="1" applyFill="1" applyBorder="1"/>
    <xf numFmtId="2" fontId="29" fillId="7" borderId="31" xfId="64" applyNumberFormat="1" applyFont="1" applyFill="1" applyBorder="1" applyAlignment="1" applyProtection="1">
      <alignment horizontal="right"/>
      <protection locked="0"/>
    </xf>
    <xf numFmtId="10" fontId="24" fillId="7" borderId="31" xfId="1" applyNumberFormat="1" applyFont="1" applyFill="1" applyBorder="1" applyAlignment="1" applyProtection="1">
      <alignment horizontal="right"/>
      <protection locked="0"/>
    </xf>
    <xf numFmtId="2" fontId="29" fillId="7" borderId="31" xfId="1" applyNumberFormat="1" applyFont="1" applyFill="1" applyBorder="1" applyAlignment="1" applyProtection="1">
      <alignment horizontal="right"/>
      <protection locked="0"/>
    </xf>
    <xf numFmtId="10" fontId="59" fillId="29" borderId="31" xfId="0" applyNumberFormat="1" applyFont="1" applyFill="1" applyBorder="1" applyAlignment="1" applyProtection="1">
      <alignment horizontal="right"/>
      <protection locked="0"/>
    </xf>
    <xf numFmtId="169" fontId="59" fillId="0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31" xfId="0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2" fontId="24" fillId="2" borderId="31" xfId="0" applyNumberFormat="1" applyFont="1" applyFill="1" applyBorder="1" applyProtection="1">
      <protection locked="0"/>
    </xf>
    <xf numFmtId="168" fontId="59" fillId="29" borderId="31" xfId="0" applyNumberFormat="1" applyFont="1" applyFill="1" applyBorder="1" applyProtection="1">
      <protection locked="0"/>
    </xf>
    <xf numFmtId="167" fontId="58" fillId="0" borderId="0" xfId="0" applyNumberFormat="1" applyFont="1" applyFill="1"/>
    <xf numFmtId="0" fontId="58" fillId="0" borderId="0" xfId="0" applyFont="1" applyFill="1"/>
    <xf numFmtId="2" fontId="24" fillId="7" borderId="31" xfId="0" applyNumberFormat="1" applyFont="1" applyFill="1" applyBorder="1" applyAlignment="1" applyProtection="1">
      <alignment horizontal="right"/>
    </xf>
    <xf numFmtId="3" fontId="24" fillId="7" borderId="0" xfId="0" applyNumberFormat="1" applyFont="1" applyFill="1" applyBorder="1" applyAlignment="1" applyProtection="1">
      <alignment horizontal="right" vertical="center" wrapText="1"/>
    </xf>
    <xf numFmtId="4" fontId="24" fillId="7" borderId="0" xfId="0" applyNumberFormat="1" applyFont="1" applyFill="1" applyBorder="1" applyAlignment="1" applyProtection="1">
      <alignment horizontal="right"/>
      <protection locked="0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0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7" borderId="5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1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2" fontId="24" fillId="3" borderId="31" xfId="0" applyNumberFormat="1" applyFont="1" applyFill="1" applyBorder="1" applyAlignment="1" applyProtection="1">
      <alignment horizontal="right"/>
    </xf>
    <xf numFmtId="175" fontId="24" fillId="7" borderId="31" xfId="1" applyNumberFormat="1" applyFont="1" applyFill="1" applyBorder="1" applyAlignment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 vertical="center" wrapText="1"/>
    </xf>
    <xf numFmtId="173" fontId="58" fillId="2" borderId="31" xfId="0" applyNumberFormat="1" applyFont="1" applyFill="1" applyBorder="1" applyAlignment="1" applyProtection="1">
      <alignment horizontal="right"/>
      <protection locked="0"/>
    </xf>
    <xf numFmtId="173" fontId="24" fillId="2" borderId="31" xfId="0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 applyProtection="1">
      <alignment horizontal="left"/>
    </xf>
    <xf numFmtId="0" fontId="28" fillId="0" borderId="31" xfId="0" applyFont="1" applyFill="1" applyBorder="1" applyAlignment="1" applyProtection="1">
      <alignment horizontal="left"/>
    </xf>
    <xf numFmtId="0" fontId="39" fillId="0" borderId="12" xfId="0" applyFont="1" applyFill="1" applyBorder="1" applyAlignment="1">
      <alignment horizontal="center" vertical="center" wrapText="1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2" fontId="24" fillId="7" borderId="11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7" borderId="4" xfId="0" applyNumberFormat="1" applyFont="1" applyFill="1" applyBorder="1" applyAlignment="1" applyProtection="1">
      <alignment horizontal="right" vertical="center" wrapText="1"/>
    </xf>
    <xf numFmtId="1" fontId="24" fillId="0" borderId="0" xfId="1" applyNumberFormat="1" applyFont="1" applyAlignment="1">
      <alignment horizontal="left"/>
    </xf>
    <xf numFmtId="173" fontId="0" fillId="0" borderId="0" xfId="0" applyNumberFormat="1"/>
    <xf numFmtId="10" fontId="24" fillId="46" borderId="0" xfId="0" applyNumberFormat="1" applyFont="1" applyFill="1" applyBorder="1" applyProtection="1">
      <protection locked="0"/>
    </xf>
    <xf numFmtId="175" fontId="24" fillId="46" borderId="0" xfId="1" applyNumberFormat="1" applyFont="1" applyFill="1" applyBorder="1" applyAlignment="1">
      <alignment horizontal="right"/>
    </xf>
    <xf numFmtId="4" fontId="24" fillId="7" borderId="0" xfId="0" applyNumberFormat="1" applyFont="1" applyFill="1" applyBorder="1" applyAlignment="1" applyProtection="1">
      <alignment horizontal="right" vertical="center" wrapText="1"/>
    </xf>
    <xf numFmtId="2" fontId="24" fillId="7" borderId="0" xfId="0" applyNumberFormat="1" applyFont="1" applyFill="1" applyBorder="1" applyProtection="1">
      <protection locked="0"/>
    </xf>
    <xf numFmtId="2" fontId="24" fillId="7" borderId="14" xfId="0" applyNumberFormat="1" applyFont="1" applyFill="1" applyBorder="1" applyProtection="1">
      <protection locked="0"/>
    </xf>
    <xf numFmtId="167" fontId="24" fillId="0" borderId="0" xfId="0" applyNumberFormat="1" applyFont="1" applyFill="1" applyBorder="1"/>
    <xf numFmtId="49" fontId="24" fillId="0" borderId="0" xfId="0" applyNumberFormat="1" applyFont="1"/>
    <xf numFmtId="2" fontId="24" fillId="2" borderId="31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24" fillId="7" borderId="4" xfId="0" applyNumberFormat="1" applyFont="1" applyFill="1" applyBorder="1" applyAlignment="1" applyProtection="1">
      <alignment horizontal="right"/>
      <protection locked="0"/>
    </xf>
    <xf numFmtId="167" fontId="59" fillId="29" borderId="4" xfId="0" applyNumberFormat="1" applyFont="1" applyFill="1" applyBorder="1" applyAlignment="1" applyProtection="1">
      <alignment horizontal="right" vertical="center" wrapText="1"/>
    </xf>
    <xf numFmtId="4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Protection="1">
      <protection locked="0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24" fillId="7" borderId="4" xfId="64" applyNumberFormat="1" applyFont="1" applyFill="1" applyBorder="1" applyAlignment="1" applyProtection="1">
      <alignment horizontal="right"/>
      <protection locked="0"/>
    </xf>
    <xf numFmtId="2" fontId="24" fillId="7" borderId="5" xfId="64" applyNumberFormat="1" applyFont="1" applyFill="1" applyBorder="1" applyAlignment="1" applyProtection="1">
      <alignment horizontal="right"/>
      <protection locked="0"/>
    </xf>
    <xf numFmtId="2" fontId="24" fillId="7" borderId="4" xfId="1" applyNumberFormat="1" applyFont="1" applyFill="1" applyBorder="1" applyAlignment="1">
      <alignment horizontal="right" vertical="center" wrapText="1"/>
    </xf>
    <xf numFmtId="2" fontId="24" fillId="0" borderId="4" xfId="1" applyNumberFormat="1" applyFont="1" applyFill="1" applyBorder="1" applyAlignment="1">
      <alignment horizontal="right" vertical="center" wrapText="1"/>
    </xf>
    <xf numFmtId="10" fontId="24" fillId="7" borderId="0" xfId="0" applyNumberFormat="1" applyFont="1" applyFill="1" applyBorder="1" applyAlignment="1" applyProtection="1">
      <alignment horizontal="right"/>
      <protection locked="0"/>
    </xf>
    <xf numFmtId="10" fontId="24" fillId="7" borderId="4" xfId="1" applyNumberFormat="1" applyFont="1" applyFill="1" applyBorder="1" applyAlignment="1" applyProtection="1">
      <alignment horizontal="right"/>
      <protection locked="0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Fill="1" applyAlignment="1">
      <alignment horizontal="center"/>
    </xf>
    <xf numFmtId="0" fontId="29" fillId="0" borderId="31" xfId="0" applyFont="1" applyFill="1" applyBorder="1"/>
    <xf numFmtId="2" fontId="29" fillId="7" borderId="3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58" fillId="2" borderId="32" xfId="0" applyNumberFormat="1" applyFont="1" applyFill="1" applyBorder="1" applyAlignment="1" applyProtection="1">
      <alignment horizontal="right"/>
      <protection locked="0"/>
    </xf>
    <xf numFmtId="2" fontId="29" fillId="2" borderId="32" xfId="0" applyNumberFormat="1" applyFont="1" applyFill="1" applyBorder="1" applyAlignment="1" applyProtection="1">
      <alignment horizontal="right"/>
      <protection locked="0"/>
    </xf>
    <xf numFmtId="2" fontId="29" fillId="7" borderId="5" xfId="0" applyNumberFormat="1" applyFont="1" applyFill="1" applyBorder="1" applyAlignment="1" applyProtection="1">
      <alignment horizontal="right"/>
      <protection locked="0"/>
    </xf>
    <xf numFmtId="2" fontId="29" fillId="7" borderId="11" xfId="0" applyNumberFormat="1" applyFont="1" applyFill="1" applyBorder="1" applyAlignment="1" applyProtection="1">
      <alignment horizontal="right"/>
      <protection locked="0"/>
    </xf>
    <xf numFmtId="4" fontId="24" fillId="7" borderId="5" xfId="0" applyNumberFormat="1" applyFont="1" applyFill="1" applyBorder="1" applyAlignment="1" applyProtection="1">
      <alignment horizontal="right"/>
      <protection locked="0"/>
    </xf>
    <xf numFmtId="4" fontId="24" fillId="7" borderId="11" xfId="0" applyNumberFormat="1" applyFont="1" applyFill="1" applyBorder="1" applyAlignment="1" applyProtection="1">
      <alignment horizontal="right"/>
      <protection locked="0"/>
    </xf>
    <xf numFmtId="2" fontId="24" fillId="7" borderId="5" xfId="1" applyNumberFormat="1" applyFont="1" applyFill="1" applyBorder="1" applyAlignment="1">
      <alignment horizontal="right" vertical="center" wrapText="1"/>
    </xf>
    <xf numFmtId="167" fontId="49" fillId="2" borderId="11" xfId="0" applyNumberFormat="1" applyFont="1" applyFill="1" applyBorder="1" applyProtection="1">
      <protection locked="0"/>
    </xf>
    <xf numFmtId="167" fontId="30" fillId="2" borderId="3" xfId="0" applyNumberFormat="1" applyFont="1" applyFill="1" applyBorder="1" applyProtection="1">
      <protection locked="0"/>
    </xf>
    <xf numFmtId="167" fontId="49" fillId="2" borderId="3" xfId="0" applyNumberFormat="1" applyFont="1" applyFill="1" applyBorder="1" applyProtection="1">
      <protection locked="0"/>
    </xf>
    <xf numFmtId="167" fontId="58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58" fillId="2" borderId="3" xfId="0" applyNumberFormat="1" applyFont="1" applyFill="1" applyBorder="1" applyProtection="1">
      <protection locked="0"/>
    </xf>
    <xf numFmtId="167" fontId="58" fillId="2" borderId="32" xfId="0" applyNumberFormat="1" applyFont="1" applyFill="1" applyBorder="1" applyProtection="1">
      <protection locked="0"/>
    </xf>
    <xf numFmtId="173" fontId="24" fillId="2" borderId="11" xfId="0" applyNumberFormat="1" applyFont="1" applyFill="1" applyBorder="1" applyAlignment="1" applyProtection="1">
      <alignment horizontal="right"/>
      <protection locked="0"/>
    </xf>
    <xf numFmtId="173" fontId="24" fillId="2" borderId="32" xfId="0" applyNumberFormat="1" applyFont="1" applyFill="1" applyBorder="1" applyAlignment="1" applyProtection="1">
      <alignment horizontal="right"/>
      <protection locked="0"/>
    </xf>
    <xf numFmtId="173" fontId="24" fillId="2" borderId="5" xfId="0" applyNumberFormat="1" applyFont="1" applyFill="1" applyBorder="1" applyAlignment="1" applyProtection="1">
      <alignment horizontal="right"/>
      <protection locked="0"/>
    </xf>
    <xf numFmtId="173" fontId="24" fillId="7" borderId="5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 applyProtection="1">
      <alignment horizontal="right"/>
      <protection locked="0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0" fontId="29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30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24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2" xfId="1" applyNumberFormat="1" applyFont="1" applyFill="1" applyBorder="1" applyAlignment="1">
      <alignment horizontal="right"/>
    </xf>
    <xf numFmtId="2" fontId="24" fillId="7" borderId="11" xfId="1" applyNumberFormat="1" applyFont="1" applyFill="1" applyBorder="1" applyAlignment="1">
      <alignment horizontal="right"/>
    </xf>
    <xf numFmtId="2" fontId="24" fillId="7" borderId="32" xfId="1" applyNumberFormat="1" applyFont="1" applyFill="1" applyBorder="1" applyAlignment="1">
      <alignment horizontal="right"/>
    </xf>
    <xf numFmtId="2" fontId="24" fillId="7" borderId="5" xfId="1" applyNumberFormat="1" applyFont="1" applyFill="1" applyBorder="1" applyAlignment="1">
      <alignment horizontal="right"/>
    </xf>
    <xf numFmtId="0" fontId="29" fillId="29" borderId="31" xfId="0" applyFont="1" applyFill="1" applyBorder="1"/>
    <xf numFmtId="168" fontId="24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0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4" fillId="2" borderId="11" xfId="0" applyNumberFormat="1" applyFont="1" applyFill="1" applyBorder="1" applyProtection="1">
      <protection locked="0"/>
    </xf>
    <xf numFmtId="2" fontId="58" fillId="2" borderId="32" xfId="0" applyNumberFormat="1" applyFont="1" applyFill="1" applyBorder="1" applyProtection="1">
      <protection locked="0"/>
    </xf>
    <xf numFmtId="2" fontId="24" fillId="2" borderId="3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24" fillId="2" borderId="5" xfId="0" applyNumberFormat="1" applyFont="1" applyFill="1" applyBorder="1" applyProtection="1">
      <protection locked="0"/>
    </xf>
    <xf numFmtId="2" fontId="24" fillId="7" borderId="11" xfId="0" applyNumberFormat="1" applyFont="1" applyFill="1" applyBorder="1" applyProtection="1">
      <protection locked="0"/>
    </xf>
    <xf numFmtId="2" fontId="24" fillId="7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4" fillId="0" borderId="0" xfId="0" applyNumberFormat="1" applyFont="1" applyFill="1" applyBorder="1" applyAlignment="1" applyProtection="1">
      <alignment horizontal="right"/>
    </xf>
    <xf numFmtId="2" fontId="24" fillId="0" borderId="31" xfId="0" applyNumberFormat="1" applyFont="1" applyFill="1" applyBorder="1" applyAlignment="1" applyProtection="1">
      <alignment horizontal="right"/>
    </xf>
    <xf numFmtId="0" fontId="33" fillId="0" borderId="11" xfId="0" applyFont="1" applyFill="1" applyBorder="1"/>
    <xf numFmtId="0" fontId="33" fillId="0" borderId="5" xfId="0" applyFont="1" applyFill="1" applyBorder="1"/>
    <xf numFmtId="3" fontId="58" fillId="2" borderId="32" xfId="0" applyNumberFormat="1" applyFont="1" applyFill="1" applyBorder="1" applyAlignment="1" applyProtection="1">
      <alignment horizontal="right"/>
      <protection locked="0"/>
    </xf>
    <xf numFmtId="3" fontId="24" fillId="2" borderId="32" xfId="0" applyNumberFormat="1" applyFont="1" applyFill="1" applyBorder="1" applyAlignment="1" applyProtection="1">
      <alignment horizontal="right"/>
      <protection locked="0"/>
    </xf>
    <xf numFmtId="4" fontId="24" fillId="0" borderId="0" xfId="0" applyNumberFormat="1" applyFont="1" applyFill="1"/>
    <xf numFmtId="1" fontId="2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4" fillId="7" borderId="5" xfId="0" applyNumberFormat="1" applyFont="1" applyFill="1" applyBorder="1" applyAlignment="1" applyProtection="1">
      <alignment horizontal="right" vertical="center" wrapText="1"/>
    </xf>
    <xf numFmtId="167" fontId="24" fillId="0" borderId="31" xfId="0" applyNumberFormat="1" applyFont="1" applyFill="1" applyBorder="1"/>
    <xf numFmtId="10" fontId="24" fillId="7" borderId="31" xfId="0" applyNumberFormat="1" applyFont="1" applyFill="1" applyBorder="1" applyAlignment="1" applyProtection="1">
      <alignment horizontal="right"/>
      <protection locked="0"/>
    </xf>
    <xf numFmtId="10" fontId="59" fillId="0" borderId="31" xfId="0" applyNumberFormat="1" applyFont="1" applyFill="1" applyBorder="1" applyAlignment="1" applyProtection="1">
      <alignment horizontal="right"/>
      <protection locked="0"/>
    </xf>
    <xf numFmtId="10" fontId="24" fillId="46" borderId="31" xfId="0" applyNumberFormat="1" applyFont="1" applyFill="1" applyBorder="1" applyProtection="1">
      <protection locked="0"/>
    </xf>
    <xf numFmtId="175" fontId="24" fillId="47" borderId="31" xfId="1" applyNumberFormat="1" applyFont="1" applyFill="1" applyBorder="1" applyAlignment="1">
      <alignment horizontal="right"/>
    </xf>
    <xf numFmtId="168" fontId="59" fillId="0" borderId="3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10" xfId="0" applyNumberFormat="1" applyFont="1" applyFill="1" applyBorder="1" applyAlignment="1">
      <alignment horizontal="right" vertical="center" wrapText="1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4" fontId="24" fillId="7" borderId="11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4" fontId="29" fillId="7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6" borderId="10" xfId="0" applyNumberFormat="1" applyFont="1" applyFill="1" applyBorder="1" applyProtection="1">
      <protection locked="0"/>
    </xf>
    <xf numFmtId="175" fontId="24" fillId="46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24" fillId="7" borderId="11" xfId="0" applyNumberFormat="1" applyFont="1" applyFill="1" applyBorder="1" applyProtection="1">
      <protection locked="0"/>
    </xf>
    <xf numFmtId="1" fontId="24" fillId="7" borderId="5" xfId="0" applyNumberFormat="1" applyFont="1" applyFill="1" applyBorder="1" applyProtection="1">
      <protection locked="0"/>
    </xf>
    <xf numFmtId="1" fontId="24" fillId="7" borderId="32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29" fillId="2" borderId="0" xfId="0" applyNumberFormat="1" applyFont="1" applyFill="1" applyBorder="1" applyAlignment="1" applyProtection="1">
      <alignment horizontal="right" vertical="center" wrapText="1"/>
    </xf>
    <xf numFmtId="3" fontId="29" fillId="0" borderId="1" xfId="0" applyNumberFormat="1" applyFont="1" applyFill="1" applyBorder="1" applyAlignment="1" applyProtection="1">
      <alignment horizontal="right" vertical="center" wrapText="1"/>
    </xf>
    <xf numFmtId="3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1" xfId="0" applyNumberFormat="1" applyFont="1" applyFill="1" applyBorder="1" applyAlignment="1" applyProtection="1">
      <alignment horizontal="right" vertical="center" wrapText="1"/>
    </xf>
    <xf numFmtId="10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4" xfId="0" applyNumberFormat="1" applyFont="1" applyFill="1" applyBorder="1" applyAlignment="1" applyProtection="1">
      <alignment horizontal="right" vertical="center" wrapText="1"/>
    </xf>
    <xf numFmtId="2" fontId="29" fillId="2" borderId="1" xfId="0" applyNumberFormat="1" applyFont="1" applyFill="1" applyBorder="1" applyAlignment="1" applyProtection="1">
      <alignment horizontal="right" vertical="center" wrapText="1"/>
    </xf>
    <xf numFmtId="2" fontId="29" fillId="2" borderId="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 vertical="center" wrapText="1"/>
    </xf>
    <xf numFmtId="2" fontId="29" fillId="2" borderId="3" xfId="0" applyNumberFormat="1" applyFont="1" applyFill="1" applyBorder="1" applyAlignment="1" applyProtection="1">
      <alignment horizontal="right" vertical="center" wrapText="1"/>
    </xf>
    <xf numFmtId="2" fontId="29" fillId="2" borderId="5" xfId="0" applyNumberFormat="1" applyFont="1" applyFill="1" applyBorder="1" applyAlignment="1" applyProtection="1">
      <alignment horizontal="right" vertical="center" wrapText="1"/>
    </xf>
    <xf numFmtId="167" fontId="29" fillId="2" borderId="32" xfId="0" applyNumberFormat="1" applyFont="1" applyFill="1" applyBorder="1" applyProtection="1">
      <protection locked="0"/>
    </xf>
    <xf numFmtId="2" fontId="29" fillId="2" borderId="32" xfId="0" applyNumberFormat="1" applyFont="1" applyFill="1" applyBorder="1" applyProtection="1">
      <protection locked="0"/>
    </xf>
    <xf numFmtId="2" fontId="96" fillId="7" borderId="4" xfId="1" applyNumberFormat="1" applyFont="1" applyFill="1" applyBorder="1" applyAlignment="1">
      <alignment horizontal="right" vertical="center" wrapText="1"/>
    </xf>
    <xf numFmtId="2" fontId="96" fillId="7" borderId="5" xfId="1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Protection="1">
      <protection locked="0"/>
    </xf>
    <xf numFmtId="1" fontId="9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right" vertical="center" wrapText="1"/>
    </xf>
    <xf numFmtId="4" fontId="9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9" fillId="2" borderId="4" xfId="0" applyNumberFormat="1" applyFont="1" applyFill="1" applyBorder="1" applyAlignment="1" applyProtection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right" vertical="center" wrapText="1"/>
    </xf>
    <xf numFmtId="4" fontId="29" fillId="2" borderId="4" xfId="0" applyNumberFormat="1" applyFont="1" applyFill="1" applyBorder="1" applyAlignment="1">
      <alignment horizontal="right"/>
    </xf>
    <xf numFmtId="4" fontId="29" fillId="2" borderId="5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4" fillId="47" borderId="10" xfId="1" applyNumberFormat="1" applyFont="1" applyFill="1" applyBorder="1" applyAlignment="1">
      <alignment horizontal="right"/>
    </xf>
    <xf numFmtId="167" fontId="29" fillId="2" borderId="32" xfId="0" applyNumberFormat="1" applyFont="1" applyFill="1" applyBorder="1" applyAlignment="1">
      <alignment horizontal="right"/>
    </xf>
    <xf numFmtId="4" fontId="24" fillId="7" borderId="4" xfId="0" applyNumberFormat="1" applyFont="1" applyFill="1" applyBorder="1" applyAlignment="1" applyProtection="1">
      <alignment horizontal="right" vertical="center" wrapText="1"/>
    </xf>
    <xf numFmtId="167" fontId="29" fillId="2" borderId="3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center" vertical="center" wrapText="1"/>
    </xf>
    <xf numFmtId="167" fontId="29" fillId="2" borderId="6" xfId="0" applyNumberFormat="1" applyFont="1" applyFill="1" applyBorder="1" applyAlignment="1">
      <alignment horizontal="right" vertical="center" wrapText="1"/>
    </xf>
    <xf numFmtId="2" fontId="29" fillId="2" borderId="6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72" fontId="25" fillId="0" borderId="33" xfId="0" applyNumberFormat="1" applyFont="1" applyFill="1" applyBorder="1" applyAlignment="1">
      <alignment horizontal="center" vertical="center"/>
    </xf>
    <xf numFmtId="172" fontId="25" fillId="0" borderId="3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172" fontId="64" fillId="0" borderId="35" xfId="0" applyNumberFormat="1" applyFont="1" applyFill="1" applyBorder="1" applyAlignment="1">
      <alignment horizontal="center" vertical="center"/>
    </xf>
    <xf numFmtId="172" fontId="25" fillId="0" borderId="35" xfId="0" applyNumberFormat="1" applyFont="1" applyFill="1" applyBorder="1" applyAlignment="1">
      <alignment horizontal="center" vertical="center"/>
    </xf>
    <xf numFmtId="3" fontId="29" fillId="2" borderId="32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Protection="1">
      <protection locked="0"/>
    </xf>
    <xf numFmtId="172" fontId="25" fillId="0" borderId="36" xfId="0" applyNumberFormat="1" applyFont="1" applyFill="1" applyBorder="1" applyAlignment="1">
      <alignment horizontal="center" vertical="center"/>
    </xf>
    <xf numFmtId="0" fontId="65" fillId="0" borderId="6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7" borderId="6" xfId="0" applyNumberFormat="1" applyFont="1" applyFill="1" applyBorder="1" applyAlignment="1" applyProtection="1">
      <alignment horizontal="right" vertical="center" wrapText="1"/>
    </xf>
    <xf numFmtId="173" fontId="24" fillId="7" borderId="6" xfId="0" applyNumberFormat="1" applyFont="1" applyFill="1" applyBorder="1" applyAlignment="1" applyProtection="1">
      <alignment horizontal="right"/>
      <protection locked="0"/>
    </xf>
    <xf numFmtId="2" fontId="24" fillId="7" borderId="6" xfId="1" applyNumberFormat="1" applyFont="1" applyFill="1" applyBorder="1" applyAlignment="1">
      <alignment horizontal="right"/>
    </xf>
    <xf numFmtId="1" fontId="24" fillId="7" borderId="6" xfId="0" applyNumberFormat="1" applyFont="1" applyFill="1" applyBorder="1" applyProtection="1">
      <protection locked="0"/>
    </xf>
    <xf numFmtId="2" fontId="24" fillId="3" borderId="6" xfId="0" applyNumberFormat="1" applyFont="1" applyFill="1" applyBorder="1" applyAlignment="1" applyProtection="1">
      <alignment horizontal="right"/>
    </xf>
    <xf numFmtId="2" fontId="24" fillId="7" borderId="6" xfId="0" applyNumberFormat="1" applyFont="1" applyFill="1" applyBorder="1" applyAlignment="1" applyProtection="1">
      <alignment horizontal="right"/>
    </xf>
    <xf numFmtId="0" fontId="39" fillId="0" borderId="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72" fontId="68" fillId="0" borderId="32" xfId="0" applyNumberFormat="1" applyFont="1" applyFill="1" applyBorder="1" applyAlignment="1">
      <alignment horizontal="center" vertical="center"/>
    </xf>
    <xf numFmtId="167" fontId="29" fillId="2" borderId="40" xfId="0" applyNumberFormat="1" applyFont="1" applyFill="1" applyBorder="1" applyAlignment="1">
      <alignment horizontal="right" vertical="center" wrapText="1"/>
    </xf>
    <xf numFmtId="172" fontId="68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6" fillId="0" borderId="0" xfId="0" applyFont="1"/>
    <xf numFmtId="167" fontId="26" fillId="0" borderId="0" xfId="0" applyNumberFormat="1" applyFont="1"/>
    <xf numFmtId="0" fontId="33" fillId="0" borderId="0" xfId="0" applyFont="1" applyAlignment="1">
      <alignment horizontal="center"/>
    </xf>
    <xf numFmtId="170" fontId="26" fillId="0" borderId="0" xfId="0" applyNumberFormat="1" applyFont="1"/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8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167" fontId="61" fillId="0" borderId="10" xfId="0" applyNumberFormat="1" applyFont="1" applyFill="1" applyBorder="1"/>
    <xf numFmtId="169" fontId="59" fillId="0" borderId="10" xfId="0" applyNumberFormat="1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26" fillId="0" borderId="0" xfId="0" applyFont="1" applyFill="1"/>
    <xf numFmtId="167" fontId="26" fillId="0" borderId="0" xfId="0" applyNumberFormat="1" applyFont="1" applyFill="1"/>
    <xf numFmtId="167" fontId="59" fillId="0" borderId="12" xfId="0" applyNumberFormat="1" applyFont="1" applyFill="1" applyBorder="1" applyAlignment="1">
      <alignment horizontal="right" vertical="center" wrapText="1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/>
    <xf numFmtId="2" fontId="24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9" fillId="2" borderId="10" xfId="0" applyNumberFormat="1" applyFont="1" applyFill="1" applyBorder="1" applyAlignment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4" fontId="24" fillId="7" borderId="32" xfId="0" applyNumberFormat="1" applyFont="1" applyFill="1" applyBorder="1" applyAlignment="1" applyProtection="1">
      <alignment horizontal="right" vertical="center" wrapText="1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" fontId="24" fillId="7" borderId="32" xfId="0" applyNumberFormat="1" applyFont="1" applyFill="1" applyBorder="1" applyProtection="1">
      <protection locked="0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167" fontId="29" fillId="2" borderId="32" xfId="0" applyNumberFormat="1" applyFont="1" applyFill="1" applyBorder="1" applyAlignment="1">
      <alignment horizontal="right"/>
    </xf>
    <xf numFmtId="2" fontId="29" fillId="3" borderId="10" xfId="0" applyNumberFormat="1" applyFont="1" applyFill="1" applyBorder="1" applyAlignment="1" applyProtection="1">
      <alignment horizontal="right"/>
    </xf>
    <xf numFmtId="2" fontId="29" fillId="3" borderId="11" xfId="0" applyNumberFormat="1" applyFont="1" applyFill="1" applyBorder="1" applyAlignment="1" applyProtection="1">
      <alignment horizontal="right"/>
    </xf>
    <xf numFmtId="2" fontId="59" fillId="3" borderId="37" xfId="0" applyNumberFormat="1" applyFont="1" applyFill="1" applyBorder="1" applyAlignment="1" applyProtection="1">
      <alignment horizontal="right"/>
    </xf>
    <xf numFmtId="2" fontId="24" fillId="7" borderId="37" xfId="0" applyNumberFormat="1" applyFont="1" applyFill="1" applyBorder="1" applyProtection="1">
      <protection locked="0"/>
    </xf>
    <xf numFmtId="2" fontId="24" fillId="3" borderId="10" xfId="0" applyNumberFormat="1" applyFont="1" applyFill="1" applyBorder="1" applyAlignment="1" applyProtection="1">
      <alignment horizontal="right"/>
    </xf>
    <xf numFmtId="175" fontId="24" fillId="46" borderId="10" xfId="1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2" fontId="29" fillId="2" borderId="10" xfId="1" applyNumberFormat="1" applyFont="1" applyFill="1" applyBorder="1" applyAlignment="1">
      <alignment horizontal="right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left"/>
    </xf>
    <xf numFmtId="172" fontId="25" fillId="0" borderId="38" xfId="2258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 applyProtection="1">
      <alignment horizontal="right"/>
    </xf>
    <xf numFmtId="2" fontId="24" fillId="7" borderId="45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2258" applyNumberFormat="1" applyFont="1" applyFill="1" applyBorder="1" applyAlignment="1" applyProtection="1">
      <alignment horizontal="right"/>
      <protection locked="0"/>
    </xf>
    <xf numFmtId="2" fontId="24" fillId="7" borderId="46" xfId="0" applyNumberFormat="1" applyFont="1" applyFill="1" applyBorder="1" applyAlignment="1" applyProtection="1">
      <alignment horizontal="right"/>
      <protection locked="0"/>
    </xf>
    <xf numFmtId="173" fontId="29" fillId="0" borderId="31" xfId="0" applyNumberFormat="1" applyFont="1" applyFill="1" applyBorder="1" applyAlignment="1" applyProtection="1">
      <alignment vertical="center"/>
    </xf>
    <xf numFmtId="173" fontId="24" fillId="2" borderId="31" xfId="0" applyNumberFormat="1" applyFont="1" applyFill="1" applyBorder="1" applyAlignment="1">
      <alignment horizontal="right" vertical="center" wrapText="1"/>
    </xf>
    <xf numFmtId="2" fontId="96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4" fillId="7" borderId="46" xfId="0" applyNumberFormat="1" applyFont="1" applyFill="1" applyBorder="1" applyAlignment="1" applyProtection="1">
      <alignment horizontal="right"/>
      <protection locked="0"/>
    </xf>
    <xf numFmtId="4" fontId="97" fillId="2" borderId="31" xfId="0" applyNumberFormat="1" applyFont="1" applyFill="1" applyBorder="1" applyProtection="1"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5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72" fontId="68" fillId="0" borderId="51" xfId="0" applyNumberFormat="1" applyFont="1" applyFill="1" applyBorder="1" applyAlignment="1">
      <alignment horizontal="center" vertical="center"/>
    </xf>
    <xf numFmtId="173" fontId="24" fillId="7" borderId="51" xfId="0" applyNumberFormat="1" applyFont="1" applyFill="1" applyBorder="1" applyAlignment="1" applyProtection="1">
      <alignment horizontal="right"/>
      <protection locked="0"/>
    </xf>
    <xf numFmtId="4" fontId="24" fillId="7" borderId="51" xfId="0" applyNumberFormat="1" applyFont="1" applyFill="1" applyBorder="1" applyAlignment="1" applyProtection="1">
      <alignment horizontal="right" vertical="center" wrapText="1"/>
    </xf>
    <xf numFmtId="2" fontId="24" fillId="7" borderId="51" xfId="1" applyNumberFormat="1" applyFont="1" applyFill="1" applyBorder="1" applyAlignment="1">
      <alignment horizontal="right"/>
    </xf>
    <xf numFmtId="1" fontId="24" fillId="7" borderId="51" xfId="0" applyNumberFormat="1" applyFont="1" applyFill="1" applyBorder="1" applyProtection="1">
      <protection locked="0"/>
    </xf>
    <xf numFmtId="2" fontId="24" fillId="3" borderId="51" xfId="0" applyNumberFormat="1" applyFont="1" applyFill="1" applyBorder="1" applyAlignment="1" applyProtection="1">
      <alignment horizontal="right"/>
    </xf>
    <xf numFmtId="2" fontId="24" fillId="7" borderId="51" xfId="0" applyNumberFormat="1" applyFont="1" applyFill="1" applyBorder="1" applyAlignment="1" applyProtection="1">
      <alignment horizontal="right"/>
    </xf>
    <xf numFmtId="167" fontId="29" fillId="2" borderId="51" xfId="0" applyNumberFormat="1" applyFont="1" applyFill="1" applyBorder="1" applyAlignment="1">
      <alignment horizontal="right" vertical="center" wrapText="1"/>
    </xf>
    <xf numFmtId="167" fontId="29" fillId="2" borderId="51" xfId="0" applyNumberFormat="1" applyFont="1" applyFill="1" applyBorder="1" applyAlignment="1">
      <alignment horizontal="right"/>
    </xf>
    <xf numFmtId="2" fontId="24" fillId="7" borderId="51" xfId="1" applyNumberFormat="1" applyFont="1" applyFill="1" applyBorder="1" applyAlignment="1">
      <alignment horizontal="right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2" fontId="24" fillId="7" borderId="32" xfId="1" applyNumberFormat="1" applyFont="1" applyFill="1" applyBorder="1" applyAlignment="1">
      <alignment horizontal="right"/>
    </xf>
    <xf numFmtId="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62" xfId="0" applyNumberFormat="1" applyFont="1" applyFill="1" applyBorder="1" applyAlignment="1" applyProtection="1">
      <alignment horizontal="right"/>
      <protection locked="0"/>
    </xf>
    <xf numFmtId="0" fontId="119" fillId="0" borderId="0" xfId="0" applyFont="1" applyAlignment="1">
      <alignment vertical="justify"/>
    </xf>
    <xf numFmtId="0" fontId="120" fillId="0" borderId="0" xfId="0" applyFont="1"/>
    <xf numFmtId="0" fontId="120" fillId="0" borderId="0" xfId="0" applyFont="1" applyFill="1" applyBorder="1"/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171" fontId="72" fillId="0" borderId="0" xfId="0" applyNumberFormat="1" applyFont="1" applyAlignment="1">
      <alignment horizontal="center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vertical="center" textRotation="255"/>
      <protection locked="0"/>
    </xf>
    <xf numFmtId="0" fontId="40" fillId="0" borderId="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5" fillId="0" borderId="15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2" fillId="0" borderId="18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</cellXfs>
  <cellStyles count="313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91"/>
  <sheetViews>
    <sheetView topLeftCell="C1" zoomScale="119" zoomScaleNormal="119" workbookViewId="0">
      <pane xSplit="86" ySplit="5" topLeftCell="DJ6" activePane="bottomRight" state="frozen"/>
      <selection activeCell="C1" sqref="C1"/>
      <selection pane="topRight" activeCell="CK1" sqref="CK1"/>
      <selection pane="bottomLeft" activeCell="C6" sqref="C6"/>
      <selection pane="bottomRight" activeCell="DN63" sqref="DN6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7" width="9.28515625" style="178" customWidth="1"/>
    <col min="108" max="108" width="8.7109375" style="178" customWidth="1"/>
    <col min="109" max="110" width="9.28515625" style="178" customWidth="1"/>
    <col min="111" max="111" width="9" style="178" customWidth="1"/>
    <col min="112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</row>
    <row r="3" spans="1:128" ht="19.5" customHeight="1" x14ac:dyDescent="0.2">
      <c r="A3"/>
      <c r="C3" s="15"/>
      <c r="D3" s="1005" t="s">
        <v>108</v>
      </c>
      <c r="E3" s="1007" t="s">
        <v>88</v>
      </c>
      <c r="F3" s="1007" t="s">
        <v>90</v>
      </c>
      <c r="G3" s="1007" t="s">
        <v>91</v>
      </c>
      <c r="H3" s="1007" t="s">
        <v>92</v>
      </c>
      <c r="I3" s="1007" t="s">
        <v>93</v>
      </c>
      <c r="J3" s="1007" t="s">
        <v>95</v>
      </c>
      <c r="K3" s="1007" t="s">
        <v>97</v>
      </c>
      <c r="L3" s="999" t="s">
        <v>98</v>
      </c>
      <c r="M3" s="997" t="s">
        <v>99</v>
      </c>
      <c r="N3" s="999" t="s">
        <v>100</v>
      </c>
      <c r="O3" s="999" t="s">
        <v>101</v>
      </c>
      <c r="P3" s="997" t="s">
        <v>102</v>
      </c>
      <c r="Q3" s="999" t="s">
        <v>103</v>
      </c>
      <c r="R3" s="999" t="s">
        <v>104</v>
      </c>
      <c r="S3" s="999" t="s">
        <v>105</v>
      </c>
      <c r="T3" s="999" t="s">
        <v>106</v>
      </c>
      <c r="U3" s="999" t="s">
        <v>114</v>
      </c>
      <c r="V3" s="999" t="s">
        <v>115</v>
      </c>
      <c r="W3" s="999" t="s">
        <v>116</v>
      </c>
      <c r="X3" s="999" t="s">
        <v>117</v>
      </c>
      <c r="Y3" s="999" t="s">
        <v>118</v>
      </c>
      <c r="Z3" s="999" t="s">
        <v>119</v>
      </c>
      <c r="AA3" s="999" t="s">
        <v>120</v>
      </c>
      <c r="AB3" s="999" t="s">
        <v>121</v>
      </c>
      <c r="AC3" s="999" t="s">
        <v>122</v>
      </c>
      <c r="AD3" s="999" t="s">
        <v>123</v>
      </c>
      <c r="AE3" s="999" t="s">
        <v>124</v>
      </c>
      <c r="AF3" s="999" t="s">
        <v>125</v>
      </c>
      <c r="AG3" s="999" t="s">
        <v>126</v>
      </c>
      <c r="AH3" s="999" t="s">
        <v>127</v>
      </c>
      <c r="AI3" s="999" t="s">
        <v>128</v>
      </c>
      <c r="AJ3" s="999" t="s">
        <v>129</v>
      </c>
      <c r="AK3" s="999" t="s">
        <v>130</v>
      </c>
      <c r="AL3" s="999" t="s">
        <v>131</v>
      </c>
      <c r="AM3" s="999" t="s">
        <v>132</v>
      </c>
      <c r="AN3" s="999" t="s">
        <v>133</v>
      </c>
      <c r="AO3" s="999" t="s">
        <v>134</v>
      </c>
      <c r="AP3" s="999" t="s">
        <v>135</v>
      </c>
      <c r="AQ3" s="999" t="s">
        <v>136</v>
      </c>
      <c r="AR3" s="999" t="s">
        <v>137</v>
      </c>
      <c r="AS3" s="999" t="s">
        <v>138</v>
      </c>
      <c r="AT3" s="999" t="s">
        <v>139</v>
      </c>
      <c r="AU3" s="999" t="s">
        <v>140</v>
      </c>
      <c r="AV3" s="997" t="s">
        <v>141</v>
      </c>
      <c r="AW3" s="999" t="s">
        <v>142</v>
      </c>
      <c r="AX3" s="999" t="s">
        <v>143</v>
      </c>
      <c r="AY3" s="999" t="s">
        <v>144</v>
      </c>
      <c r="AZ3" s="999" t="s">
        <v>145</v>
      </c>
      <c r="BA3" s="999" t="s">
        <v>146</v>
      </c>
      <c r="BB3" s="999" t="s">
        <v>152</v>
      </c>
      <c r="BC3" s="999" t="s">
        <v>153</v>
      </c>
      <c r="BD3" s="999" t="s">
        <v>154</v>
      </c>
      <c r="BE3" s="999" t="s">
        <v>155</v>
      </c>
      <c r="BF3" s="999" t="s">
        <v>156</v>
      </c>
      <c r="BG3" s="999" t="s">
        <v>162</v>
      </c>
      <c r="BH3" s="999" t="s">
        <v>163</v>
      </c>
      <c r="BI3" s="999" t="s">
        <v>164</v>
      </c>
      <c r="BJ3" s="999" t="s">
        <v>165</v>
      </c>
      <c r="BK3" s="999" t="s">
        <v>167</v>
      </c>
      <c r="BL3" s="997" t="s">
        <v>168</v>
      </c>
      <c r="BM3" s="999" t="s">
        <v>169</v>
      </c>
      <c r="BN3" s="999" t="s">
        <v>170</v>
      </c>
      <c r="BO3" s="999" t="s">
        <v>171</v>
      </c>
      <c r="BP3" s="999" t="s">
        <v>172</v>
      </c>
      <c r="BQ3" s="999" t="s">
        <v>173</v>
      </c>
      <c r="BR3" s="999" t="s">
        <v>174</v>
      </c>
      <c r="BS3" s="1009" t="s">
        <v>175</v>
      </c>
      <c r="BT3" s="1009" t="s">
        <v>176</v>
      </c>
      <c r="BU3" s="1014" t="s">
        <v>185</v>
      </c>
      <c r="BV3" s="999" t="s">
        <v>186</v>
      </c>
      <c r="BW3" s="999" t="s">
        <v>192</v>
      </c>
      <c r="BX3" s="999" t="s">
        <v>193</v>
      </c>
      <c r="BY3" s="999" t="s">
        <v>196</v>
      </c>
      <c r="BZ3" s="997" t="s">
        <v>200</v>
      </c>
      <c r="CA3" s="997" t="s">
        <v>201</v>
      </c>
      <c r="CB3" s="997" t="s">
        <v>203</v>
      </c>
      <c r="CC3" s="997" t="s">
        <v>205</v>
      </c>
      <c r="CD3" s="997" t="s">
        <v>206</v>
      </c>
      <c r="CE3" s="997" t="s">
        <v>207</v>
      </c>
      <c r="CF3" s="997" t="s">
        <v>208</v>
      </c>
      <c r="CG3" s="997" t="s">
        <v>209</v>
      </c>
      <c r="CH3" s="997" t="s">
        <v>211</v>
      </c>
      <c r="CI3" s="997" t="s">
        <v>212</v>
      </c>
      <c r="CJ3" s="999" t="s">
        <v>213</v>
      </c>
      <c r="CK3" s="999" t="s">
        <v>214</v>
      </c>
      <c r="CL3" s="999" t="s">
        <v>215</v>
      </c>
      <c r="CM3" s="999" t="s">
        <v>216</v>
      </c>
      <c r="CN3" s="999" t="s">
        <v>218</v>
      </c>
      <c r="CO3" s="999" t="s">
        <v>219</v>
      </c>
      <c r="CP3" s="999" t="s">
        <v>226</v>
      </c>
      <c r="CQ3" s="999" t="s">
        <v>227</v>
      </c>
      <c r="CR3" s="999" t="s">
        <v>228</v>
      </c>
      <c r="CS3" s="999" t="s">
        <v>230</v>
      </c>
      <c r="CT3" s="999" t="s">
        <v>231</v>
      </c>
      <c r="CU3" s="999" t="s">
        <v>232</v>
      </c>
      <c r="CV3" s="999" t="s">
        <v>233</v>
      </c>
      <c r="CW3" s="999" t="s">
        <v>236</v>
      </c>
      <c r="CX3" s="999" t="s">
        <v>238</v>
      </c>
      <c r="CY3" s="999" t="s">
        <v>239</v>
      </c>
      <c r="CZ3" s="999" t="s">
        <v>240</v>
      </c>
      <c r="DA3" s="999" t="s">
        <v>241</v>
      </c>
      <c r="DB3" s="999" t="s">
        <v>242</v>
      </c>
      <c r="DC3" s="999" t="s">
        <v>243</v>
      </c>
      <c r="DD3" s="999" t="s">
        <v>244</v>
      </c>
      <c r="DE3" s="999" t="s">
        <v>245</v>
      </c>
      <c r="DF3" s="999" t="s">
        <v>246</v>
      </c>
      <c r="DG3" s="999" t="s">
        <v>252</v>
      </c>
      <c r="DH3" s="879" t="s">
        <v>237</v>
      </c>
      <c r="DI3" s="1011" t="s">
        <v>247</v>
      </c>
      <c r="DJ3" s="1012"/>
      <c r="DK3" s="1012"/>
      <c r="DL3" s="1012"/>
      <c r="DM3" s="1013"/>
      <c r="DN3" s="855"/>
      <c r="DO3" s="856"/>
    </row>
    <row r="4" spans="1:128" ht="16.5" customHeight="1" x14ac:dyDescent="0.2">
      <c r="A4"/>
      <c r="C4" s="23"/>
      <c r="D4" s="1006"/>
      <c r="E4" s="1008"/>
      <c r="F4" s="1008"/>
      <c r="G4" s="1008"/>
      <c r="H4" s="1008"/>
      <c r="I4" s="1008"/>
      <c r="J4" s="1008"/>
      <c r="K4" s="1008"/>
      <c r="L4" s="1000"/>
      <c r="M4" s="998"/>
      <c r="N4" s="1000"/>
      <c r="O4" s="1000"/>
      <c r="P4" s="998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  <c r="AJ4" s="1000"/>
      <c r="AK4" s="1000"/>
      <c r="AL4" s="1000"/>
      <c r="AM4" s="1000"/>
      <c r="AN4" s="1000"/>
      <c r="AO4" s="1000"/>
      <c r="AP4" s="1000"/>
      <c r="AQ4" s="1000"/>
      <c r="AR4" s="1000"/>
      <c r="AS4" s="1000"/>
      <c r="AT4" s="1000"/>
      <c r="AU4" s="1000"/>
      <c r="AV4" s="998"/>
      <c r="AW4" s="1000"/>
      <c r="AX4" s="1000"/>
      <c r="AY4" s="1000"/>
      <c r="AZ4" s="1000"/>
      <c r="BA4" s="1000"/>
      <c r="BB4" s="1000"/>
      <c r="BC4" s="1000"/>
      <c r="BD4" s="1000"/>
      <c r="BE4" s="1000"/>
      <c r="BF4" s="1000"/>
      <c r="BG4" s="1000"/>
      <c r="BH4" s="1000"/>
      <c r="BI4" s="1000"/>
      <c r="BJ4" s="1000"/>
      <c r="BK4" s="1000"/>
      <c r="BL4" s="998"/>
      <c r="BM4" s="1000"/>
      <c r="BN4" s="1000"/>
      <c r="BO4" s="1000"/>
      <c r="BP4" s="1000"/>
      <c r="BQ4" s="1000"/>
      <c r="BR4" s="1000"/>
      <c r="BS4" s="1010"/>
      <c r="BT4" s="1010"/>
      <c r="BU4" s="1015"/>
      <c r="BV4" s="1000"/>
      <c r="BW4" s="1000"/>
      <c r="BX4" s="1000"/>
      <c r="BY4" s="1000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1000"/>
      <c r="CK4" s="1000"/>
      <c r="CL4" s="1000"/>
      <c r="CM4" s="1000"/>
      <c r="CN4" s="1000"/>
      <c r="CO4" s="1000"/>
      <c r="CP4" s="1000"/>
      <c r="CQ4" s="1000"/>
      <c r="CR4" s="1000"/>
      <c r="CS4" s="1000"/>
      <c r="CT4" s="1000"/>
      <c r="CU4" s="1000"/>
      <c r="CV4" s="1000"/>
      <c r="CW4" s="1000"/>
      <c r="CX4" s="1000"/>
      <c r="CY4" s="1000"/>
      <c r="CZ4" s="1000"/>
      <c r="DA4" s="1000"/>
      <c r="DB4" s="1000"/>
      <c r="DC4" s="1000"/>
      <c r="DD4" s="1000"/>
      <c r="DE4" s="1000"/>
      <c r="DF4" s="1000"/>
      <c r="DG4" s="1000"/>
      <c r="DH4" s="955">
        <v>43042</v>
      </c>
      <c r="DI4" s="853">
        <v>43045</v>
      </c>
      <c r="DJ4" s="853">
        <v>43046</v>
      </c>
      <c r="DK4" s="853">
        <v>43047</v>
      </c>
      <c r="DL4" s="853">
        <v>43048</v>
      </c>
      <c r="DM4" s="852">
        <v>43049</v>
      </c>
      <c r="DN4" s="325" t="s">
        <v>13</v>
      </c>
      <c r="DO4" s="277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2"/>
      <c r="DI5" s="880"/>
      <c r="DJ5" s="285"/>
      <c r="DK5" s="285"/>
      <c r="DL5" s="977"/>
      <c r="DM5" s="286"/>
      <c r="DN5" s="867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5"/>
      <c r="DI6" s="449"/>
      <c r="DJ6" s="449"/>
      <c r="DK6" s="841"/>
      <c r="DL6" s="841"/>
      <c r="DM6" s="869"/>
      <c r="DN6" s="868"/>
      <c r="DO6" s="270"/>
      <c r="DQ6" s="200"/>
    </row>
    <row r="7" spans="1:128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4">
        <v>9928.22263226</v>
      </c>
      <c r="DI7" s="989">
        <v>9922.0199685099997</v>
      </c>
      <c r="DJ7" s="403">
        <v>9927.3778638300009</v>
      </c>
      <c r="DK7" s="403">
        <v>9888.0386440300008</v>
      </c>
      <c r="DL7" s="403">
        <v>9878.1263303799988</v>
      </c>
      <c r="DM7" s="636">
        <v>9889.8171374599988</v>
      </c>
      <c r="DN7" s="330">
        <v>-38.405494800001179</v>
      </c>
      <c r="DO7" s="713">
        <v>-0.3868315228468977</v>
      </c>
      <c r="DP7" s="457"/>
      <c r="DQ7" s="786"/>
      <c r="DR7" s="268"/>
    </row>
    <row r="8" spans="1:128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4">
        <v>7903.2793636899996</v>
      </c>
      <c r="DI8" s="989">
        <v>7906.1742716899998</v>
      </c>
      <c r="DJ8" s="403">
        <v>7896.9336446400002</v>
      </c>
      <c r="DK8" s="403">
        <v>7862.6184784400011</v>
      </c>
      <c r="DL8" s="403">
        <v>7847.4836439699993</v>
      </c>
      <c r="DM8" s="636">
        <v>7849.7893723899997</v>
      </c>
      <c r="DN8" s="330">
        <v>-53.489991299999929</v>
      </c>
      <c r="DO8" s="713">
        <v>-0.6768075483418734</v>
      </c>
      <c r="DP8" s="457"/>
      <c r="DQ8" s="786"/>
      <c r="DR8" s="268"/>
    </row>
    <row r="9" spans="1:128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4">
        <v>234.62109692000001</v>
      </c>
      <c r="DI9" s="989">
        <v>234.32888503000001</v>
      </c>
      <c r="DJ9" s="403">
        <v>233.63058536999998</v>
      </c>
      <c r="DK9" s="403">
        <v>233.4838503</v>
      </c>
      <c r="DL9" s="403">
        <v>233.78390444999999</v>
      </c>
      <c r="DM9" s="636">
        <v>234.06741026999998</v>
      </c>
      <c r="DN9" s="330">
        <v>-0.55368665000003148</v>
      </c>
      <c r="DO9" s="713">
        <v>-0.23599184270663986</v>
      </c>
      <c r="DP9" s="457"/>
      <c r="DQ9" s="786"/>
      <c r="DR9" s="268"/>
    </row>
    <row r="10" spans="1:128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4">
        <v>1753.7211601399999</v>
      </c>
      <c r="DI10" s="989">
        <v>1744.9613854900001</v>
      </c>
      <c r="DJ10" s="403">
        <v>1760.3160356000001</v>
      </c>
      <c r="DK10" s="403">
        <v>1755.4616399199999</v>
      </c>
      <c r="DL10" s="403">
        <v>1760.37563572</v>
      </c>
      <c r="DM10" s="636">
        <v>1769.43296605</v>
      </c>
      <c r="DN10" s="330">
        <v>15.711805910000066</v>
      </c>
      <c r="DO10" s="713">
        <v>0.89591243278068777</v>
      </c>
      <c r="DP10" s="457"/>
      <c r="DQ10" s="786"/>
      <c r="DR10" s="268"/>
    </row>
    <row r="11" spans="1:128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4">
        <v>36.601011509999999</v>
      </c>
      <c r="DI11" s="989">
        <v>36.555426300000001</v>
      </c>
      <c r="DJ11" s="403">
        <v>36.49759822</v>
      </c>
      <c r="DK11" s="403">
        <v>36.47467537</v>
      </c>
      <c r="DL11" s="403">
        <v>36.483146240000004</v>
      </c>
      <c r="DM11" s="636">
        <v>36.52738875</v>
      </c>
      <c r="DN11" s="330">
        <v>-7.3622759999999232E-2</v>
      </c>
      <c r="DO11" s="713">
        <v>-0.20114952282093146</v>
      </c>
      <c r="DP11" s="457"/>
      <c r="DQ11" s="786"/>
      <c r="DR11" s="268"/>
    </row>
    <row r="12" spans="1:128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4">
        <v>9928.1843914900019</v>
      </c>
      <c r="DI12" s="989">
        <v>9921.9109702000005</v>
      </c>
      <c r="DJ12" s="403">
        <v>9927.2150630199994</v>
      </c>
      <c r="DK12" s="403">
        <v>9888.0032572700002</v>
      </c>
      <c r="DL12" s="403">
        <v>9878.0909436199981</v>
      </c>
      <c r="DM12" s="636">
        <v>9889.7817506999982</v>
      </c>
      <c r="DN12" s="330">
        <v>-38.402640790003716</v>
      </c>
      <c r="DO12" s="713">
        <v>-0.38680426627571984</v>
      </c>
      <c r="DP12" s="457"/>
      <c r="DQ12" s="786"/>
      <c r="DR12" s="268"/>
    </row>
    <row r="13" spans="1:128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4">
        <v>2397.9718752696795</v>
      </c>
      <c r="DG13" s="403">
        <v>2353.6123298352763</v>
      </c>
      <c r="DH13" s="974">
        <v>2370.5688645510204</v>
      </c>
      <c r="DI13" s="403">
        <v>2370.2917162040812</v>
      </c>
      <c r="DJ13" s="403">
        <v>2375.7059726734697</v>
      </c>
      <c r="DK13" s="403">
        <v>2371.984687810495</v>
      </c>
      <c r="DL13" s="403">
        <v>2377.8671315553938</v>
      </c>
      <c r="DM13" s="403">
        <v>2370.6914507434399</v>
      </c>
      <c r="DN13" s="330">
        <v>0.12258619241947599</v>
      </c>
      <c r="DO13" s="713">
        <v>5.171171960149934E-3</v>
      </c>
      <c r="DP13" s="457"/>
      <c r="DQ13" s="787"/>
      <c r="DR13" s="694"/>
      <c r="DS13" s="694"/>
      <c r="DT13" s="694"/>
      <c r="DU13" s="694"/>
    </row>
    <row r="14" spans="1:128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4">
        <v>1461.4293040699999</v>
      </c>
      <c r="DI14" s="403">
        <v>1461.4258397099998</v>
      </c>
      <c r="DJ14" s="403">
        <v>1461.00434621</v>
      </c>
      <c r="DK14" s="403">
        <v>1461.0069214999999</v>
      </c>
      <c r="DL14" s="403">
        <v>1461.0089634599997</v>
      </c>
      <c r="DM14" s="403">
        <v>1461.0539818099999</v>
      </c>
      <c r="DN14" s="330">
        <v>-0.3753222600000754</v>
      </c>
      <c r="DO14" s="713">
        <v>-2.5681862198523309E-2</v>
      </c>
      <c r="DP14" s="457"/>
      <c r="DQ14" s="786"/>
      <c r="DR14" s="694"/>
      <c r="DS14" s="694"/>
      <c r="DT14" s="694"/>
      <c r="DU14" s="694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4">
        <v>584.73129551</v>
      </c>
      <c r="DI15" s="989">
        <v>584.78291899999999</v>
      </c>
      <c r="DJ15" s="403">
        <v>584.83105963000003</v>
      </c>
      <c r="DK15" s="403">
        <v>584.85600079000005</v>
      </c>
      <c r="DL15" s="403">
        <v>584.88094552999996</v>
      </c>
      <c r="DM15" s="636">
        <v>584.90587980999999</v>
      </c>
      <c r="DN15" s="330">
        <v>0.17458429999999225</v>
      </c>
      <c r="DO15" s="713">
        <v>2.9857184204185039E-2</v>
      </c>
      <c r="DP15" s="457"/>
      <c r="DQ15" s="786"/>
      <c r="DR15" s="694"/>
      <c r="DS15" s="694"/>
      <c r="DT15" s="694"/>
      <c r="DU15" s="694"/>
      <c r="DV15" s="694"/>
      <c r="DW15" s="694"/>
      <c r="DX15" s="694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4">
        <v>764.74328573000003</v>
      </c>
      <c r="DI16" s="403">
        <v>764.80946404999997</v>
      </c>
      <c r="DJ16" s="403">
        <v>764.86567316000003</v>
      </c>
      <c r="DK16" s="403">
        <v>764.89723724000009</v>
      </c>
      <c r="DL16" s="403">
        <v>764.92924641000002</v>
      </c>
      <c r="DM16" s="403">
        <v>764.95854136999992</v>
      </c>
      <c r="DN16" s="330">
        <v>0.21525563999989572</v>
      </c>
      <c r="DO16" s="713">
        <v>2.8147437711001366E-2</v>
      </c>
      <c r="DP16" s="457"/>
      <c r="DQ16" s="786"/>
      <c r="DR16" s="694"/>
      <c r="DS16" s="694"/>
      <c r="DT16" s="694"/>
      <c r="DU16" s="694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4">
        <v>13648.227837281021</v>
      </c>
      <c r="DI17" s="403">
        <v>13641.795069454081</v>
      </c>
      <c r="DJ17" s="403">
        <v>13652.617768483469</v>
      </c>
      <c r="DK17" s="403">
        <v>13609.741183110495</v>
      </c>
      <c r="DL17" s="403">
        <v>13605.768267115393</v>
      </c>
      <c r="DM17" s="403">
        <v>13610.337622623438</v>
      </c>
      <c r="DN17" s="330">
        <v>-37.890214657583783</v>
      </c>
      <c r="DO17" s="713">
        <v>-0.27762003323306139</v>
      </c>
      <c r="DP17" s="457"/>
      <c r="DQ17" s="786"/>
      <c r="DR17" s="694"/>
      <c r="DS17" s="694"/>
      <c r="DT17" s="694"/>
      <c r="DU17" s="694"/>
    </row>
    <row r="18" spans="1:125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3">
        <v>27</v>
      </c>
      <c r="DB18" s="933">
        <v>0.7</v>
      </c>
      <c r="DC18" s="933">
        <v>3</v>
      </c>
      <c r="DD18" s="933">
        <v>0.2</v>
      </c>
      <c r="DE18" s="933">
        <v>0</v>
      </c>
      <c r="DF18" s="933">
        <v>0</v>
      </c>
      <c r="DG18" s="933">
        <v>29.500000000000004</v>
      </c>
      <c r="DH18" s="990">
        <v>0</v>
      </c>
      <c r="DI18" s="990">
        <v>0</v>
      </c>
      <c r="DJ18" s="926">
        <v>0.1</v>
      </c>
      <c r="DK18" s="926">
        <v>0</v>
      </c>
      <c r="DL18" s="926">
        <v>0</v>
      </c>
      <c r="DM18" s="637">
        <v>0</v>
      </c>
      <c r="DN18" s="653"/>
      <c r="DO18" s="807"/>
      <c r="DP18" s="457"/>
      <c r="DQ18" s="786"/>
      <c r="DR18" s="694"/>
      <c r="DS18" s="694"/>
      <c r="DT18" s="694"/>
      <c r="DU18" s="694"/>
    </row>
    <row r="19" spans="1:125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3">
        <v>0.2</v>
      </c>
      <c r="DB19" s="933">
        <v>0.8</v>
      </c>
      <c r="DC19" s="933">
        <v>0</v>
      </c>
      <c r="DD19" s="933">
        <v>4</v>
      </c>
      <c r="DE19" s="933">
        <v>1.8</v>
      </c>
      <c r="DF19" s="933">
        <v>0.1</v>
      </c>
      <c r="DG19" s="933">
        <v>1.1000000000000001</v>
      </c>
      <c r="DH19" s="990">
        <v>0</v>
      </c>
      <c r="DI19" s="990">
        <v>0</v>
      </c>
      <c r="DJ19" s="926">
        <v>0</v>
      </c>
      <c r="DK19" s="926">
        <v>0</v>
      </c>
      <c r="DL19" s="926">
        <v>0</v>
      </c>
      <c r="DM19" s="637">
        <v>0</v>
      </c>
      <c r="DN19" s="653"/>
      <c r="DO19" s="807"/>
      <c r="DP19" s="457"/>
      <c r="DQ19" s="786"/>
      <c r="DR19" s="694"/>
      <c r="DS19" s="694"/>
      <c r="DT19" s="694"/>
      <c r="DU19" s="694"/>
    </row>
    <row r="20" spans="1:125" s="883" customFormat="1" ht="12.75" customHeight="1" x14ac:dyDescent="0.2">
      <c r="A20" s="200"/>
      <c r="C20" s="542"/>
      <c r="D20" s="965" t="s">
        <v>250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6"/>
      <c r="BX20" s="966"/>
      <c r="BY20" s="548"/>
      <c r="BZ20" s="966"/>
      <c r="CA20" s="966"/>
      <c r="CB20" s="548"/>
      <c r="CC20" s="966"/>
      <c r="CD20" s="966"/>
      <c r="CE20" s="548"/>
      <c r="CF20" s="966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3"/>
      <c r="CQ20" s="933"/>
      <c r="CR20" s="642"/>
      <c r="CS20" s="933"/>
      <c r="CT20" s="637"/>
      <c r="CU20" s="799"/>
      <c r="CV20" s="933"/>
      <c r="CW20" s="799">
        <v>264.89999999999998</v>
      </c>
      <c r="CX20" s="933"/>
      <c r="CY20" s="642"/>
      <c r="CZ20" s="642">
        <v>316.89999999999998</v>
      </c>
      <c r="DA20" s="933">
        <v>258.8</v>
      </c>
      <c r="DB20" s="933">
        <v>134.30000000000001</v>
      </c>
      <c r="DC20" s="933">
        <v>63.9</v>
      </c>
      <c r="DD20" s="933">
        <v>111.1</v>
      </c>
      <c r="DE20" s="933">
        <v>145.80000000000001</v>
      </c>
      <c r="DF20" s="933">
        <v>163</v>
      </c>
      <c r="DG20" s="933">
        <v>156</v>
      </c>
      <c r="DH20" s="990">
        <v>0</v>
      </c>
      <c r="DI20" s="990">
        <v>0.5</v>
      </c>
      <c r="DJ20" s="926">
        <v>5.5</v>
      </c>
      <c r="DK20" s="926">
        <v>0</v>
      </c>
      <c r="DL20" s="926">
        <v>0</v>
      </c>
      <c r="DM20" s="637">
        <v>1</v>
      </c>
      <c r="DN20" s="653"/>
      <c r="DO20" s="967"/>
      <c r="DP20" s="457"/>
      <c r="DQ20" s="786"/>
      <c r="DR20" s="694"/>
      <c r="DS20" s="694"/>
      <c r="DT20" s="694"/>
      <c r="DU20" s="694"/>
    </row>
    <row r="21" spans="1:125" s="883" customFormat="1" ht="12.75" customHeight="1" x14ac:dyDescent="0.2">
      <c r="A21" s="200"/>
      <c r="C21" s="542"/>
      <c r="D21" s="965" t="s">
        <v>251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6"/>
      <c r="BX21" s="966"/>
      <c r="BY21" s="548"/>
      <c r="BZ21" s="966"/>
      <c r="CA21" s="966"/>
      <c r="CB21" s="548"/>
      <c r="CC21" s="966"/>
      <c r="CD21" s="966"/>
      <c r="CE21" s="548"/>
      <c r="CF21" s="966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3"/>
      <c r="CQ21" s="933"/>
      <c r="CR21" s="642"/>
      <c r="CS21" s="933"/>
      <c r="CT21" s="637"/>
      <c r="CU21" s="799"/>
      <c r="CV21" s="933"/>
      <c r="CW21" s="799">
        <v>18.100000000000001</v>
      </c>
      <c r="CX21" s="933"/>
      <c r="CY21" s="642"/>
      <c r="CZ21" s="642">
        <v>25.900000000000006</v>
      </c>
      <c r="DA21" s="933">
        <v>2.8</v>
      </c>
      <c r="DB21" s="933">
        <v>7.3</v>
      </c>
      <c r="DC21" s="933">
        <v>5.6</v>
      </c>
      <c r="DD21" s="933">
        <v>4</v>
      </c>
      <c r="DE21" s="933">
        <v>7.2</v>
      </c>
      <c r="DF21" s="933">
        <v>7.5</v>
      </c>
      <c r="DG21" s="933">
        <v>8.3000000000000007</v>
      </c>
      <c r="DH21" s="990">
        <v>0.5</v>
      </c>
      <c r="DI21" s="990">
        <v>0.2</v>
      </c>
      <c r="DJ21" s="926">
        <v>0</v>
      </c>
      <c r="DK21" s="926">
        <v>0.4</v>
      </c>
      <c r="DL21" s="926">
        <v>1</v>
      </c>
      <c r="DM21" s="637">
        <v>0.1</v>
      </c>
      <c r="DN21" s="653"/>
      <c r="DO21" s="967"/>
      <c r="DP21" s="457"/>
      <c r="DQ21" s="786"/>
      <c r="DR21" s="694"/>
      <c r="DS21" s="694"/>
      <c r="DT21" s="694"/>
      <c r="DU21" s="694"/>
    </row>
    <row r="22" spans="1:125" s="883" customFormat="1" ht="12.75" customHeight="1" x14ac:dyDescent="0.2">
      <c r="A22" s="200"/>
      <c r="C22" s="542"/>
      <c r="D22" s="965" t="s">
        <v>249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6"/>
      <c r="BX22" s="966"/>
      <c r="BY22" s="548"/>
      <c r="BZ22" s="966"/>
      <c r="CA22" s="966"/>
      <c r="CB22" s="548"/>
      <c r="CC22" s="966"/>
      <c r="CD22" s="966"/>
      <c r="CE22" s="548"/>
      <c r="CF22" s="966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3"/>
      <c r="CQ22" s="933"/>
      <c r="CR22" s="642"/>
      <c r="CS22" s="933"/>
      <c r="CT22" s="637"/>
      <c r="CU22" s="799"/>
      <c r="CV22" s="933"/>
      <c r="CW22" s="799">
        <v>3.0023727299999998</v>
      </c>
      <c r="CX22" s="933"/>
      <c r="CY22" s="642"/>
      <c r="CZ22" s="642">
        <v>2.2063951900000003</v>
      </c>
      <c r="DA22" s="933">
        <v>1.7</v>
      </c>
      <c r="DB22" s="933">
        <v>1.6</v>
      </c>
      <c r="DC22" s="933">
        <v>1.6</v>
      </c>
      <c r="DD22" s="933">
        <v>1.5</v>
      </c>
      <c r="DE22" s="933">
        <v>2.1</v>
      </c>
      <c r="DF22" s="933">
        <v>2.1</v>
      </c>
      <c r="DG22" s="933">
        <v>1.7347722999999999</v>
      </c>
      <c r="DH22" s="990">
        <v>0.191161</v>
      </c>
      <c r="DI22" s="990">
        <v>0.11575663</v>
      </c>
      <c r="DJ22" s="926">
        <v>6.2920000000000004E-2</v>
      </c>
      <c r="DK22" s="926">
        <v>9.2396000000000006E-2</v>
      </c>
      <c r="DL22" s="926">
        <v>0.15534038</v>
      </c>
      <c r="DM22" s="637">
        <v>8.5197999999999996E-2</v>
      </c>
      <c r="DN22" s="653"/>
      <c r="DO22" s="967"/>
      <c r="DP22" s="457"/>
      <c r="DQ22" s="786"/>
      <c r="DR22" s="694"/>
      <c r="DS22" s="694"/>
      <c r="DT22" s="694"/>
      <c r="DU22" s="694"/>
    </row>
    <row r="23" spans="1:125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3">
        <v>0</v>
      </c>
      <c r="DB23" s="933">
        <v>0</v>
      </c>
      <c r="DC23" s="933">
        <v>0</v>
      </c>
      <c r="DD23" s="933">
        <v>0</v>
      </c>
      <c r="DE23" s="933">
        <v>0</v>
      </c>
      <c r="DF23" s="933">
        <v>0</v>
      </c>
      <c r="DG23" s="933">
        <v>0</v>
      </c>
      <c r="DH23" s="990">
        <v>0</v>
      </c>
      <c r="DI23" s="990">
        <v>0</v>
      </c>
      <c r="DJ23" s="926">
        <v>0</v>
      </c>
      <c r="DK23" s="926">
        <v>0</v>
      </c>
      <c r="DL23" s="926">
        <v>0</v>
      </c>
      <c r="DM23" s="637">
        <v>0</v>
      </c>
      <c r="DN23" s="653"/>
      <c r="DO23" s="807"/>
      <c r="DP23" s="457"/>
      <c r="DQ23" s="786"/>
      <c r="DR23" s="694"/>
      <c r="DS23" s="694"/>
      <c r="DT23" s="694"/>
      <c r="DU23" s="694"/>
    </row>
    <row r="24" spans="1:125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3">
        <v>0</v>
      </c>
      <c r="DB24" s="933">
        <v>0</v>
      </c>
      <c r="DC24" s="933">
        <v>0</v>
      </c>
      <c r="DD24" s="933">
        <v>0</v>
      </c>
      <c r="DE24" s="933">
        <v>0</v>
      </c>
      <c r="DF24" s="933">
        <v>0</v>
      </c>
      <c r="DG24" s="933">
        <v>0</v>
      </c>
      <c r="DH24" s="990">
        <v>0</v>
      </c>
      <c r="DI24" s="990">
        <v>0</v>
      </c>
      <c r="DJ24" s="926">
        <v>0</v>
      </c>
      <c r="DK24" s="926">
        <v>0</v>
      </c>
      <c r="DL24" s="926">
        <v>0</v>
      </c>
      <c r="DM24" s="637">
        <v>0</v>
      </c>
      <c r="DN24" s="653"/>
      <c r="DO24" s="807"/>
      <c r="DP24" s="457"/>
      <c r="DQ24" s="786"/>
      <c r="DR24" s="694"/>
      <c r="DS24" s="694"/>
      <c r="DT24" s="694"/>
      <c r="DU24" s="694"/>
    </row>
    <row r="25" spans="1:125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0">
        <v>215.3</v>
      </c>
      <c r="DB25" s="930">
        <v>71.2</v>
      </c>
      <c r="DC25" s="930">
        <v>30.7</v>
      </c>
      <c r="DD25" s="930">
        <v>35.299999999999997</v>
      </c>
      <c r="DE25" s="930">
        <v>28.7</v>
      </c>
      <c r="DF25" s="930">
        <v>75.099999999999994</v>
      </c>
      <c r="DG25" s="930">
        <v>79.3</v>
      </c>
      <c r="DH25" s="990">
        <v>3.5</v>
      </c>
      <c r="DI25" s="991">
        <v>4</v>
      </c>
      <c r="DJ25" s="936">
        <v>10</v>
      </c>
      <c r="DK25" s="936">
        <v>6</v>
      </c>
      <c r="DL25" s="936">
        <v>0.7</v>
      </c>
      <c r="DM25" s="972">
        <v>3</v>
      </c>
      <c r="DN25" s="653"/>
      <c r="DO25" s="807"/>
      <c r="DP25" s="457"/>
      <c r="DQ25" s="786"/>
      <c r="DR25" s="694"/>
      <c r="DS25" s="694"/>
      <c r="DT25" s="694"/>
      <c r="DU25" s="694"/>
    </row>
    <row r="26" spans="1:125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10"/>
      <c r="DI26" s="633"/>
      <c r="DJ26" s="633"/>
      <c r="DK26" s="633"/>
      <c r="DL26" s="633"/>
      <c r="DM26" s="633"/>
      <c r="DN26" s="704"/>
      <c r="DO26" s="458" t="s">
        <v>3</v>
      </c>
      <c r="DP26" s="457"/>
      <c r="DQ26" s="788"/>
    </row>
    <row r="27" spans="1:125" x14ac:dyDescent="0.2">
      <c r="A27" s="204"/>
      <c r="B27" s="1002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1">
        <v>58038.5</v>
      </c>
      <c r="CQ27" s="931">
        <v>57272.6</v>
      </c>
      <c r="CR27" s="631">
        <v>57778.7</v>
      </c>
      <c r="CS27" s="931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1">
        <v>65484.177240023419</v>
      </c>
      <c r="DI27" s="660">
        <v>65383.211342806186</v>
      </c>
      <c r="DJ27" s="660">
        <v>65045.350081423705</v>
      </c>
      <c r="DK27" s="660">
        <v>64924.69693566543</v>
      </c>
      <c r="DL27" s="660">
        <v>64983.219087242353</v>
      </c>
      <c r="DM27" s="660">
        <v>65302.753513279473</v>
      </c>
      <c r="DN27" s="330">
        <v>-181.42372674394574</v>
      </c>
      <c r="DO27" s="713">
        <v>-0.27704971550449597</v>
      </c>
      <c r="DP27" s="457"/>
      <c r="DQ27" s="701"/>
      <c r="DR27" s="268"/>
    </row>
    <row r="28" spans="1:125" x14ac:dyDescent="0.2">
      <c r="A28" s="204"/>
      <c r="B28" s="1002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1">
        <v>39189.599999999999</v>
      </c>
      <c r="CQ28" s="931">
        <v>39483.1</v>
      </c>
      <c r="CR28" s="631">
        <v>39461.5</v>
      </c>
      <c r="CS28" s="931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1">
        <v>42320.260290300001</v>
      </c>
      <c r="DI28" s="660">
        <v>42545.1719495</v>
      </c>
      <c r="DJ28" s="660">
        <v>42649.8950358</v>
      </c>
      <c r="DK28" s="660">
        <v>42737.1612895</v>
      </c>
      <c r="DL28" s="660">
        <v>42892.890181800001</v>
      </c>
      <c r="DM28" s="660">
        <v>42822.706052099995</v>
      </c>
      <c r="DN28" s="330">
        <v>502.44576179999422</v>
      </c>
      <c r="DO28" s="713">
        <v>1.1872463882627748</v>
      </c>
      <c r="DP28" s="457"/>
      <c r="DQ28" s="701"/>
      <c r="DR28" s="268"/>
    </row>
    <row r="29" spans="1:125" x14ac:dyDescent="0.2">
      <c r="A29" s="204"/>
      <c r="B29" s="1002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1">
        <v>-41245.199999999997</v>
      </c>
      <c r="CQ29" s="682">
        <v>-40154.6</v>
      </c>
      <c r="CR29" s="631">
        <v>-39771</v>
      </c>
      <c r="CS29" s="931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1">
        <v>-25787.084635342799</v>
      </c>
      <c r="DI29" s="660">
        <v>-25519.137306143733</v>
      </c>
      <c r="DJ29" s="660">
        <v>-25450.800296539132</v>
      </c>
      <c r="DK29" s="660">
        <v>-25094.541055393594</v>
      </c>
      <c r="DL29" s="660">
        <v>-24870.813691466312</v>
      </c>
      <c r="DM29" s="660">
        <v>-25021.196757748843</v>
      </c>
      <c r="DN29" s="330">
        <v>765.88787759395564</v>
      </c>
      <c r="DO29" s="713">
        <v>-2.9700444560695316</v>
      </c>
      <c r="DP29" s="457"/>
      <c r="DQ29" s="701"/>
      <c r="DR29" s="268"/>
    </row>
    <row r="30" spans="1:125" x14ac:dyDescent="0.2">
      <c r="A30" s="204"/>
      <c r="B30" s="1002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1">
        <v>-18302</v>
      </c>
      <c r="CQ30" s="931">
        <v>-16747.8</v>
      </c>
      <c r="CR30" s="631">
        <v>-18024.7</v>
      </c>
      <c r="CS30" s="931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1">
        <v>-3461.9563520289212</v>
      </c>
      <c r="DI30" s="660">
        <v>-3597.6362541477301</v>
      </c>
      <c r="DJ30" s="660">
        <v>-3822.5279423201264</v>
      </c>
      <c r="DK30" s="660">
        <v>-3739.4844676253833</v>
      </c>
      <c r="DL30" s="660">
        <v>-3578.2558486535072</v>
      </c>
      <c r="DM30" s="660">
        <v>-3379.0133659578278</v>
      </c>
      <c r="DN30" s="330">
        <v>82.942986071093401</v>
      </c>
      <c r="DO30" s="713">
        <v>-2.3958414733473932</v>
      </c>
      <c r="DP30" s="457"/>
      <c r="DQ30" s="701"/>
      <c r="DR30" s="268"/>
    </row>
    <row r="31" spans="1:125" x14ac:dyDescent="0.2">
      <c r="A31" s="204"/>
      <c r="B31" s="1002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1">
        <v>7351.9311624315997</v>
      </c>
      <c r="DI31" s="660">
        <v>7351.9209200400001</v>
      </c>
      <c r="DJ31" s="660">
        <v>7351.9153898509994</v>
      </c>
      <c r="DK31" s="660">
        <v>7351.9035922287994</v>
      </c>
      <c r="DL31" s="660">
        <v>7351.9075209508001</v>
      </c>
      <c r="DM31" s="660">
        <v>7351.9478565846002</v>
      </c>
      <c r="DN31" s="330">
        <v>1.6694153000571532E-2</v>
      </c>
      <c r="DO31" s="713">
        <v>2.2707167179891741E-4</v>
      </c>
      <c r="DP31" s="457"/>
      <c r="DQ31" s="701"/>
      <c r="DR31" s="268"/>
    </row>
    <row r="32" spans="1:125" ht="13.5" x14ac:dyDescent="0.2">
      <c r="A32" s="204"/>
      <c r="B32" s="1002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2"/>
      <c r="DI32" s="628"/>
      <c r="DJ32" s="628"/>
      <c r="DK32" s="628"/>
      <c r="DL32" s="628"/>
      <c r="DM32" s="628"/>
      <c r="DN32" s="523"/>
      <c r="DO32" s="714"/>
      <c r="DP32" s="457"/>
      <c r="DQ32" s="262"/>
    </row>
    <row r="33" spans="1:122" x14ac:dyDescent="0.2">
      <c r="A33" s="204"/>
      <c r="B33" s="1002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1">
        <v>70655.676505664102</v>
      </c>
      <c r="DI33" s="660">
        <v>70754.100000000006</v>
      </c>
      <c r="DJ33" s="660">
        <v>70399.5</v>
      </c>
      <c r="DK33" s="660">
        <v>70196.7</v>
      </c>
      <c r="DL33" s="660">
        <v>70330.2</v>
      </c>
      <c r="DM33" s="660">
        <v>70363.199999999997</v>
      </c>
      <c r="DN33" s="330">
        <v>-292.47650566410448</v>
      </c>
      <c r="DO33" s="713">
        <v>-0.41394622502929357</v>
      </c>
      <c r="DP33" s="693"/>
      <c r="DQ33" s="787"/>
      <c r="DR33" s="268"/>
    </row>
    <row r="34" spans="1:122" x14ac:dyDescent="0.2">
      <c r="A34" s="204"/>
      <c r="B34" s="1002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1">
        <v>123817.98110166537</v>
      </c>
      <c r="DI34" s="660">
        <v>123477.6</v>
      </c>
      <c r="DJ34" s="660">
        <v>123172.8</v>
      </c>
      <c r="DK34" s="660">
        <v>122799.8</v>
      </c>
      <c r="DL34" s="660">
        <v>122807.4</v>
      </c>
      <c r="DM34" s="660">
        <v>122897.3</v>
      </c>
      <c r="DN34" s="330">
        <v>-920.68110166536644</v>
      </c>
      <c r="DO34" s="713">
        <v>-0.74357625077847711</v>
      </c>
      <c r="DP34" s="693"/>
      <c r="DQ34" s="787"/>
      <c r="DR34" s="268"/>
    </row>
    <row r="35" spans="1:122" x14ac:dyDescent="0.2">
      <c r="A35" s="204"/>
      <c r="B35" s="1002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1">
        <v>203439.29980861294</v>
      </c>
      <c r="DI35" s="660">
        <v>203032</v>
      </c>
      <c r="DJ35" s="660">
        <v>202721</v>
      </c>
      <c r="DK35" s="660">
        <v>202345.2</v>
      </c>
      <c r="DL35" s="660">
        <v>202386.9</v>
      </c>
      <c r="DM35" s="660">
        <v>202463.6</v>
      </c>
      <c r="DN35" s="330">
        <v>-975.69980861293152</v>
      </c>
      <c r="DO35" s="713">
        <v>-0.47960242172030432</v>
      </c>
      <c r="DP35" s="693"/>
      <c r="DQ35" s="787"/>
      <c r="DR35" s="268"/>
    </row>
    <row r="36" spans="1:122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2"/>
      <c r="DI36" s="628"/>
      <c r="DJ36" s="628"/>
      <c r="DK36" s="628"/>
      <c r="DL36" s="628"/>
      <c r="DM36" s="628"/>
      <c r="DN36" s="523"/>
      <c r="DO36" s="861"/>
      <c r="DP36" s="457"/>
      <c r="DQ36" s="788"/>
    </row>
    <row r="37" spans="1:122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7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7">
        <v>89.327808400821311</v>
      </c>
      <c r="DI37" s="697">
        <v>89.38000000000001</v>
      </c>
      <c r="DJ37" s="697">
        <v>89.31</v>
      </c>
      <c r="DK37" s="697">
        <v>89.33</v>
      </c>
      <c r="DL37" s="697">
        <v>89.37</v>
      </c>
      <c r="DM37" s="697">
        <v>89.41</v>
      </c>
      <c r="DN37" s="330">
        <v>8.2191599178685237E-2</v>
      </c>
      <c r="DO37" s="713">
        <v>9.2011212017961697E-2</v>
      </c>
      <c r="DP37" s="693"/>
      <c r="DQ37" s="787"/>
    </row>
    <row r="38" spans="1:122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7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7">
        <v>84.624429089841087</v>
      </c>
      <c r="DI38" s="697">
        <v>84.63000000000001</v>
      </c>
      <c r="DJ38" s="697">
        <v>84.55</v>
      </c>
      <c r="DK38" s="697">
        <v>84.55</v>
      </c>
      <c r="DL38" s="697">
        <v>84.56</v>
      </c>
      <c r="DM38" s="697">
        <v>84.58</v>
      </c>
      <c r="DN38" s="330">
        <v>-4.4429089841088398E-2</v>
      </c>
      <c r="DO38" s="713">
        <v>-5.2501494330814413E-2</v>
      </c>
      <c r="DP38" s="693"/>
      <c r="DQ38" s="787"/>
    </row>
    <row r="39" spans="1:122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9">
        <v>88.258759475261044</v>
      </c>
      <c r="DH39" s="801">
        <v>88.342440416638752</v>
      </c>
      <c r="DI39" s="979">
        <v>88.36</v>
      </c>
      <c r="DJ39" s="870">
        <v>88.31</v>
      </c>
      <c r="DK39" s="935">
        <v>88.31</v>
      </c>
      <c r="DL39" s="935">
        <v>88.32</v>
      </c>
      <c r="DM39" s="935">
        <v>88.33</v>
      </c>
      <c r="DN39" s="528">
        <v>-1.2440416638753504E-2</v>
      </c>
      <c r="DO39" s="730">
        <v>-1.4082038689533505E-2</v>
      </c>
      <c r="DP39" s="693"/>
      <c r="DQ39" s="787"/>
    </row>
    <row r="40" spans="1:122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1"/>
      <c r="DI40" s="700"/>
      <c r="DJ40" s="700"/>
      <c r="DK40" s="700"/>
      <c r="DL40" s="700"/>
      <c r="DM40" s="700"/>
      <c r="DN40" s="524" t="s">
        <v>3</v>
      </c>
      <c r="DO40" s="862"/>
      <c r="DP40" s="457"/>
      <c r="DQ40" s="262"/>
    </row>
    <row r="41" spans="1:122" ht="12.75" customHeight="1" x14ac:dyDescent="0.2">
      <c r="A41" s="204"/>
      <c r="B41" s="1004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2422.11</v>
      </c>
      <c r="DH41" s="974">
        <v>2395.8967669139934</v>
      </c>
      <c r="DI41" s="403">
        <v>2394.5</v>
      </c>
      <c r="DJ41" s="403">
        <v>2394.5</v>
      </c>
      <c r="DK41" s="403">
        <v>2394.5</v>
      </c>
      <c r="DL41" s="403">
        <v>2394.5</v>
      </c>
      <c r="DM41" s="403">
        <v>2400.9</v>
      </c>
      <c r="DN41" s="330">
        <v>5.0032330860067304</v>
      </c>
      <c r="DO41" s="713">
        <v>0.20882506938941781</v>
      </c>
      <c r="DP41" s="457"/>
      <c r="DQ41" s="602"/>
      <c r="DR41" s="268"/>
    </row>
    <row r="42" spans="1:122" x14ac:dyDescent="0.2">
      <c r="A42" s="204"/>
      <c r="B42" s="1004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1870.41</v>
      </c>
      <c r="DH42" s="974">
        <v>1869.8468629737611</v>
      </c>
      <c r="DI42" s="403">
        <v>1869.8</v>
      </c>
      <c r="DJ42" s="403">
        <v>1869.8</v>
      </c>
      <c r="DK42" s="403">
        <v>1869.8</v>
      </c>
      <c r="DL42" s="403">
        <v>1869.8</v>
      </c>
      <c r="DM42" s="403">
        <v>1897.6</v>
      </c>
      <c r="DN42" s="330">
        <v>27.753137026238846</v>
      </c>
      <c r="DO42" s="713">
        <v>1.4842465217766998</v>
      </c>
      <c r="DP42" s="457"/>
      <c r="DQ42" s="262"/>
      <c r="DR42" s="268"/>
    </row>
    <row r="43" spans="1:122" ht="12.75" customHeight="1" x14ac:dyDescent="0.2">
      <c r="A43" s="204"/>
      <c r="B43" s="1004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</v>
      </c>
      <c r="DH43" s="974">
        <v>12827.149480000002</v>
      </c>
      <c r="DI43" s="403">
        <v>12827.1</v>
      </c>
      <c r="DJ43" s="403">
        <v>12827.1</v>
      </c>
      <c r="DK43" s="403">
        <v>12827.1</v>
      </c>
      <c r="DL43" s="403">
        <v>12827.1</v>
      </c>
      <c r="DM43" s="403">
        <v>13017.3</v>
      </c>
      <c r="DN43" s="330">
        <v>190.15051999999741</v>
      </c>
      <c r="DO43" s="713">
        <v>1.4824066741911723</v>
      </c>
      <c r="DP43" s="457"/>
      <c r="DQ43" s="262"/>
      <c r="DR43" s="268"/>
    </row>
    <row r="44" spans="1:122" ht="12.75" customHeight="1" x14ac:dyDescent="0.2">
      <c r="A44" s="204"/>
      <c r="B44" s="1004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4">
        <v>0</v>
      </c>
      <c r="DI44" s="403">
        <v>0</v>
      </c>
      <c r="DJ44" s="403">
        <v>0</v>
      </c>
      <c r="DK44" s="403">
        <v>0</v>
      </c>
      <c r="DL44" s="403">
        <v>0</v>
      </c>
      <c r="DM44" s="403">
        <v>0</v>
      </c>
      <c r="DN44" s="330">
        <v>0</v>
      </c>
      <c r="DO44" s="825" t="e">
        <v>#DIV/0!</v>
      </c>
      <c r="DP44" s="457"/>
      <c r="DQ44" s="262"/>
      <c r="DR44" s="268"/>
    </row>
    <row r="45" spans="1:122" x14ac:dyDescent="0.2">
      <c r="A45" s="204"/>
      <c r="B45" s="1004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551.71</v>
      </c>
      <c r="DH45" s="974">
        <v>526.04990394023241</v>
      </c>
      <c r="DI45" s="403">
        <v>524.70000000000005</v>
      </c>
      <c r="DJ45" s="403">
        <v>524.70000000000005</v>
      </c>
      <c r="DK45" s="403">
        <v>524.70000000000005</v>
      </c>
      <c r="DL45" s="403">
        <v>524.70000000000005</v>
      </c>
      <c r="DM45" s="403">
        <v>503.3</v>
      </c>
      <c r="DN45" s="330">
        <v>-22.7499039402324</v>
      </c>
      <c r="DO45" s="713">
        <v>-4.3246664945341688</v>
      </c>
      <c r="DP45" s="457"/>
      <c r="DQ45" s="262"/>
      <c r="DR45" s="268"/>
    </row>
    <row r="46" spans="1:122" ht="13.5" x14ac:dyDescent="0.2">
      <c r="A46" s="204"/>
      <c r="B46" s="1004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3784.7</v>
      </c>
      <c r="DH46" s="974">
        <v>3608.7023410299944</v>
      </c>
      <c r="DI46" s="403">
        <v>3599.4</v>
      </c>
      <c r="DJ46" s="403">
        <v>3599.4</v>
      </c>
      <c r="DK46" s="403">
        <v>3599.4</v>
      </c>
      <c r="DL46" s="403">
        <v>3599.4</v>
      </c>
      <c r="DM46" s="403">
        <v>3452.9</v>
      </c>
      <c r="DN46" s="330">
        <v>-155.8023410299943</v>
      </c>
      <c r="DO46" s="713">
        <v>-4.3174062670274242</v>
      </c>
      <c r="DP46" s="457"/>
      <c r="DQ46" s="262"/>
      <c r="DR46" s="268"/>
    </row>
    <row r="47" spans="1:122" ht="12.75" customHeight="1" x14ac:dyDescent="0.2">
      <c r="A47" s="204"/>
      <c r="B47" s="1004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1138.23</v>
      </c>
      <c r="DH47" s="974">
        <v>1138.2253410299998</v>
      </c>
      <c r="DI47" s="403">
        <v>1128.9000000000001</v>
      </c>
      <c r="DJ47" s="403">
        <v>1128.9000000000001</v>
      </c>
      <c r="DK47" s="403">
        <v>1128.9000000000001</v>
      </c>
      <c r="DL47" s="403">
        <v>1128.9000000000001</v>
      </c>
      <c r="DM47" s="403">
        <v>1120.4000000000001</v>
      </c>
      <c r="DN47" s="330">
        <v>-17.825341029999663</v>
      </c>
      <c r="DO47" s="713">
        <v>-1.5660643272859542</v>
      </c>
      <c r="DP47" s="457"/>
      <c r="DQ47" s="262"/>
      <c r="DR47" s="268"/>
    </row>
    <row r="48" spans="1:122" x14ac:dyDescent="0.2">
      <c r="A48" s="204"/>
      <c r="B48" s="1004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4">
        <v>0</v>
      </c>
      <c r="DI48" s="403">
        <v>0</v>
      </c>
      <c r="DJ48" s="403">
        <v>0</v>
      </c>
      <c r="DK48" s="403">
        <v>0</v>
      </c>
      <c r="DL48" s="403">
        <v>0</v>
      </c>
      <c r="DM48" s="403">
        <v>0</v>
      </c>
      <c r="DN48" s="330">
        <v>0</v>
      </c>
      <c r="DO48" s="807" t="e">
        <v>#DIV/0!</v>
      </c>
      <c r="DP48" s="457"/>
      <c r="DQ48" s="262"/>
    </row>
    <row r="49" spans="1:124" x14ac:dyDescent="0.2">
      <c r="A49" s="204"/>
      <c r="B49" s="1004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6">
        <v>27.973760932944607</v>
      </c>
      <c r="DH49" s="933">
        <v>0</v>
      </c>
      <c r="DI49" s="662">
        <v>0</v>
      </c>
      <c r="DJ49" s="662">
        <v>0</v>
      </c>
      <c r="DK49" s="662">
        <v>0</v>
      </c>
      <c r="DL49" s="926">
        <v>0</v>
      </c>
      <c r="DM49" s="662">
        <v>0</v>
      </c>
      <c r="DN49" s="330">
        <v>0</v>
      </c>
      <c r="DO49" s="825" t="e">
        <v>#DIV/0!</v>
      </c>
      <c r="DP49" s="457"/>
      <c r="DQ49" s="262"/>
    </row>
    <row r="50" spans="1:124" x14ac:dyDescent="0.2">
      <c r="A50" s="204"/>
      <c r="B50" s="1004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6">
        <v>27.973760932944607</v>
      </c>
      <c r="DH50" s="933">
        <v>0</v>
      </c>
      <c r="DI50" s="662">
        <v>0</v>
      </c>
      <c r="DJ50" s="662">
        <v>0</v>
      </c>
      <c r="DK50" s="662">
        <v>0</v>
      </c>
      <c r="DL50" s="926">
        <v>0</v>
      </c>
      <c r="DM50" s="662">
        <v>0</v>
      </c>
      <c r="DN50" s="330">
        <v>0</v>
      </c>
      <c r="DO50" s="825" t="e">
        <v>#DIV/0!</v>
      </c>
      <c r="DP50" s="457"/>
      <c r="DQ50" s="602"/>
    </row>
    <row r="51" spans="1:124" ht="12.75" customHeight="1" outlineLevel="1" x14ac:dyDescent="0.2">
      <c r="A51" s="204"/>
      <c r="B51" s="1004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6">
        <v>89</v>
      </c>
      <c r="DH51" s="933">
        <v>0</v>
      </c>
      <c r="DI51" s="662">
        <v>0</v>
      </c>
      <c r="DJ51" s="662">
        <v>0</v>
      </c>
      <c r="DK51" s="662">
        <v>0</v>
      </c>
      <c r="DL51" s="926">
        <v>0</v>
      </c>
      <c r="DM51" s="662">
        <v>0</v>
      </c>
      <c r="DN51" s="330">
        <v>0</v>
      </c>
      <c r="DO51" s="825" t="e">
        <v>#DIV/0!</v>
      </c>
      <c r="DP51" s="718"/>
      <c r="DQ51" s="602"/>
    </row>
    <row r="52" spans="1:124" ht="12.75" customHeight="1" outlineLevel="1" x14ac:dyDescent="0.2">
      <c r="A52" s="204"/>
      <c r="B52" s="1004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6">
        <v>15</v>
      </c>
      <c r="DH52" s="933">
        <v>0</v>
      </c>
      <c r="DI52" s="662">
        <v>0</v>
      </c>
      <c r="DJ52" s="662">
        <v>0</v>
      </c>
      <c r="DK52" s="662">
        <v>0</v>
      </c>
      <c r="DL52" s="926">
        <v>0</v>
      </c>
      <c r="DM52" s="662">
        <v>0</v>
      </c>
      <c r="DN52" s="330">
        <v>0</v>
      </c>
      <c r="DO52" s="825" t="e">
        <v>#DIV/0!</v>
      </c>
      <c r="DP52" s="457"/>
      <c r="DQ52" s="602"/>
    </row>
    <row r="53" spans="1:124" x14ac:dyDescent="0.2">
      <c r="A53" s="204"/>
      <c r="B53" s="1004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6">
        <v>0</v>
      </c>
      <c r="DH53" s="933">
        <v>0</v>
      </c>
      <c r="DI53" s="662">
        <v>0</v>
      </c>
      <c r="DJ53" s="662">
        <v>0</v>
      </c>
      <c r="DK53" s="662">
        <v>0</v>
      </c>
      <c r="DL53" s="926">
        <v>0</v>
      </c>
      <c r="DM53" s="662">
        <v>0</v>
      </c>
      <c r="DN53" s="330">
        <v>0</v>
      </c>
      <c r="DO53" s="825" t="e">
        <v>#DIV/0!</v>
      </c>
      <c r="DP53" s="457"/>
      <c r="DQ53" s="262"/>
    </row>
    <row r="54" spans="1:124" ht="12.75" customHeight="1" outlineLevel="1" x14ac:dyDescent="0.2">
      <c r="A54" s="204"/>
      <c r="B54" s="1004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6">
        <v>0</v>
      </c>
      <c r="DH54" s="933">
        <v>0</v>
      </c>
      <c r="DI54" s="662">
        <v>0</v>
      </c>
      <c r="DJ54" s="662">
        <v>0</v>
      </c>
      <c r="DK54" s="662">
        <v>0</v>
      </c>
      <c r="DL54" s="926">
        <v>0</v>
      </c>
      <c r="DM54" s="662">
        <v>0</v>
      </c>
      <c r="DN54" s="330">
        <v>0</v>
      </c>
      <c r="DO54" s="825" t="e">
        <v>#DIV/0!</v>
      </c>
      <c r="DP54" s="457"/>
      <c r="DQ54" s="262"/>
    </row>
    <row r="55" spans="1:124" ht="12.75" customHeight="1" outlineLevel="1" thickBot="1" x14ac:dyDescent="0.25">
      <c r="A55" s="204"/>
      <c r="B55" s="1004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8">
        <v>0</v>
      </c>
      <c r="DH55" s="742">
        <v>0</v>
      </c>
      <c r="DI55" s="978">
        <v>0</v>
      </c>
      <c r="DJ55" s="871">
        <v>0</v>
      </c>
      <c r="DK55" s="743">
        <v>0</v>
      </c>
      <c r="DL55" s="936">
        <v>0</v>
      </c>
      <c r="DM55" s="743">
        <v>0</v>
      </c>
      <c r="DN55" s="528">
        <v>0</v>
      </c>
      <c r="DO55" s="826" t="e">
        <v>#DIV/0!</v>
      </c>
      <c r="DP55" s="457"/>
      <c r="DQ55" s="262"/>
    </row>
    <row r="56" spans="1:124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4"/>
      <c r="DI56" s="169"/>
      <c r="DJ56" s="169"/>
      <c r="DK56" s="169"/>
      <c r="DL56" s="169"/>
      <c r="DM56" s="169"/>
      <c r="DN56" s="524"/>
      <c r="DO56" s="862"/>
      <c r="DP56" s="457"/>
      <c r="DQ56" s="788"/>
      <c r="DR56" s="200"/>
    </row>
    <row r="57" spans="1:124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4">
        <v>25476.748241733665</v>
      </c>
      <c r="DI57" s="403">
        <v>25366.400000000001</v>
      </c>
      <c r="DJ57" s="403">
        <v>25318.1</v>
      </c>
      <c r="DK57" s="403">
        <v>25259.7</v>
      </c>
      <c r="DL57" s="403">
        <v>25262.5</v>
      </c>
      <c r="DM57" s="403">
        <v>25286.6</v>
      </c>
      <c r="DN57" s="330">
        <v>-190.14824173366651</v>
      </c>
      <c r="DO57" s="713">
        <v>-0.74635993545747459</v>
      </c>
      <c r="DP57" s="693"/>
      <c r="DQ57" s="787"/>
      <c r="DR57" s="200"/>
    </row>
    <row r="58" spans="1:124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85.621249294289441</v>
      </c>
      <c r="DH58" s="929">
        <v>85.707621632120677</v>
      </c>
      <c r="DI58" s="661">
        <v>85.7</v>
      </c>
      <c r="DJ58" s="661">
        <v>85.6</v>
      </c>
      <c r="DK58" s="661">
        <v>85.6</v>
      </c>
      <c r="DL58" s="661">
        <v>85.7</v>
      </c>
      <c r="DM58" s="661">
        <v>85.7</v>
      </c>
      <c r="DN58" s="995">
        <v>-7.6216321206743487E-3</v>
      </c>
      <c r="DO58" s="713"/>
      <c r="DP58" s="693"/>
      <c r="DQ58" s="602"/>
      <c r="DR58" s="200"/>
    </row>
    <row r="59" spans="1:124" ht="12.75" customHeight="1" x14ac:dyDescent="0.2">
      <c r="A59" s="204"/>
      <c r="B59" s="1003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4">
        <v>24370.291150293433</v>
      </c>
      <c r="DI59" s="403">
        <v>24262</v>
      </c>
      <c r="DJ59" s="403">
        <v>24213.200000000001</v>
      </c>
      <c r="DK59" s="403">
        <v>24154.5</v>
      </c>
      <c r="DL59" s="403">
        <v>24157.3</v>
      </c>
      <c r="DM59" s="403">
        <v>24184.6</v>
      </c>
      <c r="DN59" s="330">
        <v>-185.69115029343448</v>
      </c>
      <c r="DO59" s="713">
        <v>-0.7619570449456825</v>
      </c>
      <c r="DP59" s="693"/>
      <c r="DQ59" s="786"/>
      <c r="DR59" s="789"/>
    </row>
    <row r="60" spans="1:124" ht="12.75" customHeight="1" x14ac:dyDescent="0.2">
      <c r="A60" s="204"/>
      <c r="B60" s="1003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9">
        <v>85.283962031634957</v>
      </c>
      <c r="DI60" s="661">
        <v>85.27</v>
      </c>
      <c r="DJ60" s="661">
        <v>85.21</v>
      </c>
      <c r="DK60" s="661">
        <v>85.21</v>
      </c>
      <c r="DL60" s="661">
        <v>85.22</v>
      </c>
      <c r="DM60" s="661">
        <v>85.240000000000009</v>
      </c>
      <c r="DN60" s="995">
        <v>-4.3962031634947607E-2</v>
      </c>
      <c r="DO60" s="713"/>
      <c r="DP60" s="693"/>
      <c r="DQ60" s="787"/>
      <c r="DR60" s="789"/>
    </row>
    <row r="61" spans="1:124" ht="3" customHeight="1" x14ac:dyDescent="0.2">
      <c r="A61" s="204"/>
      <c r="B61" s="1003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9"/>
      <c r="DI61" s="661"/>
      <c r="DJ61" s="661"/>
      <c r="DK61" s="661"/>
      <c r="DL61" s="661"/>
      <c r="DM61" s="661"/>
      <c r="DN61" s="330"/>
      <c r="DO61" s="713"/>
      <c r="DP61" s="693"/>
      <c r="DQ61" s="788"/>
      <c r="DR61" s="789"/>
    </row>
    <row r="62" spans="1:124" x14ac:dyDescent="0.2">
      <c r="A62" s="204"/>
      <c r="B62" s="1003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4">
        <v>5014.077840825672</v>
      </c>
      <c r="DI62" s="403">
        <v>4979.5</v>
      </c>
      <c r="DJ62" s="403">
        <v>4924.3999999999996</v>
      </c>
      <c r="DK62" s="403">
        <v>4890.8999999999996</v>
      </c>
      <c r="DL62" s="403">
        <v>4907</v>
      </c>
      <c r="DM62" s="403">
        <v>4927.8999999999996</v>
      </c>
      <c r="DN62" s="330">
        <v>-86.17784082567232</v>
      </c>
      <c r="DO62" s="713">
        <v>-1.7187176498137724</v>
      </c>
      <c r="DP62" s="693"/>
      <c r="DQ62" s="788"/>
      <c r="DR62" s="789"/>
    </row>
    <row r="63" spans="1:124" x14ac:dyDescent="0.2">
      <c r="A63" s="204"/>
      <c r="B63" s="1003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9">
        <v>78.077731884003995</v>
      </c>
      <c r="DI63" s="661">
        <v>78.010000000000005</v>
      </c>
      <c r="DJ63" s="661">
        <v>77.72</v>
      </c>
      <c r="DK63" s="661">
        <v>77.669999999999987</v>
      </c>
      <c r="DL63" s="661">
        <v>77.78</v>
      </c>
      <c r="DM63" s="661">
        <v>77.959999999999994</v>
      </c>
      <c r="DN63" s="995">
        <v>-0.11773188400400159</v>
      </c>
      <c r="DO63" s="713"/>
      <c r="DP63" s="693"/>
      <c r="DQ63" s="788"/>
      <c r="DR63" s="788"/>
      <c r="DS63" s="788"/>
      <c r="DT63" s="788"/>
    </row>
    <row r="64" spans="1:124" ht="3" customHeight="1" x14ac:dyDescent="0.2">
      <c r="A64" s="204"/>
      <c r="B64" s="1003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8"/>
      <c r="DI64" s="715"/>
      <c r="DJ64" s="715"/>
      <c r="DK64" s="715"/>
      <c r="DL64" s="715"/>
      <c r="DM64" s="715"/>
      <c r="DN64" s="330"/>
      <c r="DO64" s="713"/>
      <c r="DP64" s="693"/>
      <c r="DQ64" s="788"/>
      <c r="DR64" s="789"/>
    </row>
    <row r="65" spans="1:122" x14ac:dyDescent="0.2">
      <c r="A65" s="204"/>
      <c r="B65" s="1003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4">
        <v>7749.6070839651993</v>
      </c>
      <c r="DI65" s="403">
        <v>7685.6</v>
      </c>
      <c r="DJ65" s="403">
        <v>7692.9</v>
      </c>
      <c r="DK65" s="403">
        <v>7668.1</v>
      </c>
      <c r="DL65" s="403">
        <v>7649.7</v>
      </c>
      <c r="DM65" s="403">
        <v>7658</v>
      </c>
      <c r="DN65" s="330">
        <v>-91.607083965199308</v>
      </c>
      <c r="DO65" s="713">
        <v>-1.1820868203078927</v>
      </c>
      <c r="DP65" s="693"/>
      <c r="DQ65" s="788"/>
      <c r="DR65" s="789"/>
    </row>
    <row r="66" spans="1:122" x14ac:dyDescent="0.2">
      <c r="A66" s="204"/>
      <c r="B66" s="1003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9">
        <v>78.373374896358101</v>
      </c>
      <c r="DI66" s="661">
        <v>78.25</v>
      </c>
      <c r="DJ66" s="661">
        <v>78.210000000000008</v>
      </c>
      <c r="DK66" s="661">
        <v>78.17</v>
      </c>
      <c r="DL66" s="661">
        <v>78.13</v>
      </c>
      <c r="DM66" s="661">
        <v>78.12</v>
      </c>
      <c r="DN66" s="995">
        <v>-0.25337489635809618</v>
      </c>
      <c r="DO66" s="713"/>
      <c r="DP66" s="693"/>
      <c r="DQ66" s="788"/>
      <c r="DR66" s="789"/>
    </row>
    <row r="67" spans="1:122" ht="3.75" customHeight="1" x14ac:dyDescent="0.2">
      <c r="A67" s="204"/>
      <c r="B67" s="1003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3"/>
      <c r="DI67" s="987"/>
      <c r="DJ67" s="987"/>
      <c r="DK67" s="987"/>
      <c r="DL67" s="987"/>
      <c r="DM67" s="987"/>
      <c r="DN67" s="330"/>
      <c r="DO67" s="713"/>
      <c r="DP67" s="693"/>
      <c r="DQ67" s="788"/>
      <c r="DR67" s="789"/>
    </row>
    <row r="68" spans="1:122" x14ac:dyDescent="0.2">
      <c r="A68" s="204"/>
      <c r="B68" s="1003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4">
        <v>10786.808571402327</v>
      </c>
      <c r="DI68" s="403">
        <v>10779.1</v>
      </c>
      <c r="DJ68" s="403">
        <v>10776.7</v>
      </c>
      <c r="DK68" s="403">
        <v>10779</v>
      </c>
      <c r="DL68" s="403">
        <v>10783.4</v>
      </c>
      <c r="DM68" s="403">
        <v>10785</v>
      </c>
      <c r="DN68" s="330">
        <v>-1.8085714023272885</v>
      </c>
      <c r="DO68" s="713">
        <v>-1.6766510598154039E-2</v>
      </c>
      <c r="DP68" s="693"/>
      <c r="DQ68" s="788"/>
      <c r="DR68" s="789"/>
    </row>
    <row r="69" spans="1:122" x14ac:dyDescent="0.2">
      <c r="A69" s="204"/>
      <c r="B69" s="1003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9">
        <v>95.064900900554605</v>
      </c>
      <c r="DI69" s="661">
        <v>95.07</v>
      </c>
      <c r="DJ69" s="661">
        <v>95.07</v>
      </c>
      <c r="DK69" s="661">
        <v>95.04</v>
      </c>
      <c r="DL69" s="661">
        <v>95.05</v>
      </c>
      <c r="DM69" s="661">
        <v>95.04</v>
      </c>
      <c r="DN69" s="995">
        <v>-2.4900900554598593E-2</v>
      </c>
      <c r="DO69" s="713"/>
      <c r="DP69" s="693"/>
      <c r="DQ69" s="788"/>
      <c r="DR69" s="789"/>
    </row>
    <row r="70" spans="1:122" ht="3" customHeight="1" x14ac:dyDescent="0.2">
      <c r="A70" s="204"/>
      <c r="B70" s="1003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4"/>
      <c r="DI70" s="403"/>
      <c r="DJ70" s="403"/>
      <c r="DK70" s="403"/>
      <c r="DL70" s="403"/>
      <c r="DM70" s="403"/>
      <c r="DN70" s="330"/>
      <c r="DO70" s="713"/>
      <c r="DP70" s="693"/>
      <c r="DQ70" s="788"/>
      <c r="DR70" s="789"/>
    </row>
    <row r="71" spans="1:122" x14ac:dyDescent="0.2">
      <c r="A71" s="204"/>
      <c r="B71" s="1003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4">
        <v>819.79765410023128</v>
      </c>
      <c r="DI71" s="403">
        <v>817.7</v>
      </c>
      <c r="DJ71" s="403">
        <v>819.2</v>
      </c>
      <c r="DK71" s="403">
        <v>816.5</v>
      </c>
      <c r="DL71" s="403">
        <v>817.2</v>
      </c>
      <c r="DM71" s="403">
        <v>813.6</v>
      </c>
      <c r="DN71" s="330">
        <v>-6.1976541002312615</v>
      </c>
      <c r="DO71" s="713">
        <v>-0.75599802820044415</v>
      </c>
      <c r="DP71" s="693"/>
      <c r="DQ71" s="788"/>
      <c r="DR71" s="789"/>
    </row>
    <row r="72" spans="1:122" ht="12.75" customHeight="1" x14ac:dyDescent="0.2">
      <c r="A72" s="204"/>
      <c r="B72" s="1003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9">
        <v>81.747508049525351</v>
      </c>
      <c r="DI72" s="661">
        <v>81.8</v>
      </c>
      <c r="DJ72" s="661">
        <v>81.540000000000006</v>
      </c>
      <c r="DK72" s="661">
        <v>81.77</v>
      </c>
      <c r="DL72" s="661">
        <v>81.710000000000008</v>
      </c>
      <c r="DM72" s="661">
        <v>81.849999999999994</v>
      </c>
      <c r="DN72" s="995">
        <v>0.10249195047464355</v>
      </c>
      <c r="DO72" s="713"/>
      <c r="DP72" s="693"/>
      <c r="DQ72" s="788"/>
      <c r="DR72" s="789"/>
    </row>
    <row r="73" spans="1:122" s="416" customFormat="1" ht="4.5" customHeight="1" x14ac:dyDescent="0.2">
      <c r="A73" s="204"/>
      <c r="B73" s="1003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9"/>
      <c r="DI73" s="703"/>
      <c r="DJ73" s="703"/>
      <c r="DK73" s="703"/>
      <c r="DL73" s="703"/>
      <c r="DM73" s="703"/>
      <c r="DN73" s="523"/>
      <c r="DO73" s="714"/>
      <c r="DP73" s="457"/>
      <c r="DQ73" s="788"/>
      <c r="DR73" s="789"/>
    </row>
    <row r="74" spans="1:122" ht="12.75" customHeight="1" x14ac:dyDescent="0.2">
      <c r="A74" s="204"/>
      <c r="B74" s="1003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4">
        <v>5094.8722607992158</v>
      </c>
      <c r="DI74" s="403">
        <v>5041.7299999999996</v>
      </c>
      <c r="DJ74" s="403">
        <v>4984.2612799999997</v>
      </c>
      <c r="DK74" s="403">
        <v>4947.5676400000002</v>
      </c>
      <c r="DL74" s="403">
        <v>4946.6099599999998</v>
      </c>
      <c r="DM74" s="403">
        <v>5003.8330599999999</v>
      </c>
      <c r="DN74" s="330">
        <v>-91.039200799215905</v>
      </c>
      <c r="DO74" s="713">
        <v>-1.7868789665186791</v>
      </c>
      <c r="DP74" s="954"/>
      <c r="DQ74" s="786"/>
      <c r="DR74" s="789"/>
    </row>
    <row r="75" spans="1:122" x14ac:dyDescent="0.2">
      <c r="A75" s="204"/>
      <c r="B75" s="1003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4">
        <v>2300.8788338177847</v>
      </c>
      <c r="DI75" s="403">
        <v>2255.6799999999998</v>
      </c>
      <c r="DJ75" s="403">
        <v>2194.9821900000002</v>
      </c>
      <c r="DK75" s="403">
        <v>2159.69364</v>
      </c>
      <c r="DL75" s="403">
        <v>2158.7621899999999</v>
      </c>
      <c r="DM75" s="403">
        <v>2219.16437</v>
      </c>
      <c r="DN75" s="330">
        <v>-81.71446381778469</v>
      </c>
      <c r="DO75" s="713">
        <v>-3.5514457613658013</v>
      </c>
      <c r="DP75" s="954"/>
      <c r="DQ75" s="602"/>
      <c r="DR75" s="268"/>
    </row>
    <row r="76" spans="1:122" ht="15" x14ac:dyDescent="0.25">
      <c r="A76" s="204"/>
      <c r="B76" s="1003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4">
        <v>533.02921762411961</v>
      </c>
      <c r="DI76" s="403">
        <v>533.04999999999995</v>
      </c>
      <c r="DJ76" s="403">
        <v>544.85701700000004</v>
      </c>
      <c r="DK76" s="403">
        <v>544.86762999999996</v>
      </c>
      <c r="DL76" s="403">
        <v>544.86793499999999</v>
      </c>
      <c r="DM76" s="403">
        <v>544.87339399999996</v>
      </c>
      <c r="DN76" s="330">
        <v>11.844176375880352</v>
      </c>
      <c r="DO76" s="713">
        <v>2.2220501211309918</v>
      </c>
      <c r="DP76" s="954"/>
      <c r="DQ76" s="602"/>
      <c r="DR76" s="624"/>
    </row>
    <row r="77" spans="1:122" ht="15" x14ac:dyDescent="0.25">
      <c r="A77" s="204"/>
      <c r="B77" s="1003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4">
        <v>799.53490528731197</v>
      </c>
      <c r="DI77" s="403">
        <v>791.59</v>
      </c>
      <c r="DJ77" s="403">
        <v>783.41772100000003</v>
      </c>
      <c r="DK77" s="403">
        <v>781.99944700000003</v>
      </c>
      <c r="DL77" s="403">
        <v>781.97087499999998</v>
      </c>
      <c r="DM77" s="403">
        <v>778.741309</v>
      </c>
      <c r="DN77" s="330">
        <v>-20.793596287311971</v>
      </c>
      <c r="DO77" s="713">
        <v>-2.6007115073781284</v>
      </c>
      <c r="DP77" s="954"/>
      <c r="DQ77" s="602"/>
      <c r="DR77" s="624"/>
    </row>
    <row r="78" spans="1:122" ht="15" x14ac:dyDescent="0.25">
      <c r="A78" s="204"/>
      <c r="B78" s="1003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4">
        <v>1461.4293040699999</v>
      </c>
      <c r="DI78" s="403">
        <v>1461.43</v>
      </c>
      <c r="DJ78" s="403">
        <v>1461.0043499999999</v>
      </c>
      <c r="DK78" s="403">
        <v>1461.00692</v>
      </c>
      <c r="DL78" s="403">
        <v>1461.0089599999999</v>
      </c>
      <c r="DM78" s="403">
        <v>1461.0539799999999</v>
      </c>
      <c r="DN78" s="330">
        <v>-0.37532407000003332</v>
      </c>
      <c r="DO78" s="713">
        <v>-2.5681986049874705E-2</v>
      </c>
      <c r="DP78" s="954"/>
      <c r="DQ78" s="602"/>
      <c r="DR78" s="624"/>
    </row>
    <row r="79" spans="1:122" ht="15" x14ac:dyDescent="0.25">
      <c r="A79" s="204"/>
      <c r="B79" s="1003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4">
        <v>1712.9948309537444</v>
      </c>
      <c r="DI79" s="403">
        <v>1663.5</v>
      </c>
      <c r="DJ79" s="403">
        <v>1593.8360700000001</v>
      </c>
      <c r="DK79" s="403">
        <v>1546.2540899999999</v>
      </c>
      <c r="DL79" s="403">
        <v>1545.0899199999999</v>
      </c>
      <c r="DM79" s="403">
        <v>1603.03963</v>
      </c>
      <c r="DN79" s="330">
        <v>-109.95520095374445</v>
      </c>
      <c r="DO79" s="713">
        <v>-6.4188869088720342</v>
      </c>
      <c r="DP79" s="954"/>
      <c r="DQ79" s="602"/>
      <c r="DR79" s="624"/>
    </row>
    <row r="80" spans="1:122" x14ac:dyDescent="0.2">
      <c r="A80" s="204"/>
      <c r="B80" s="1003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4">
        <v>1415.9417442564327</v>
      </c>
      <c r="DI80" s="403">
        <v>1374.17</v>
      </c>
      <c r="DJ80" s="403">
        <v>1310.76963</v>
      </c>
      <c r="DK80" s="403">
        <v>1264.6967099999999</v>
      </c>
      <c r="DL80" s="403">
        <v>1263.5320099999999</v>
      </c>
      <c r="DM80" s="403">
        <v>1324.6388300000001</v>
      </c>
      <c r="DN80" s="330">
        <v>-91.302914256432587</v>
      </c>
      <c r="DO80" s="713">
        <v>-6.4482112083205312</v>
      </c>
      <c r="DP80" s="954"/>
      <c r="DQ80" s="602"/>
      <c r="DR80" s="268"/>
    </row>
    <row r="81" spans="1:122" x14ac:dyDescent="0.2">
      <c r="A81" s="204"/>
      <c r="B81" s="1003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4">
        <v>297.05308669731198</v>
      </c>
      <c r="DI81" s="403">
        <v>289.33</v>
      </c>
      <c r="DJ81" s="403">
        <v>283.06644499999999</v>
      </c>
      <c r="DK81" s="403">
        <v>281.55738000000002</v>
      </c>
      <c r="DL81" s="403">
        <v>281.55791099999999</v>
      </c>
      <c r="DM81" s="403">
        <v>278.400803</v>
      </c>
      <c r="DN81" s="330">
        <v>-18.652283697311987</v>
      </c>
      <c r="DO81" s="713">
        <v>-6.2791078539837226</v>
      </c>
      <c r="DP81" s="954"/>
      <c r="DQ81" s="602"/>
      <c r="DR81" s="268"/>
    </row>
    <row r="82" spans="1:122" ht="12.75" hidden="1" customHeight="1" outlineLevel="1" x14ac:dyDescent="0.2">
      <c r="A82" s="204"/>
      <c r="B82" s="1003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2">
        <v>0</v>
      </c>
      <c r="DI82" s="695">
        <v>0</v>
      </c>
      <c r="DJ82" s="695">
        <v>0</v>
      </c>
      <c r="DK82" s="695">
        <v>0</v>
      </c>
      <c r="DL82" s="695">
        <v>0</v>
      </c>
      <c r="DM82" s="695">
        <v>0</v>
      </c>
      <c r="DN82" s="330">
        <v>0</v>
      </c>
      <c r="DO82" s="713" t="e">
        <v>#DIV/0!</v>
      </c>
      <c r="DP82" s="954" t="s">
        <v>248</v>
      </c>
      <c r="DQ82" s="262"/>
      <c r="DR82" s="268"/>
    </row>
    <row r="83" spans="1:122" collapsed="1" x14ac:dyDescent="0.2">
      <c r="A83" s="204"/>
      <c r="B83" s="1003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4">
        <v>21912.812312176244</v>
      </c>
      <c r="DI83" s="403">
        <v>21865.6813</v>
      </c>
      <c r="DJ83" s="403">
        <v>21857.3789</v>
      </c>
      <c r="DK83" s="403">
        <v>21847.011200000001</v>
      </c>
      <c r="DL83" s="403">
        <v>21831.138999999999</v>
      </c>
      <c r="DM83" s="403">
        <v>21830.138599999998</v>
      </c>
      <c r="DN83" s="330">
        <v>-82.673712176245317</v>
      </c>
      <c r="DO83" s="713">
        <v>-0.37728480944596576</v>
      </c>
      <c r="DP83" s="954"/>
      <c r="DQ83" s="693"/>
      <c r="DR83" s="268"/>
    </row>
    <row r="84" spans="1:122" ht="12.75" hidden="1" customHeight="1" x14ac:dyDescent="0.2">
      <c r="A84" s="204"/>
      <c r="B84" s="1003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50"/>
      <c r="DI84" s="696"/>
      <c r="DJ84" s="696"/>
      <c r="DK84" s="696"/>
      <c r="DL84" s="696"/>
      <c r="DM84" s="696"/>
      <c r="DN84" s="330">
        <v>0</v>
      </c>
      <c r="DO84" s="713" t="e">
        <v>#DIV/0!</v>
      </c>
      <c r="DP84" s="954"/>
      <c r="DQ84" s="262"/>
      <c r="DR84" s="268"/>
    </row>
    <row r="85" spans="1:122" ht="13.5" thickBot="1" x14ac:dyDescent="0.25">
      <c r="A85" s="204"/>
      <c r="B85" s="1003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80">
        <v>97.616105460750617</v>
      </c>
      <c r="DH85" s="754">
        <v>97.618053857368409</v>
      </c>
      <c r="DI85" s="986">
        <v>97.6163478</v>
      </c>
      <c r="DJ85" s="872">
        <v>97.617649400000005</v>
      </c>
      <c r="DK85" s="988">
        <v>97.619563600000006</v>
      </c>
      <c r="DL85" s="988">
        <v>97.617498900000001</v>
      </c>
      <c r="DM85" s="988">
        <v>97.628352399999997</v>
      </c>
      <c r="DN85" s="996">
        <v>1.0298542631588248E-2</v>
      </c>
      <c r="DO85" s="730">
        <v>1.0549833995487923E-2</v>
      </c>
      <c r="DP85" s="954"/>
      <c r="DQ85" s="787"/>
      <c r="DR85" s="268"/>
    </row>
    <row r="86" spans="1:122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5"/>
      <c r="DI86" s="306"/>
      <c r="DJ86" s="306"/>
      <c r="DK86" s="306"/>
      <c r="DL86" s="306"/>
      <c r="DM86" s="306"/>
      <c r="DN86" s="523"/>
      <c r="DO86" s="714"/>
      <c r="DP86" s="457"/>
      <c r="DQ86" s="788"/>
      <c r="DR86" s="268"/>
    </row>
    <row r="87" spans="1:122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2">
        <v>6.96</v>
      </c>
      <c r="DI87" s="698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330">
        <v>0</v>
      </c>
      <c r="DO87" s="713">
        <v>0</v>
      </c>
      <c r="DP87" s="457"/>
      <c r="DQ87" s="262"/>
      <c r="DR87" s="268"/>
    </row>
    <row r="88" spans="1:122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2">
        <v>6.86</v>
      </c>
      <c r="DI88" s="698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330">
        <v>0</v>
      </c>
      <c r="DO88" s="713">
        <v>0</v>
      </c>
      <c r="DP88" s="457"/>
      <c r="DQ88" s="262"/>
      <c r="DR88" s="268"/>
    </row>
    <row r="89" spans="1:122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5">
        <v>6.9706372099999996</v>
      </c>
      <c r="DJ89" s="975">
        <v>6.96509161</v>
      </c>
      <c r="DK89" s="975">
        <v>6.9694102930000001</v>
      </c>
      <c r="DL89" s="975">
        <v>6.9724262169999998</v>
      </c>
      <c r="DM89" s="964">
        <v>6.9722794080000003</v>
      </c>
      <c r="DN89" s="330">
        <v>9.1813420000006474E-3</v>
      </c>
      <c r="DO89" s="713">
        <v>0.1318571404994584</v>
      </c>
      <c r="DP89" s="693"/>
      <c r="DQ89" s="262"/>
      <c r="DR89" s="268"/>
    </row>
    <row r="90" spans="1:122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8">
        <v>64.557471287491552</v>
      </c>
      <c r="DD90" s="959">
        <v>64.925201033902368</v>
      </c>
      <c r="DE90" s="960">
        <v>65.258983005295292</v>
      </c>
      <c r="DF90" s="963">
        <v>64.510476135698468</v>
      </c>
      <c r="DG90" s="963">
        <v>64.021740469123486</v>
      </c>
      <c r="DH90" s="947"/>
      <c r="DI90" s="309"/>
      <c r="DJ90" s="309"/>
      <c r="DK90" s="309"/>
      <c r="DL90" s="309"/>
      <c r="DM90" s="309"/>
      <c r="DN90" s="330"/>
      <c r="DO90" s="713"/>
      <c r="DP90" s="457"/>
      <c r="DQ90" s="262"/>
      <c r="DR90" s="268"/>
    </row>
    <row r="91" spans="1:122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2">
        <v>2.2194699999999998</v>
      </c>
      <c r="DG91" s="698">
        <v>2.2259799999999998</v>
      </c>
      <c r="DH91" s="948">
        <v>2.2266400000000002</v>
      </c>
      <c r="DI91" s="699">
        <v>2.2273000000000001</v>
      </c>
      <c r="DJ91" s="699">
        <v>2.2275200000000002</v>
      </c>
      <c r="DK91" s="699">
        <v>2.2277399999999998</v>
      </c>
      <c r="DL91" s="699">
        <v>2.2279599999999999</v>
      </c>
      <c r="DM91" s="699">
        <v>2.22818</v>
      </c>
      <c r="DN91" s="330">
        <v>1.5399999999998748E-3</v>
      </c>
      <c r="DO91" s="713">
        <v>6.9162504940178948E-2</v>
      </c>
      <c r="DP91" s="457"/>
      <c r="DQ91" s="602"/>
      <c r="DR91" s="268"/>
    </row>
    <row r="92" spans="1:122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7">
        <v>2.2196699999999998</v>
      </c>
      <c r="DG92" s="771">
        <v>2.2259799999999998</v>
      </c>
      <c r="DH92" s="947"/>
      <c r="DI92" s="309"/>
      <c r="DJ92" s="309"/>
      <c r="DK92" s="309"/>
      <c r="DL92" s="309"/>
      <c r="DM92" s="309"/>
      <c r="DN92" s="528"/>
      <c r="DO92" s="730"/>
      <c r="DP92" s="457"/>
      <c r="DQ92" s="262"/>
      <c r="DR92" s="268"/>
    </row>
    <row r="93" spans="1:122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3"/>
      <c r="DI93" s="759"/>
      <c r="DJ93" s="759"/>
      <c r="DK93" s="759"/>
      <c r="DL93" s="759"/>
      <c r="DM93" s="759"/>
      <c r="DN93" s="523"/>
      <c r="DO93" s="714"/>
      <c r="DP93" s="457"/>
      <c r="DQ93" s="262"/>
      <c r="DR93" s="268"/>
    </row>
    <row r="94" spans="1:122" ht="12.75" customHeight="1" thickBot="1" x14ac:dyDescent="0.25">
      <c r="A94" s="204"/>
      <c r="B94" s="1002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1120.0999999999999</v>
      </c>
      <c r="DG94" s="981">
        <v>1086.5999999999999</v>
      </c>
      <c r="DH94" s="808">
        <v>1057.8</v>
      </c>
      <c r="DI94" s="981">
        <v>1057.8</v>
      </c>
      <c r="DJ94" s="873">
        <v>1057.8</v>
      </c>
      <c r="DK94" s="810">
        <v>1057.8</v>
      </c>
      <c r="DL94" s="940">
        <v>1057.8</v>
      </c>
      <c r="DM94" s="940">
        <v>1048.3</v>
      </c>
      <c r="DN94" s="330">
        <v>-9.5</v>
      </c>
      <c r="DO94" s="713">
        <v>-0.89809037625260268</v>
      </c>
      <c r="DP94" s="693"/>
      <c r="DQ94" s="602"/>
      <c r="DR94" s="268"/>
    </row>
    <row r="95" spans="1:122" x14ac:dyDescent="0.2">
      <c r="A95" s="204"/>
      <c r="B95" s="1002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4"/>
      <c r="DI95" s="358"/>
      <c r="DJ95" s="358"/>
      <c r="DK95" s="358"/>
      <c r="DL95" s="358"/>
      <c r="DM95" s="358"/>
      <c r="DN95" s="525"/>
      <c r="DO95" s="360"/>
      <c r="DP95" s="457"/>
      <c r="DQ95" s="262"/>
    </row>
    <row r="96" spans="1:122" ht="12.75" customHeight="1" x14ac:dyDescent="0.2">
      <c r="A96" s="204"/>
      <c r="B96" s="1002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9"/>
      <c r="DI96" s="359"/>
      <c r="DJ96" s="359"/>
      <c r="DK96" s="359"/>
      <c r="DL96" s="359"/>
      <c r="DM96" s="359"/>
      <c r="DN96" s="526"/>
      <c r="DO96" s="671"/>
      <c r="DP96" s="457"/>
      <c r="DQ96" s="262"/>
    </row>
    <row r="97" spans="1:121" x14ac:dyDescent="0.2">
      <c r="A97" s="204"/>
      <c r="B97" s="1002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9"/>
      <c r="DI97" s="359"/>
      <c r="DJ97" s="359"/>
      <c r="DK97" s="359"/>
      <c r="DL97" s="359"/>
      <c r="DM97" s="359"/>
      <c r="DN97" s="526"/>
      <c r="DO97" s="671"/>
      <c r="DP97" s="457"/>
      <c r="DQ97" s="262"/>
    </row>
    <row r="98" spans="1:121" x14ac:dyDescent="0.2">
      <c r="A98" s="204"/>
      <c r="B98" s="1002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9"/>
      <c r="DI98" s="359"/>
      <c r="DJ98" s="359"/>
      <c r="DK98" s="359"/>
      <c r="DL98" s="359"/>
      <c r="DM98" s="359"/>
      <c r="DN98" s="526"/>
      <c r="DO98" s="671"/>
      <c r="DP98" s="457"/>
      <c r="DQ98" s="262"/>
    </row>
    <row r="99" spans="1:121" x14ac:dyDescent="0.2">
      <c r="A99" s="204"/>
      <c r="B99" s="1002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9"/>
      <c r="DI99" s="359"/>
      <c r="DJ99" s="359"/>
      <c r="DK99" s="359"/>
      <c r="DL99" s="359"/>
      <c r="DM99" s="359"/>
      <c r="DN99" s="526"/>
      <c r="DO99" s="671"/>
      <c r="DP99" s="457"/>
      <c r="DQ99" s="262"/>
    </row>
    <row r="100" spans="1:121" x14ac:dyDescent="0.2">
      <c r="A100" s="204"/>
      <c r="B100" s="1002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9"/>
      <c r="DI100" s="359"/>
      <c r="DJ100" s="359"/>
      <c r="DK100" s="359"/>
      <c r="DL100" s="359"/>
      <c r="DM100" s="359"/>
      <c r="DN100" s="526"/>
      <c r="DO100" s="671"/>
      <c r="DP100" s="457"/>
      <c r="DQ100" s="262"/>
    </row>
    <row r="101" spans="1:121" x14ac:dyDescent="0.2">
      <c r="A101" s="204"/>
      <c r="B101" s="1002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9"/>
      <c r="DI101" s="359"/>
      <c r="DJ101" s="359"/>
      <c r="DK101" s="359"/>
      <c r="DL101" s="359"/>
      <c r="DM101" s="359"/>
      <c r="DN101" s="526"/>
      <c r="DO101" s="671"/>
      <c r="DP101" s="457"/>
      <c r="DQ101" s="262"/>
    </row>
    <row r="102" spans="1:121" x14ac:dyDescent="0.2">
      <c r="A102" s="204"/>
      <c r="B102" s="1002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9"/>
      <c r="DI102" s="359"/>
      <c r="DJ102" s="359"/>
      <c r="DK102" s="359"/>
      <c r="DL102" s="359"/>
      <c r="DM102" s="359"/>
      <c r="DN102" s="526"/>
      <c r="DO102" s="671"/>
      <c r="DP102" s="457"/>
      <c r="DQ102" s="262"/>
    </row>
    <row r="103" spans="1:121" x14ac:dyDescent="0.2">
      <c r="A103" s="204"/>
      <c r="B103" s="1002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9"/>
      <c r="DI103" s="359"/>
      <c r="DJ103" s="359"/>
      <c r="DK103" s="359"/>
      <c r="DL103" s="359"/>
      <c r="DM103" s="359"/>
      <c r="DN103" s="526"/>
      <c r="DO103" s="671"/>
      <c r="DP103" s="457"/>
      <c r="DQ103" s="262"/>
    </row>
    <row r="104" spans="1:121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9"/>
      <c r="DI104" s="359"/>
      <c r="DJ104" s="359"/>
      <c r="DK104" s="359"/>
      <c r="DL104" s="359"/>
      <c r="DM104" s="359"/>
      <c r="DN104" s="526"/>
      <c r="DO104" s="671"/>
      <c r="DP104" s="457"/>
      <c r="DQ104" s="262"/>
    </row>
    <row r="105" spans="1:121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9"/>
      <c r="DI105" s="359"/>
      <c r="DJ105" s="359"/>
      <c r="DK105" s="359"/>
      <c r="DL105" s="359"/>
      <c r="DM105" s="359"/>
      <c r="DN105" s="526"/>
      <c r="DO105" s="671"/>
      <c r="DP105" s="457"/>
      <c r="DQ105" s="262"/>
    </row>
    <row r="106" spans="1:121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9"/>
      <c r="DI106" s="359"/>
      <c r="DJ106" s="359"/>
      <c r="DK106" s="359"/>
      <c r="DL106" s="359"/>
      <c r="DM106" s="359"/>
      <c r="DN106" s="526"/>
      <c r="DO106" s="671"/>
      <c r="DP106" s="457"/>
      <c r="DQ106" s="262"/>
    </row>
    <row r="107" spans="1:121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6"/>
      <c r="DI107" s="982"/>
      <c r="DJ107" s="874"/>
      <c r="DK107" s="669"/>
      <c r="DL107" s="927"/>
      <c r="DM107" s="669"/>
      <c r="DN107" s="526"/>
      <c r="DO107" s="671"/>
      <c r="DP107" s="457"/>
      <c r="DQ107" s="262"/>
    </row>
    <row r="108" spans="1:121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4"/>
      <c r="DI108" s="358"/>
      <c r="DJ108" s="358"/>
      <c r="DK108" s="358"/>
      <c r="DL108" s="358"/>
      <c r="DM108" s="358"/>
      <c r="DN108" s="527"/>
      <c r="DO108" s="459"/>
      <c r="DP108" s="457"/>
      <c r="DQ108" s="262"/>
    </row>
    <row r="109" spans="1:121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4">
        <v>2.5</v>
      </c>
      <c r="DI109" s="663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330" t="s">
        <v>3</v>
      </c>
      <c r="DO109" s="702"/>
      <c r="DP109" s="457"/>
      <c r="DQ109" s="262"/>
    </row>
    <row r="110" spans="1:121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3">
        <v>4</v>
      </c>
      <c r="DH110" s="688">
        <v>4</v>
      </c>
      <c r="DI110" s="983">
        <v>4</v>
      </c>
      <c r="DJ110" s="875">
        <v>4</v>
      </c>
      <c r="DK110" s="670">
        <v>4</v>
      </c>
      <c r="DL110" s="928">
        <v>4</v>
      </c>
      <c r="DM110" s="670">
        <v>4</v>
      </c>
      <c r="DN110" s="528" t="s">
        <v>3</v>
      </c>
      <c r="DO110" s="460"/>
      <c r="DP110" s="457"/>
      <c r="DQ110" s="262"/>
    </row>
    <row r="111" spans="1:121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78"/>
      <c r="DO111" s="278"/>
      <c r="DP111" s="345"/>
      <c r="DQ111" s="262"/>
    </row>
    <row r="112" spans="1:121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1001"/>
      <c r="DO112" s="1001"/>
      <c r="DP112" s="345"/>
      <c r="DQ112" s="262"/>
    </row>
    <row r="113" spans="3:121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79"/>
      <c r="DO113" s="280"/>
      <c r="DP113" s="345"/>
      <c r="DQ113" s="262"/>
    </row>
    <row r="114" spans="3:121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79"/>
      <c r="DO114" s="280"/>
      <c r="DP114" s="345"/>
      <c r="DQ114" s="262"/>
    </row>
    <row r="115" spans="3:121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79"/>
      <c r="DO115" s="280"/>
      <c r="DP115" s="345"/>
      <c r="DQ115" s="262"/>
    </row>
    <row r="116" spans="3:121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79"/>
      <c r="DO116" s="278"/>
      <c r="DP116" s="345"/>
      <c r="DQ116" s="262"/>
    </row>
    <row r="117" spans="3:121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K117" s="658"/>
      <c r="DL117" s="658"/>
      <c r="DM117" s="658"/>
      <c r="DN117" s="278"/>
      <c r="DO117" s="278"/>
      <c r="DP117" s="345"/>
      <c r="DQ117" s="262"/>
    </row>
    <row r="118" spans="3:121" ht="13.5" customHeight="1" x14ac:dyDescent="0.25">
      <c r="C118" s="6">
        <v>2</v>
      </c>
      <c r="D118" s="1" t="s">
        <v>35</v>
      </c>
      <c r="DK118" s="657"/>
      <c r="DL118" s="657"/>
      <c r="DM118" s="657"/>
      <c r="DN118" s="278"/>
      <c r="DO118" s="278"/>
      <c r="DP118" s="345"/>
      <c r="DQ118" s="262"/>
    </row>
    <row r="119" spans="3:121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657"/>
      <c r="DL119" s="657"/>
      <c r="DM119" s="657"/>
      <c r="DN119" s="278"/>
      <c r="DO119" s="278"/>
      <c r="DP119" s="345"/>
      <c r="DQ119" s="262"/>
    </row>
    <row r="120" spans="3:121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657"/>
      <c r="DL120" s="657"/>
      <c r="DM120" s="657"/>
      <c r="DN120" s="278"/>
      <c r="DO120" s="278"/>
      <c r="DP120" s="345"/>
      <c r="DQ120" s="262"/>
    </row>
    <row r="121" spans="3:121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657"/>
      <c r="DL121" s="657"/>
      <c r="DM121" s="657"/>
      <c r="DN121" s="278"/>
      <c r="DO121" s="278"/>
      <c r="DP121" s="345"/>
      <c r="DQ121" s="262"/>
    </row>
    <row r="122" spans="3:121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81"/>
      <c r="DL122" s="281"/>
      <c r="DM122" s="281"/>
      <c r="DN122" s="281"/>
      <c r="DO122" s="281"/>
      <c r="DP122" s="345"/>
      <c r="DQ122" s="262"/>
    </row>
    <row r="123" spans="3:121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345"/>
      <c r="DQ123" s="262"/>
    </row>
    <row r="124" spans="3:121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345"/>
      <c r="DQ124" s="262"/>
    </row>
    <row r="125" spans="3:121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345"/>
      <c r="DQ125" s="262"/>
    </row>
    <row r="126" spans="3:121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345"/>
      <c r="DQ126" s="262"/>
    </row>
    <row r="127" spans="3:121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345"/>
      <c r="DQ127" s="262"/>
    </row>
    <row r="128" spans="3:121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345"/>
      <c r="DQ128" s="262"/>
    </row>
    <row r="129" spans="3:121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345"/>
      <c r="DQ129" s="262"/>
    </row>
    <row r="130" spans="3:121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345"/>
      <c r="DQ130" s="262"/>
    </row>
    <row r="131" spans="3:121" ht="12.6" customHeight="1" x14ac:dyDescent="0.25">
      <c r="C131" s="992">
        <v>14</v>
      </c>
      <c r="D131" s="993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</row>
    <row r="132" spans="3:121" ht="12.6" customHeight="1" x14ac:dyDescent="0.25">
      <c r="C132" s="992"/>
      <c r="D132" s="993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</row>
    <row r="133" spans="3:121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</row>
    <row r="134" spans="3:121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</row>
    <row r="135" spans="3:121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</row>
    <row r="136" spans="3:121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</row>
    <row r="137" spans="3:121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</row>
    <row r="138" spans="3:121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</row>
    <row r="139" spans="3:121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</row>
    <row r="140" spans="3:121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</row>
    <row r="141" spans="3:121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</row>
    <row r="142" spans="3:121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</row>
    <row r="143" spans="3:121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</row>
    <row r="144" spans="3:121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</row>
    <row r="202" spans="3:119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</row>
    <row r="203" spans="3:119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</row>
    <row r="204" spans="3:119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DG3:DG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DF3:DF4"/>
    <mergeCell ref="DE3:DE4"/>
    <mergeCell ref="BT3:BT4"/>
    <mergeCell ref="BS3:BS4"/>
    <mergeCell ref="BR3:BR4"/>
    <mergeCell ref="BQ3:BQ4"/>
    <mergeCell ref="BO3:BO4"/>
    <mergeCell ref="BP3:BP4"/>
    <mergeCell ref="CO3:CO4"/>
    <mergeCell ref="BK3:BK4"/>
    <mergeCell ref="CM3:CM4"/>
    <mergeCell ref="CI3:CI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F3:BF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BJ3:BJ4"/>
    <mergeCell ref="T3:T4"/>
    <mergeCell ref="DN112:DO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L3:BL4"/>
    <mergeCell ref="CQ3:CQ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9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8" customWidth="1"/>
    <col min="112" max="112" width="8.85546875" style="883" customWidth="1"/>
    <col min="113" max="115" width="8.85546875" customWidth="1"/>
    <col min="116" max="116" width="8.85546875" style="968" customWidth="1"/>
    <col min="117" max="118" width="8.85546875" customWidth="1"/>
    <col min="119" max="119" width="9.5703125" customWidth="1"/>
    <col min="120" max="138" width="11.42578125" style="200"/>
  </cols>
  <sheetData>
    <row r="2" spans="3:130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3"/>
      <c r="DH2" s="913"/>
      <c r="DI2" s="349"/>
      <c r="DJ2" s="349"/>
      <c r="DK2" s="349"/>
      <c r="DL2" s="913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6"/>
      <c r="DH3" s="886"/>
      <c r="DI3" s="348"/>
      <c r="DJ3" s="348"/>
      <c r="DK3" s="348"/>
      <c r="DL3" s="886"/>
      <c r="DM3" s="348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1005" t="str">
        <f>+entero!D3</f>
        <v>V   A   R   I   A   B   L   E   S     b/</v>
      </c>
      <c r="E4" s="1007" t="str">
        <f>+entero!E3</f>
        <v>2008                          A  fines de Dic*</v>
      </c>
      <c r="F4" s="1007" t="str">
        <f>+entero!F3</f>
        <v>2009                          A  fines de Ene*</v>
      </c>
      <c r="G4" s="1007" t="str">
        <f>+entero!G3</f>
        <v>2009                          A  fines de Feb*</v>
      </c>
      <c r="H4" s="1007" t="str">
        <f>+entero!H3</f>
        <v>2009                          A  fines de Mar*</v>
      </c>
      <c r="I4" s="1007" t="str">
        <f>+entero!I3</f>
        <v>2009                          A  fines de Abr*</v>
      </c>
      <c r="J4" s="1007" t="str">
        <f>+entero!J3</f>
        <v>2009                          A  fines de May*</v>
      </c>
      <c r="K4" s="1007" t="str">
        <f>+entero!K3</f>
        <v>2009                          A  fines de Jun*</v>
      </c>
      <c r="L4" s="1007" t="str">
        <f>+entero!L3</f>
        <v>2009                          A  fines de Jul*</v>
      </c>
      <c r="M4" s="1007" t="str">
        <f>+entero!M3</f>
        <v>2009                          A  fines de Ago*</v>
      </c>
      <c r="N4" s="1007" t="str">
        <f>+entero!N3</f>
        <v>2009                          A  fines de Sep*</v>
      </c>
      <c r="O4" s="1007" t="str">
        <f>+entero!O3</f>
        <v>2009                          A  fines de Oct*</v>
      </c>
      <c r="P4" s="1007" t="str">
        <f>+entero!P3</f>
        <v>2009                          A  fines de Nov*</v>
      </c>
      <c r="Q4" s="1007" t="str">
        <f>+entero!Q3</f>
        <v>2009                          A  fines de Dic*</v>
      </c>
      <c r="R4" s="1007" t="str">
        <f>+entero!R3</f>
        <v>2010                          A  fines de Ene*</v>
      </c>
      <c r="S4" s="1007" t="str">
        <f>+entero!S3</f>
        <v>2010                          A  fines de Feb*</v>
      </c>
      <c r="T4" s="1007" t="str">
        <f>+entero!T3</f>
        <v>2010                          A  fines de Mar*</v>
      </c>
      <c r="U4" s="1007" t="str">
        <f>+entero!U3</f>
        <v>2010                          A  fines de Abr*</v>
      </c>
      <c r="V4" s="1007" t="str">
        <f>+entero!V3</f>
        <v>2010                          A  fines de May*</v>
      </c>
      <c r="W4" s="1007" t="str">
        <f>+entero!W3</f>
        <v>2010                          A  fines de Jun*</v>
      </c>
      <c r="X4" s="1007" t="str">
        <f>+entero!X3</f>
        <v>2010                          A  fines de Jul*</v>
      </c>
      <c r="Y4" s="1007" t="str">
        <f>+entero!Y3</f>
        <v>2010                          A  fines de Ago*</v>
      </c>
      <c r="Z4" s="1007" t="str">
        <f>+entero!Z3</f>
        <v>2010                          A  fines de Sep*</v>
      </c>
      <c r="AA4" s="1007" t="str">
        <f>+entero!AA3</f>
        <v>2010                          A  fines de Oct*</v>
      </c>
      <c r="AB4" s="1007" t="str">
        <f>+entero!AB3</f>
        <v>2010                          A  fines de Nov*</v>
      </c>
      <c r="AC4" s="1007" t="str">
        <f>+entero!AC3</f>
        <v>2010                          A  fines de Dic*</v>
      </c>
      <c r="AD4" s="1007" t="str">
        <f>+entero!AD3</f>
        <v>2011                          A  fines de Ene*</v>
      </c>
      <c r="AE4" s="1007" t="str">
        <f>+entero!AE3</f>
        <v>2011                          A  fines de Feb*</v>
      </c>
      <c r="AF4" s="1007" t="str">
        <f>+entero!AF3</f>
        <v>2011                          A  fines de Mar*</v>
      </c>
      <c r="AG4" s="1007" t="str">
        <f>+entero!AG3</f>
        <v>2011                          A  fines de Abr*</v>
      </c>
      <c r="AH4" s="1007" t="str">
        <f>+entero!AH3</f>
        <v>2011                          A  fines de May*</v>
      </c>
      <c r="AI4" s="1007" t="str">
        <f>+entero!AI3</f>
        <v>2011                          A  fines de Jun*</v>
      </c>
      <c r="AJ4" s="1007" t="str">
        <f>+entero!AJ3</f>
        <v>2011                          A  fines de Jul*</v>
      </c>
      <c r="AK4" s="1007" t="str">
        <f>+entero!AK3</f>
        <v>2011                          A  fines de Ago*</v>
      </c>
      <c r="AL4" s="1007" t="str">
        <f>+entero!AL3</f>
        <v>2011                          A  fines de Sep*</v>
      </c>
      <c r="AM4" s="1007" t="str">
        <f>+entero!AM3</f>
        <v>2011                          A  fines de Oct*</v>
      </c>
      <c r="AN4" s="1007" t="str">
        <f>+entero!AN3</f>
        <v>2011                          A  fines de Nov*</v>
      </c>
      <c r="AO4" s="1007" t="str">
        <f>+entero!AO3</f>
        <v>2011                          A  fines de Dic*</v>
      </c>
      <c r="AP4" s="1007" t="str">
        <f>+entero!AP3</f>
        <v>2012                          A  fines de Ene*</v>
      </c>
      <c r="AQ4" s="1007" t="str">
        <f>+entero!AQ3</f>
        <v>2012                          A  fines de Feb*</v>
      </c>
      <c r="AR4" s="1007" t="str">
        <f>+entero!AR3</f>
        <v>2012                          A  fines de Mar*</v>
      </c>
      <c r="AS4" s="1007" t="str">
        <f>+entero!AS3</f>
        <v>2012                          A  fines de Abr*</v>
      </c>
      <c r="AT4" s="1007" t="str">
        <f>+entero!AT3</f>
        <v>2012                          A  fines de May*</v>
      </c>
      <c r="AU4" s="1007" t="str">
        <f>+entero!AU3</f>
        <v>2012                          A  fines de Jun*</v>
      </c>
      <c r="AV4" s="1007" t="str">
        <f>+entero!AV3</f>
        <v>2012                          A  fines de Jul*</v>
      </c>
      <c r="AW4" s="1007" t="str">
        <f>+entero!AW3</f>
        <v>2012                          A  fines de Ago*</v>
      </c>
      <c r="AX4" s="1007" t="str">
        <f>+entero!AX3</f>
        <v>2012                          A  fines de Sep*</v>
      </c>
      <c r="AY4" s="1007" t="str">
        <f>+entero!AY3</f>
        <v>2012                          A  fines de Oct*</v>
      </c>
      <c r="AZ4" s="1007" t="str">
        <f>+entero!AZ3</f>
        <v>2012                          A  fines de Nov*</v>
      </c>
      <c r="BA4" s="1007" t="str">
        <f>+entero!BA3</f>
        <v>2012                          A  fines de Dic*</v>
      </c>
      <c r="BB4" s="1007" t="str">
        <f>+entero!BB3</f>
        <v>2013                          A  fines de Ene*</v>
      </c>
      <c r="BC4" s="1007" t="str">
        <f>+entero!BC3</f>
        <v>2013                          A  fines de Feb*</v>
      </c>
      <c r="BD4" s="1007" t="str">
        <f>+entero!BD3</f>
        <v>2013                          A  fines de Mar*</v>
      </c>
      <c r="BE4" s="1007" t="str">
        <f>+entero!BE3</f>
        <v>2013                          A  fines de Abr*</v>
      </c>
      <c r="BF4" s="1007" t="str">
        <f>+entero!BF3</f>
        <v>2013                          A  fines de May*</v>
      </c>
      <c r="BG4" s="1007" t="str">
        <f>+entero!BG3</f>
        <v>2013                          A  fines de Jun*</v>
      </c>
      <c r="BH4" s="1007" t="str">
        <f>+entero!BH3</f>
        <v>2013                          A  fines de Jul*</v>
      </c>
      <c r="BI4" s="1007" t="str">
        <f>+entero!BI3</f>
        <v>2013                          A  fines de Ago*</v>
      </c>
      <c r="BJ4" s="1007" t="str">
        <f>+entero!BJ3</f>
        <v>2013                          A  fines de Sep*</v>
      </c>
      <c r="BK4" s="1007" t="str">
        <f>+entero!BK3</f>
        <v>2013                          A  fines de Oct*</v>
      </c>
      <c r="BL4" s="1007" t="str">
        <f>+entero!BL3</f>
        <v>2013                          A  fines de Nov*</v>
      </c>
      <c r="BM4" s="1007" t="str">
        <f>+entero!BM3</f>
        <v>2013                          A  fines de Dic*</v>
      </c>
      <c r="BN4" s="1007" t="str">
        <f>+entero!BN3</f>
        <v>2014                          A  fines de Ene*</v>
      </c>
      <c r="BO4" s="1007" t="str">
        <f>+entero!BO3</f>
        <v>2014                          A  fines de Feb*</v>
      </c>
      <c r="BP4" s="1007" t="str">
        <f>+entero!BP3</f>
        <v>2014                          A  fines de Mar*</v>
      </c>
      <c r="BQ4" s="1007" t="str">
        <f>+entero!BQ3</f>
        <v>2014                          A  fines de Abr*</v>
      </c>
      <c r="BR4" s="1007" t="str">
        <f>+entero!BR3</f>
        <v>2014                          A  fines de May*</v>
      </c>
      <c r="BS4" s="1007" t="str">
        <f>+entero!BS3</f>
        <v>2014                          A  fines de Jun*</v>
      </c>
      <c r="BT4" s="1007" t="str">
        <f>+entero!BT3</f>
        <v>2014                          A  fines de Jul*</v>
      </c>
      <c r="BU4" s="1007" t="str">
        <f>+entero!BU3</f>
        <v>2014                          A  fines de Ago*</v>
      </c>
      <c r="BV4" s="1007" t="str">
        <f>+entero!BV3</f>
        <v>2014                          A  fines de Sep*</v>
      </c>
      <c r="BW4" s="1007" t="str">
        <f>+entero!BW3</f>
        <v>2014                          A  fines de Oct*</v>
      </c>
      <c r="BX4" s="1007" t="str">
        <f>+entero!BX3</f>
        <v>2014                          A  fines de Nov*</v>
      </c>
      <c r="BY4" s="1007" t="str">
        <f>+entero!BY3</f>
        <v>2014                          A  fines de Dic*</v>
      </c>
      <c r="BZ4" s="1007" t="str">
        <f>+entero!BZ3</f>
        <v>2015                         A  fines de Ene*</v>
      </c>
      <c r="CA4" s="1007" t="str">
        <f>+entero!CA3</f>
        <v>2015                         A  fines de Feb*</v>
      </c>
      <c r="CB4" s="1007" t="str">
        <f>+entero!CB3</f>
        <v>2015                         A  fines de Mar*</v>
      </c>
      <c r="CC4" s="1007" t="str">
        <f>+entero!CC3</f>
        <v xml:space="preserve">2015                         A  fines de Abr* </v>
      </c>
      <c r="CD4" s="1007" t="str">
        <f>+entero!CD3</f>
        <v xml:space="preserve">2015                         A  fines de May* </v>
      </c>
      <c r="CE4" s="1007" t="str">
        <f>+entero!CE3</f>
        <v xml:space="preserve">2015                         A  fines de Jun* </v>
      </c>
      <c r="CF4" s="1007" t="str">
        <f>+entero!CF3</f>
        <v xml:space="preserve">2015                         A  fines de Jul* </v>
      </c>
      <c r="CG4" s="1007" t="str">
        <f>+entero!CG3</f>
        <v xml:space="preserve">2015                         A  fines de Ago* </v>
      </c>
      <c r="CH4" s="1007" t="str">
        <f>+entero!CH3</f>
        <v xml:space="preserve">2015                         A  fines de Sep* </v>
      </c>
      <c r="CI4" s="1007" t="str">
        <f>+entero!CI3</f>
        <v xml:space="preserve">2015                         A  fines de Oct* </v>
      </c>
      <c r="CJ4" s="1007" t="str">
        <f>+entero!CJ3</f>
        <v xml:space="preserve">2015                         A  fines de Nov* </v>
      </c>
      <c r="CK4" s="1007" t="str">
        <f>+entero!CK3</f>
        <v xml:space="preserve">2015                         A  fines de Dic* </v>
      </c>
      <c r="CL4" s="1007" t="str">
        <f>+entero!CL3</f>
        <v xml:space="preserve">2016                         A  fines de Ene* </v>
      </c>
      <c r="CM4" s="1007" t="str">
        <f>+entero!CM3</f>
        <v xml:space="preserve">2016                         A  fines de Feb* </v>
      </c>
      <c r="CN4" s="1007" t="str">
        <f>+entero!CN3</f>
        <v xml:space="preserve">2016                         A  fines de Mar* </v>
      </c>
      <c r="CO4" s="1007" t="str">
        <f>+entero!CO3</f>
        <v xml:space="preserve">2016                         A  fines de Abr* </v>
      </c>
      <c r="CP4" s="1007" t="str">
        <f>+entero!CP3</f>
        <v xml:space="preserve">2016                         A  fines de May* </v>
      </c>
      <c r="CQ4" s="1007" t="str">
        <f>+entero!CQ3</f>
        <v xml:space="preserve">2016                         A  fines de Jun* </v>
      </c>
      <c r="CR4" s="1007" t="str">
        <f>+entero!CR3</f>
        <v xml:space="preserve">2016                         A  fines de Jul* </v>
      </c>
      <c r="CS4" s="1007" t="str">
        <f>+entero!CS3</f>
        <v xml:space="preserve">2016                         A  fines de Ago* </v>
      </c>
      <c r="CT4" s="1007" t="str">
        <f>+entero!CT3</f>
        <v xml:space="preserve">2016                         A  fines de Sep* </v>
      </c>
      <c r="CU4" s="1007" t="str">
        <f>+entero!CU3</f>
        <v xml:space="preserve">2016                         A  fines de Oct* </v>
      </c>
      <c r="CV4" s="1007" t="str">
        <f>+entero!CV3</f>
        <v xml:space="preserve">2016                         A  fines de Nov* </v>
      </c>
      <c r="CW4" s="1007" t="str">
        <f>+entero!CW3</f>
        <v>2016                         A  fines de Dic* 15</v>
      </c>
      <c r="CX4" s="1007" t="str">
        <f>+entero!CX3</f>
        <v xml:space="preserve">2017                         A  fines de Ene* </v>
      </c>
      <c r="CY4" s="1007" t="str">
        <f>+entero!CY3</f>
        <v xml:space="preserve">2017                         A  fines de Feb* </v>
      </c>
      <c r="CZ4" s="1007" t="str">
        <f>+entero!CZ3</f>
        <v xml:space="preserve">2017                         A  fines de Mar* </v>
      </c>
      <c r="DA4" s="1007" t="str">
        <f>+entero!DA3</f>
        <v xml:space="preserve">2017                         A  fines de Abr* </v>
      </c>
      <c r="DB4" s="1007" t="str">
        <f>+entero!DB3</f>
        <v xml:space="preserve">2017                         A  fines de May* </v>
      </c>
      <c r="DC4" s="1007" t="str">
        <f>+entero!DC3</f>
        <v xml:space="preserve">2017                         A  fines de Jun* </v>
      </c>
      <c r="DD4" s="1007" t="str">
        <f>+entero!DD3</f>
        <v xml:space="preserve">2017                         A  fines de Jul* </v>
      </c>
      <c r="DE4" s="1007" t="str">
        <f>+entero!DE3</f>
        <v xml:space="preserve">2017                         A  fines de Ago* </v>
      </c>
      <c r="DF4" s="1007" t="str">
        <f>+entero!DF3</f>
        <v xml:space="preserve">2017                         A  fines de Sep* </v>
      </c>
      <c r="DG4" s="1007" t="str">
        <f>+entero!DG3</f>
        <v xml:space="preserve">2017                         A  fines de Oct* </v>
      </c>
      <c r="DH4" s="1020" t="str">
        <f>+entero!DH3</f>
        <v>Semana 1°</v>
      </c>
      <c r="DI4" s="1016" t="str">
        <f>+entero!DI3</f>
        <v>Semana 2°</v>
      </c>
      <c r="DJ4" s="1017"/>
      <c r="DK4" s="1017"/>
      <c r="DL4" s="1017"/>
      <c r="DM4" s="1018"/>
      <c r="DN4" s="1022" t="s">
        <v>27</v>
      </c>
      <c r="DO4" s="10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24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1"/>
      <c r="DI5" s="866">
        <f>+entero!DI4</f>
        <v>43045</v>
      </c>
      <c r="DJ5" s="858">
        <f>+entero!DJ4</f>
        <v>43046</v>
      </c>
      <c r="DK5" s="858">
        <f>+entero!DK4</f>
        <v>43047</v>
      </c>
      <c r="DL5" s="858">
        <f>+entero!DL4</f>
        <v>43048</v>
      </c>
      <c r="DM5" s="858">
        <f>+entero!DM4</f>
        <v>43049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6"/>
      <c r="DH6" s="893"/>
      <c r="DI6" s="876"/>
      <c r="DJ6" s="846"/>
      <c r="DK6" s="846"/>
      <c r="DL6" s="846"/>
      <c r="DM6" s="846"/>
      <c r="DN6" s="829"/>
      <c r="DO6" s="830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8">
        <f>+entero!DG7</f>
        <v>9934.38219312</v>
      </c>
      <c r="DH7" s="918">
        <f>+entero!DH7</f>
        <v>9928.22263226</v>
      </c>
      <c r="DI7" s="530">
        <f>+entero!DI7</f>
        <v>9922.0199685099997</v>
      </c>
      <c r="DJ7" s="531">
        <f>+entero!DJ7</f>
        <v>9927.3778638300009</v>
      </c>
      <c r="DK7" s="531">
        <f>+entero!DK7</f>
        <v>9888.0386440300008</v>
      </c>
      <c r="DL7" s="531">
        <f>+entero!DL7</f>
        <v>9878.1263303799988</v>
      </c>
      <c r="DM7" s="531">
        <f>+entero!DM7</f>
        <v>9889.8171374599988</v>
      </c>
      <c r="DN7" s="530">
        <f>+entero!DN7</f>
        <v>-38.405494800001179</v>
      </c>
      <c r="DO7" s="565">
        <f>+entero!DO7</f>
        <v>-0.3868315228468977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8">
        <f>+entero!DG8</f>
        <v>7909.8744661700002</v>
      </c>
      <c r="DH8" s="918">
        <f>+entero!DH8</f>
        <v>7903.2793636899996</v>
      </c>
      <c r="DI8" s="530">
        <f>+entero!DI8</f>
        <v>7906.1742716899998</v>
      </c>
      <c r="DJ8" s="531">
        <f>+entero!DJ8</f>
        <v>7896.9336446400002</v>
      </c>
      <c r="DK8" s="531">
        <f>+entero!DK8</f>
        <v>7862.6184784400011</v>
      </c>
      <c r="DL8" s="531">
        <f>+entero!DL8</f>
        <v>7847.4836439699993</v>
      </c>
      <c r="DM8" s="531">
        <f>+entero!DM8</f>
        <v>7849.7893723899997</v>
      </c>
      <c r="DN8" s="530">
        <f>+entero!DN8</f>
        <v>-53.489991299999929</v>
      </c>
      <c r="DO8" s="565">
        <f>+entero!DO8</f>
        <v>-0.6768075483418734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8">
        <f>+entero!DG9</f>
        <v>234.35727132999997</v>
      </c>
      <c r="DH9" s="918">
        <f>+entero!DH9</f>
        <v>234.62109692000001</v>
      </c>
      <c r="DI9" s="530">
        <f>+entero!DI9</f>
        <v>234.32888503000001</v>
      </c>
      <c r="DJ9" s="531">
        <f>+entero!DJ9</f>
        <v>233.63058536999998</v>
      </c>
      <c r="DK9" s="531">
        <f>+entero!DK9</f>
        <v>233.4838503</v>
      </c>
      <c r="DL9" s="531">
        <f>+entero!DL9</f>
        <v>233.78390444999999</v>
      </c>
      <c r="DM9" s="531">
        <f>+entero!DM9</f>
        <v>234.06741026999998</v>
      </c>
      <c r="DN9" s="530">
        <f>+entero!DN9</f>
        <v>-0.55368665000003148</v>
      </c>
      <c r="DO9" s="565">
        <f>+entero!DO9</f>
        <v>-0.23599184270663986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8">
        <f>+entero!DG10</f>
        <v>1753.59060103</v>
      </c>
      <c r="DH10" s="918">
        <f>+entero!DH10</f>
        <v>1753.7211601399999</v>
      </c>
      <c r="DI10" s="530">
        <f>+entero!DI10</f>
        <v>1744.9613854900001</v>
      </c>
      <c r="DJ10" s="531">
        <f>+entero!DJ10</f>
        <v>1760.3160356000001</v>
      </c>
      <c r="DK10" s="531">
        <f>+entero!DK10</f>
        <v>1755.4616399199999</v>
      </c>
      <c r="DL10" s="531">
        <f>+entero!DL10</f>
        <v>1760.37563572</v>
      </c>
      <c r="DM10" s="531">
        <f>+entero!DM10</f>
        <v>1769.43296605</v>
      </c>
      <c r="DN10" s="530">
        <f>+entero!DN10</f>
        <v>15.711805910000066</v>
      </c>
      <c r="DO10" s="565">
        <f>+entero!DO10</f>
        <v>0.89591243278068777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8">
        <f>+entero!DG11</f>
        <v>36.55985459</v>
      </c>
      <c r="DH11" s="918">
        <f>+entero!DH11</f>
        <v>36.601011509999999</v>
      </c>
      <c r="DI11" s="530">
        <f>+entero!DI11</f>
        <v>36.555426300000001</v>
      </c>
      <c r="DJ11" s="531">
        <f>+entero!DJ11</f>
        <v>36.49759822</v>
      </c>
      <c r="DK11" s="531">
        <f>+entero!DK11</f>
        <v>36.47467537</v>
      </c>
      <c r="DL11" s="531">
        <f>+entero!DL11</f>
        <v>36.483146240000004</v>
      </c>
      <c r="DM11" s="531">
        <f>+entero!DM11</f>
        <v>36.52738875</v>
      </c>
      <c r="DN11" s="530">
        <f>+entero!DN11</f>
        <v>-7.3622759999999232E-2</v>
      </c>
      <c r="DO11" s="565">
        <f>+entero!DO11</f>
        <v>-0.20114952282093146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8">
        <f>+entero!DG12</f>
        <v>9934.3439523500019</v>
      </c>
      <c r="DH12" s="918">
        <f>+entero!DH12</f>
        <v>9928.1843914900019</v>
      </c>
      <c r="DI12" s="530">
        <f>+entero!DI12</f>
        <v>9921.9109702000005</v>
      </c>
      <c r="DJ12" s="531">
        <f>+entero!DJ12</f>
        <v>9927.2150630199994</v>
      </c>
      <c r="DK12" s="531">
        <f>+entero!DK12</f>
        <v>9888.0032572700002</v>
      </c>
      <c r="DL12" s="531">
        <f>+entero!DL12</f>
        <v>9878.0909436199981</v>
      </c>
      <c r="DM12" s="531">
        <f>+entero!DM12</f>
        <v>9889.7817506999982</v>
      </c>
      <c r="DN12" s="530">
        <f>+entero!DN12</f>
        <v>-38.402640790003716</v>
      </c>
      <c r="DO12" s="565">
        <f>+entero!DO12</f>
        <v>-0.38680426627571984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8">
        <f>+entero!DG13</f>
        <v>2353.6123298352763</v>
      </c>
      <c r="DH13" s="918">
        <f>+entero!DH13</f>
        <v>2370.5688645510204</v>
      </c>
      <c r="DI13" s="530">
        <f>+entero!DI13</f>
        <v>2370.2917162040812</v>
      </c>
      <c r="DJ13" s="531">
        <f>+entero!DJ13</f>
        <v>2375.7059726734697</v>
      </c>
      <c r="DK13" s="531">
        <f>+entero!DK13</f>
        <v>2371.984687810495</v>
      </c>
      <c r="DL13" s="531">
        <f>+entero!DL13</f>
        <v>2377.8671315553938</v>
      </c>
      <c r="DM13" s="531">
        <f>+entero!DM13</f>
        <v>2370.6914507434399</v>
      </c>
      <c r="DN13" s="530">
        <f>+entero!DN13</f>
        <v>0.12258619241947599</v>
      </c>
      <c r="DO13" s="565">
        <f>+entero!DO13</f>
        <v>5.171171960149934E-3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8">
        <f>+entero!DG14</f>
        <v>1461.4027438599996</v>
      </c>
      <c r="DH14" s="918">
        <f>+entero!DH14</f>
        <v>1461.4293040699999</v>
      </c>
      <c r="DI14" s="530">
        <f>+entero!DI14</f>
        <v>1461.4258397099998</v>
      </c>
      <c r="DJ14" s="531">
        <f>+entero!DJ14</f>
        <v>1461.00434621</v>
      </c>
      <c r="DK14" s="531">
        <f>+entero!DK14</f>
        <v>1461.0069214999999</v>
      </c>
      <c r="DL14" s="531">
        <f>+entero!DL14</f>
        <v>1461.0089634599997</v>
      </c>
      <c r="DM14" s="531">
        <f>+entero!DM14</f>
        <v>1461.0539818099999</v>
      </c>
      <c r="DN14" s="530">
        <f>+entero!DN14</f>
        <v>-0.3753222600000754</v>
      </c>
      <c r="DO14" s="565">
        <f>+entero!DO14</f>
        <v>-2.5681862198523309E-2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8">
        <f>+entero!DG15</f>
        <v>584.65642992000005</v>
      </c>
      <c r="DH15" s="918">
        <f>+entero!DH15</f>
        <v>584.73129551</v>
      </c>
      <c r="DI15" s="530">
        <f>+entero!DI15</f>
        <v>584.78291899999999</v>
      </c>
      <c r="DJ15" s="531">
        <f>+entero!DJ15</f>
        <v>584.83105963000003</v>
      </c>
      <c r="DK15" s="531">
        <f>+entero!DK15</f>
        <v>584.85600079000005</v>
      </c>
      <c r="DL15" s="531">
        <f>+entero!DL15</f>
        <v>584.88094552999996</v>
      </c>
      <c r="DM15" s="531">
        <f>+entero!DM15</f>
        <v>584.90587980999999</v>
      </c>
      <c r="DN15" s="530">
        <f>+entero!DN15</f>
        <v>0.17458429999999225</v>
      </c>
      <c r="DO15" s="565">
        <f>+entero!DO15</f>
        <v>2.9857184204185039E-2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8">
        <f>+entero!DG16</f>
        <v>764.65007689999993</v>
      </c>
      <c r="DH16" s="918">
        <f>+entero!DH16</f>
        <v>764.74328573000003</v>
      </c>
      <c r="DI16" s="530">
        <f>+entero!DI16</f>
        <v>764.80946404999997</v>
      </c>
      <c r="DJ16" s="531">
        <f>+entero!DJ16</f>
        <v>764.86567316000003</v>
      </c>
      <c r="DK16" s="531">
        <f>+entero!DK16</f>
        <v>764.89723724000009</v>
      </c>
      <c r="DL16" s="531">
        <f>+entero!DL16</f>
        <v>764.92924641000002</v>
      </c>
      <c r="DM16" s="531">
        <f>+entero!DM16</f>
        <v>764.95854136999992</v>
      </c>
      <c r="DN16" s="530">
        <f>+entero!DN16</f>
        <v>0.21525563999989572</v>
      </c>
      <c r="DO16" s="565">
        <f>+entero!DO16</f>
        <v>2.8147437711001366E-2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8">
        <f>+entero!DG17</f>
        <v>13637.262789005277</v>
      </c>
      <c r="DH17" s="918">
        <f>+entero!DH17</f>
        <v>13648.227837281021</v>
      </c>
      <c r="DI17" s="530">
        <f>+entero!DI17</f>
        <v>13641.795069454081</v>
      </c>
      <c r="DJ17" s="531">
        <f>+entero!DJ17</f>
        <v>13652.617768483469</v>
      </c>
      <c r="DK17" s="531">
        <f>+entero!DK17</f>
        <v>13609.741183110495</v>
      </c>
      <c r="DL17" s="531">
        <f>+entero!DL17</f>
        <v>13605.768267115393</v>
      </c>
      <c r="DM17" s="531">
        <f>+entero!DM17</f>
        <v>13610.337622623438</v>
      </c>
      <c r="DN17" s="530">
        <f>+entero!DN17</f>
        <v>-37.890214657583783</v>
      </c>
      <c r="DO17" s="565">
        <f>+entero!DO17</f>
        <v>-0.27762003323306139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8">
        <f>+entero!DG18</f>
        <v>29.500000000000004</v>
      </c>
      <c r="DH18" s="918">
        <f>+entero!DH18</f>
        <v>0</v>
      </c>
      <c r="DI18" s="530">
        <f>+entero!DI18</f>
        <v>0</v>
      </c>
      <c r="DJ18" s="531">
        <f>+entero!DJ18</f>
        <v>0.1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827"/>
      <c r="DO18" s="600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8">
        <f>+entero!DG19</f>
        <v>1.1000000000000001</v>
      </c>
      <c r="DH19" s="918">
        <f>+entero!DH19</f>
        <v>0</v>
      </c>
      <c r="DI19" s="530">
        <f>+entero!DI19</f>
        <v>0</v>
      </c>
      <c r="DJ19" s="531">
        <f>+entero!DJ19</f>
        <v>0</v>
      </c>
      <c r="DK19" s="531">
        <f>+entero!DK19</f>
        <v>0</v>
      </c>
      <c r="DL19" s="531">
        <f>+entero!DL19</f>
        <v>0</v>
      </c>
      <c r="DM19" s="531">
        <f>+entero!DM19</f>
        <v>0</v>
      </c>
      <c r="DN19" s="827"/>
      <c r="DO19" s="600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8" s="968" customFormat="1" x14ac:dyDescent="0.2">
      <c r="C20" s="969"/>
      <c r="D20" s="99" t="str">
        <f>+entero!D20</f>
        <v xml:space="preserve">Adjudicación de dólares en Ventas Directas - Sistema Financiero </v>
      </c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8"/>
      <c r="R20" s="918"/>
      <c r="S20" s="918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  <c r="AJ20" s="918"/>
      <c r="AK20" s="918"/>
      <c r="AL20" s="918"/>
      <c r="AM20" s="918"/>
      <c r="AN20" s="918"/>
      <c r="AO20" s="918">
        <f>+entero!AO20</f>
        <v>0</v>
      </c>
      <c r="AP20" s="918">
        <f>+entero!AP20</f>
        <v>0</v>
      </c>
      <c r="AQ20" s="918">
        <f>+entero!AQ20</f>
        <v>0</v>
      </c>
      <c r="AR20" s="918">
        <f>+entero!AR20</f>
        <v>0</v>
      </c>
      <c r="AS20" s="918">
        <f>+entero!AS20</f>
        <v>0</v>
      </c>
      <c r="AT20" s="918">
        <f>+entero!AT20</f>
        <v>0</v>
      </c>
      <c r="AU20" s="918">
        <f>+entero!AU20</f>
        <v>0</v>
      </c>
      <c r="AV20" s="918">
        <f>+entero!AV20</f>
        <v>0</v>
      </c>
      <c r="AW20" s="918">
        <f>+entero!AW20</f>
        <v>0</v>
      </c>
      <c r="AX20" s="918">
        <f>+entero!AX20</f>
        <v>0</v>
      </c>
      <c r="AY20" s="918">
        <f>+entero!AY20</f>
        <v>0</v>
      </c>
      <c r="AZ20" s="918">
        <f>+entero!AZ20</f>
        <v>0</v>
      </c>
      <c r="BA20" s="918">
        <f>+entero!BA20</f>
        <v>0</v>
      </c>
      <c r="BB20" s="918">
        <f>+entero!BB20</f>
        <v>0</v>
      </c>
      <c r="BC20" s="918">
        <f>+entero!BC20</f>
        <v>0</v>
      </c>
      <c r="BD20" s="918">
        <f>+entero!BD20</f>
        <v>0</v>
      </c>
      <c r="BE20" s="918">
        <f>+entero!BE20</f>
        <v>0</v>
      </c>
      <c r="BF20" s="918">
        <f>+entero!BF20</f>
        <v>0</v>
      </c>
      <c r="BG20" s="918">
        <f>+entero!BG20</f>
        <v>0</v>
      </c>
      <c r="BH20" s="918">
        <f>+entero!BH20</f>
        <v>0</v>
      </c>
      <c r="BI20" s="918">
        <f>+entero!BI20</f>
        <v>0</v>
      </c>
      <c r="BJ20" s="918">
        <f>+entero!BJ20</f>
        <v>0</v>
      </c>
      <c r="BK20" s="918">
        <f>+entero!BK20</f>
        <v>0</v>
      </c>
      <c r="BL20" s="918">
        <f>+entero!BL20</f>
        <v>0</v>
      </c>
      <c r="BM20" s="918">
        <f>+entero!BM20</f>
        <v>0</v>
      </c>
      <c r="BN20" s="918">
        <f>+entero!BN20</f>
        <v>0</v>
      </c>
      <c r="BO20" s="918">
        <f>+entero!BO20</f>
        <v>0</v>
      </c>
      <c r="BP20" s="918">
        <f>+entero!BP20</f>
        <v>0</v>
      </c>
      <c r="BQ20" s="918">
        <f>+entero!BQ20</f>
        <v>0</v>
      </c>
      <c r="BR20" s="918">
        <f>+entero!BR20</f>
        <v>0</v>
      </c>
      <c r="BS20" s="918">
        <f>+entero!BS20</f>
        <v>0</v>
      </c>
      <c r="BT20" s="918">
        <f>+entero!BT20</f>
        <v>0</v>
      </c>
      <c r="BU20" s="918">
        <f>+entero!BU20</f>
        <v>0</v>
      </c>
      <c r="BV20" s="918">
        <f>+entero!BV20</f>
        <v>0</v>
      </c>
      <c r="BW20" s="918">
        <f>+entero!BW20</f>
        <v>0</v>
      </c>
      <c r="BX20" s="918">
        <f>+entero!BX20</f>
        <v>0</v>
      </c>
      <c r="BY20" s="918">
        <f>+entero!BY20</f>
        <v>0</v>
      </c>
      <c r="BZ20" s="918">
        <f>+entero!BZ20</f>
        <v>0</v>
      </c>
      <c r="CA20" s="918">
        <f>+entero!CA20</f>
        <v>0</v>
      </c>
      <c r="CB20" s="918">
        <f>+entero!CB20</f>
        <v>0</v>
      </c>
      <c r="CC20" s="918">
        <f>+entero!CC20</f>
        <v>0</v>
      </c>
      <c r="CD20" s="918">
        <f>+entero!CD20</f>
        <v>0</v>
      </c>
      <c r="CE20" s="918">
        <f>+entero!CE20</f>
        <v>0</v>
      </c>
      <c r="CF20" s="918">
        <f>+entero!CF20</f>
        <v>0</v>
      </c>
      <c r="CG20" s="918">
        <f>+entero!CG20</f>
        <v>0</v>
      </c>
      <c r="CH20" s="918">
        <f>+entero!CH20</f>
        <v>0</v>
      </c>
      <c r="CI20" s="918">
        <f>+entero!CI20</f>
        <v>0</v>
      </c>
      <c r="CJ20" s="918">
        <f>+entero!CJ20</f>
        <v>0</v>
      </c>
      <c r="CK20" s="918">
        <f>+entero!CK20</f>
        <v>373.7</v>
      </c>
      <c r="CL20" s="918">
        <f>+entero!CL20</f>
        <v>0</v>
      </c>
      <c r="CM20" s="918">
        <f>+entero!CM20</f>
        <v>0</v>
      </c>
      <c r="CN20" s="918">
        <f>+entero!CN20</f>
        <v>0</v>
      </c>
      <c r="CO20" s="918">
        <f>+entero!CO20</f>
        <v>0</v>
      </c>
      <c r="CP20" s="918">
        <f>+entero!CP20</f>
        <v>0</v>
      </c>
      <c r="CQ20" s="918">
        <f>+entero!CQ20</f>
        <v>0</v>
      </c>
      <c r="CR20" s="918">
        <f>+entero!CR20</f>
        <v>0</v>
      </c>
      <c r="CS20" s="918">
        <f>+entero!CS20</f>
        <v>0</v>
      </c>
      <c r="CT20" s="918">
        <f>+entero!CT20</f>
        <v>0</v>
      </c>
      <c r="CU20" s="918">
        <f>+entero!CU20</f>
        <v>0</v>
      </c>
      <c r="CV20" s="918">
        <f>+entero!CV20</f>
        <v>0</v>
      </c>
      <c r="CW20" s="918">
        <f>+entero!CW20</f>
        <v>264.89999999999998</v>
      </c>
      <c r="CX20" s="918">
        <f>+entero!CX20</f>
        <v>0</v>
      </c>
      <c r="CY20" s="918">
        <f>+entero!CY20</f>
        <v>0</v>
      </c>
      <c r="CZ20" s="918">
        <f>+entero!CZ20</f>
        <v>316.89999999999998</v>
      </c>
      <c r="DA20" s="918">
        <f>+entero!DA20</f>
        <v>258.8</v>
      </c>
      <c r="DB20" s="918">
        <f>+entero!DB20</f>
        <v>134.30000000000001</v>
      </c>
      <c r="DC20" s="918">
        <f>+entero!DC20</f>
        <v>63.9</v>
      </c>
      <c r="DD20" s="918">
        <f>+entero!DD20</f>
        <v>111.1</v>
      </c>
      <c r="DE20" s="918">
        <f>+entero!DE20</f>
        <v>145.80000000000001</v>
      </c>
      <c r="DF20" s="918">
        <f>+entero!DF20</f>
        <v>163</v>
      </c>
      <c r="DG20" s="918">
        <f>+entero!DG20</f>
        <v>156</v>
      </c>
      <c r="DH20" s="918">
        <f>+entero!DH20</f>
        <v>0</v>
      </c>
      <c r="DI20" s="920">
        <f>+entero!DI20</f>
        <v>0.5</v>
      </c>
      <c r="DJ20" s="531">
        <f>+entero!DJ20</f>
        <v>5.5</v>
      </c>
      <c r="DK20" s="531">
        <f>+entero!DK20</f>
        <v>0</v>
      </c>
      <c r="DL20" s="531">
        <f>+entero!DL20</f>
        <v>0</v>
      </c>
      <c r="DM20" s="531">
        <f>+entero!DM20</f>
        <v>1</v>
      </c>
      <c r="DN20" s="827"/>
      <c r="DO20" s="973"/>
      <c r="DP20" s="971"/>
      <c r="DQ20" s="970"/>
      <c r="DR20" s="970"/>
      <c r="DS20" s="970"/>
      <c r="DT20" s="970"/>
      <c r="DU20" s="970"/>
      <c r="DV20" s="970"/>
      <c r="DW20" s="970"/>
      <c r="DX20" s="970"/>
      <c r="DY20" s="970"/>
      <c r="DZ20" s="970"/>
      <c r="EA20" s="971"/>
      <c r="EB20" s="971"/>
      <c r="EC20" s="971"/>
      <c r="ED20" s="971"/>
      <c r="EE20" s="971"/>
      <c r="EF20" s="971"/>
      <c r="EG20" s="971"/>
      <c r="EH20" s="971"/>
    </row>
    <row r="21" spans="2:138" s="968" customFormat="1" x14ac:dyDescent="0.2">
      <c r="C21" s="969"/>
      <c r="D21" s="99" t="str">
        <f>+entero!D21</f>
        <v xml:space="preserve">Adjudicación de dólares en Ventas Directas  - Sector Privado </v>
      </c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  <c r="AJ21" s="918"/>
      <c r="AK21" s="918"/>
      <c r="AL21" s="918"/>
      <c r="AM21" s="918"/>
      <c r="AN21" s="918"/>
      <c r="AO21" s="918">
        <f>+entero!AO21</f>
        <v>0</v>
      </c>
      <c r="AP21" s="918">
        <f>+entero!AP21</f>
        <v>0</v>
      </c>
      <c r="AQ21" s="918">
        <f>+entero!AQ21</f>
        <v>0</v>
      </c>
      <c r="AR21" s="918">
        <f>+entero!AR21</f>
        <v>0</v>
      </c>
      <c r="AS21" s="918">
        <f>+entero!AS21</f>
        <v>0</v>
      </c>
      <c r="AT21" s="918">
        <f>+entero!AT21</f>
        <v>0</v>
      </c>
      <c r="AU21" s="918">
        <f>+entero!AU21</f>
        <v>0</v>
      </c>
      <c r="AV21" s="918">
        <f>+entero!AV21</f>
        <v>0</v>
      </c>
      <c r="AW21" s="918">
        <f>+entero!AW21</f>
        <v>0</v>
      </c>
      <c r="AX21" s="918">
        <f>+entero!AX21</f>
        <v>0</v>
      </c>
      <c r="AY21" s="918">
        <f>+entero!AY21</f>
        <v>0</v>
      </c>
      <c r="AZ21" s="918">
        <f>+entero!AZ21</f>
        <v>0</v>
      </c>
      <c r="BA21" s="918">
        <f>+entero!BA21</f>
        <v>0</v>
      </c>
      <c r="BB21" s="918">
        <f>+entero!BB21</f>
        <v>0</v>
      </c>
      <c r="BC21" s="918">
        <f>+entero!BC21</f>
        <v>0</v>
      </c>
      <c r="BD21" s="918">
        <f>+entero!BD21</f>
        <v>0</v>
      </c>
      <c r="BE21" s="918">
        <f>+entero!BE21</f>
        <v>0</v>
      </c>
      <c r="BF21" s="918">
        <f>+entero!BF21</f>
        <v>0</v>
      </c>
      <c r="BG21" s="918">
        <f>+entero!BG21</f>
        <v>0</v>
      </c>
      <c r="BH21" s="918">
        <f>+entero!BH21</f>
        <v>0</v>
      </c>
      <c r="BI21" s="918">
        <f>+entero!BI21</f>
        <v>0</v>
      </c>
      <c r="BJ21" s="918">
        <f>+entero!BJ21</f>
        <v>0</v>
      </c>
      <c r="BK21" s="918">
        <f>+entero!BK21</f>
        <v>0</v>
      </c>
      <c r="BL21" s="918">
        <f>+entero!BL21</f>
        <v>0</v>
      </c>
      <c r="BM21" s="918">
        <f>+entero!BM21</f>
        <v>0</v>
      </c>
      <c r="BN21" s="918">
        <f>+entero!BN21</f>
        <v>0</v>
      </c>
      <c r="BO21" s="918">
        <f>+entero!BO21</f>
        <v>0</v>
      </c>
      <c r="BP21" s="918">
        <f>+entero!BP21</f>
        <v>0</v>
      </c>
      <c r="BQ21" s="918">
        <f>+entero!BQ21</f>
        <v>0</v>
      </c>
      <c r="BR21" s="918">
        <f>+entero!BR21</f>
        <v>0</v>
      </c>
      <c r="BS21" s="918">
        <f>+entero!BS21</f>
        <v>0</v>
      </c>
      <c r="BT21" s="918">
        <f>+entero!BT21</f>
        <v>0</v>
      </c>
      <c r="BU21" s="918">
        <f>+entero!BU21</f>
        <v>0</v>
      </c>
      <c r="BV21" s="918">
        <f>+entero!BV21</f>
        <v>0</v>
      </c>
      <c r="BW21" s="918">
        <f>+entero!BW21</f>
        <v>0</v>
      </c>
      <c r="BX21" s="918">
        <f>+entero!BX21</f>
        <v>0</v>
      </c>
      <c r="BY21" s="918">
        <f>+entero!BY21</f>
        <v>0</v>
      </c>
      <c r="BZ21" s="918">
        <f>+entero!BZ21</f>
        <v>0</v>
      </c>
      <c r="CA21" s="918">
        <f>+entero!CA21</f>
        <v>0</v>
      </c>
      <c r="CB21" s="918">
        <f>+entero!CB21</f>
        <v>0</v>
      </c>
      <c r="CC21" s="918">
        <f>+entero!CC21</f>
        <v>0</v>
      </c>
      <c r="CD21" s="918">
        <f>+entero!CD21</f>
        <v>0</v>
      </c>
      <c r="CE21" s="918">
        <f>+entero!CE21</f>
        <v>0</v>
      </c>
      <c r="CF21" s="918">
        <f>+entero!CF21</f>
        <v>0</v>
      </c>
      <c r="CG21" s="918">
        <f>+entero!CG21</f>
        <v>0</v>
      </c>
      <c r="CH21" s="918">
        <f>+entero!CH21</f>
        <v>0</v>
      </c>
      <c r="CI21" s="918">
        <f>+entero!CI21</f>
        <v>0</v>
      </c>
      <c r="CJ21" s="918">
        <f>+entero!CJ21</f>
        <v>0</v>
      </c>
      <c r="CK21" s="918">
        <f>+entero!CK21</f>
        <v>97</v>
      </c>
      <c r="CL21" s="918">
        <f>+entero!CL21</f>
        <v>0</v>
      </c>
      <c r="CM21" s="918">
        <f>+entero!CM21</f>
        <v>0</v>
      </c>
      <c r="CN21" s="918">
        <f>+entero!CN21</f>
        <v>0</v>
      </c>
      <c r="CO21" s="918">
        <f>+entero!CO21</f>
        <v>0</v>
      </c>
      <c r="CP21" s="918">
        <f>+entero!CP21</f>
        <v>0</v>
      </c>
      <c r="CQ21" s="918">
        <f>+entero!CQ21</f>
        <v>0</v>
      </c>
      <c r="CR21" s="918">
        <f>+entero!CR21</f>
        <v>0</v>
      </c>
      <c r="CS21" s="918">
        <f>+entero!CS21</f>
        <v>0</v>
      </c>
      <c r="CT21" s="918">
        <f>+entero!CT21</f>
        <v>0</v>
      </c>
      <c r="CU21" s="918">
        <f>+entero!CU21</f>
        <v>0</v>
      </c>
      <c r="CV21" s="918">
        <f>+entero!CV21</f>
        <v>0</v>
      </c>
      <c r="CW21" s="918">
        <f>+entero!CW21</f>
        <v>18.100000000000001</v>
      </c>
      <c r="CX21" s="918">
        <f>+entero!CX21</f>
        <v>0</v>
      </c>
      <c r="CY21" s="918">
        <f>+entero!CY21</f>
        <v>0</v>
      </c>
      <c r="CZ21" s="918">
        <f>+entero!CZ21</f>
        <v>25.900000000000006</v>
      </c>
      <c r="DA21" s="918">
        <f>+entero!DA21</f>
        <v>2.8</v>
      </c>
      <c r="DB21" s="918">
        <f>+entero!DB21</f>
        <v>7.3</v>
      </c>
      <c r="DC21" s="918">
        <f>+entero!DC21</f>
        <v>5.6</v>
      </c>
      <c r="DD21" s="918">
        <f>+entero!DD21</f>
        <v>4</v>
      </c>
      <c r="DE21" s="918">
        <f>+entero!DE21</f>
        <v>7.2</v>
      </c>
      <c r="DF21" s="918">
        <f>+entero!DF21</f>
        <v>7.5</v>
      </c>
      <c r="DG21" s="918">
        <f>+entero!DG21</f>
        <v>8.3000000000000007</v>
      </c>
      <c r="DH21" s="918">
        <f>+entero!DH21</f>
        <v>0.5</v>
      </c>
      <c r="DI21" s="920">
        <f>+entero!DI21</f>
        <v>0.2</v>
      </c>
      <c r="DJ21" s="531">
        <f>+entero!DJ21</f>
        <v>0</v>
      </c>
      <c r="DK21" s="531">
        <f>+entero!DK21</f>
        <v>0.4</v>
      </c>
      <c r="DL21" s="531">
        <f>+entero!DL21</f>
        <v>1</v>
      </c>
      <c r="DM21" s="531">
        <f>+entero!DM21</f>
        <v>0.1</v>
      </c>
      <c r="DN21" s="827"/>
      <c r="DO21" s="973"/>
      <c r="DP21" s="971"/>
      <c r="DQ21" s="970"/>
      <c r="DR21" s="970"/>
      <c r="DS21" s="970"/>
      <c r="DT21" s="970"/>
      <c r="DU21" s="970"/>
      <c r="DV21" s="970"/>
      <c r="DW21" s="970"/>
      <c r="DX21" s="970"/>
      <c r="DY21" s="970"/>
      <c r="DZ21" s="970"/>
      <c r="EA21" s="971"/>
      <c r="EB21" s="971"/>
      <c r="EC21" s="971"/>
      <c r="ED21" s="971"/>
      <c r="EE21" s="971"/>
      <c r="EF21" s="971"/>
      <c r="EG21" s="971"/>
      <c r="EH21" s="971"/>
    </row>
    <row r="22" spans="2:138" s="968" customFormat="1" x14ac:dyDescent="0.2">
      <c r="C22" s="969"/>
      <c r="D22" s="99" t="str">
        <f>+entero!D22</f>
        <v xml:space="preserve">Venta de dólares en Ventanillas del BCB  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  <c r="AJ22" s="918"/>
      <c r="AK22" s="918"/>
      <c r="AL22" s="918"/>
      <c r="AM22" s="918"/>
      <c r="AN22" s="918"/>
      <c r="AO22" s="918">
        <f>+entero!AO22</f>
        <v>0</v>
      </c>
      <c r="AP22" s="918">
        <f>+entero!AP22</f>
        <v>0</v>
      </c>
      <c r="AQ22" s="918">
        <f>+entero!AQ22</f>
        <v>0</v>
      </c>
      <c r="AR22" s="918">
        <f>+entero!AR22</f>
        <v>0</v>
      </c>
      <c r="AS22" s="918">
        <f>+entero!AS22</f>
        <v>0</v>
      </c>
      <c r="AT22" s="918">
        <f>+entero!AT22</f>
        <v>0</v>
      </c>
      <c r="AU22" s="918">
        <f>+entero!AU22</f>
        <v>0</v>
      </c>
      <c r="AV22" s="918">
        <f>+entero!AV22</f>
        <v>0</v>
      </c>
      <c r="AW22" s="918">
        <f>+entero!AW22</f>
        <v>0</v>
      </c>
      <c r="AX22" s="918">
        <f>+entero!AX22</f>
        <v>0</v>
      </c>
      <c r="AY22" s="918">
        <f>+entero!AY22</f>
        <v>0</v>
      </c>
      <c r="AZ22" s="918">
        <f>+entero!AZ22</f>
        <v>0</v>
      </c>
      <c r="BA22" s="918">
        <f>+entero!BA22</f>
        <v>0</v>
      </c>
      <c r="BB22" s="918">
        <f>+entero!BB22</f>
        <v>0</v>
      </c>
      <c r="BC22" s="918">
        <f>+entero!BC22</f>
        <v>0</v>
      </c>
      <c r="BD22" s="918">
        <f>+entero!BD22</f>
        <v>0</v>
      </c>
      <c r="BE22" s="918">
        <f>+entero!BE22</f>
        <v>0</v>
      </c>
      <c r="BF22" s="918">
        <f>+entero!BF22</f>
        <v>0</v>
      </c>
      <c r="BG22" s="918">
        <f>+entero!BG22</f>
        <v>0</v>
      </c>
      <c r="BH22" s="918">
        <f>+entero!BH22</f>
        <v>0</v>
      </c>
      <c r="BI22" s="918">
        <f>+entero!BI22</f>
        <v>0</v>
      </c>
      <c r="BJ22" s="918">
        <f>+entero!BJ22</f>
        <v>0</v>
      </c>
      <c r="BK22" s="918">
        <f>+entero!BK22</f>
        <v>0</v>
      </c>
      <c r="BL22" s="918">
        <f>+entero!BL22</f>
        <v>0</v>
      </c>
      <c r="BM22" s="918">
        <f>+entero!BM22</f>
        <v>0</v>
      </c>
      <c r="BN22" s="918">
        <f>+entero!BN22</f>
        <v>0</v>
      </c>
      <c r="BO22" s="918">
        <f>+entero!BO22</f>
        <v>0</v>
      </c>
      <c r="BP22" s="918">
        <f>+entero!BP22</f>
        <v>0</v>
      </c>
      <c r="BQ22" s="918">
        <f>+entero!BQ22</f>
        <v>0</v>
      </c>
      <c r="BR22" s="918">
        <f>+entero!BR22</f>
        <v>0</v>
      </c>
      <c r="BS22" s="918">
        <f>+entero!BS22</f>
        <v>0</v>
      </c>
      <c r="BT22" s="918">
        <f>+entero!BT22</f>
        <v>0</v>
      </c>
      <c r="BU22" s="918">
        <f>+entero!BU22</f>
        <v>0</v>
      </c>
      <c r="BV22" s="918">
        <f>+entero!BV22</f>
        <v>0</v>
      </c>
      <c r="BW22" s="918">
        <f>+entero!BW22</f>
        <v>0</v>
      </c>
      <c r="BX22" s="918">
        <f>+entero!BX22</f>
        <v>0</v>
      </c>
      <c r="BY22" s="918">
        <f>+entero!BY22</f>
        <v>0</v>
      </c>
      <c r="BZ22" s="918">
        <f>+entero!BZ22</f>
        <v>0</v>
      </c>
      <c r="CA22" s="918">
        <f>+entero!CA22</f>
        <v>0</v>
      </c>
      <c r="CB22" s="918">
        <f>+entero!CB22</f>
        <v>0</v>
      </c>
      <c r="CC22" s="918">
        <f>+entero!CC22</f>
        <v>0</v>
      </c>
      <c r="CD22" s="918">
        <f>+entero!CD22</f>
        <v>0</v>
      </c>
      <c r="CE22" s="918">
        <f>+entero!CE22</f>
        <v>0</v>
      </c>
      <c r="CF22" s="918">
        <f>+entero!CF22</f>
        <v>0</v>
      </c>
      <c r="CG22" s="918">
        <f>+entero!CG22</f>
        <v>0</v>
      </c>
      <c r="CH22" s="918">
        <f>+entero!CH22</f>
        <v>0</v>
      </c>
      <c r="CI22" s="918">
        <f>+entero!CI22</f>
        <v>0</v>
      </c>
      <c r="CJ22" s="918">
        <f>+entero!CJ22</f>
        <v>0</v>
      </c>
      <c r="CK22" s="918">
        <f>+entero!CK22</f>
        <v>6.0425297000000002</v>
      </c>
      <c r="CL22" s="918">
        <f>+entero!CL22</f>
        <v>0</v>
      </c>
      <c r="CM22" s="918">
        <f>+entero!CM22</f>
        <v>0</v>
      </c>
      <c r="CN22" s="918">
        <f>+entero!CN22</f>
        <v>0</v>
      </c>
      <c r="CO22" s="918">
        <f>+entero!CO22</f>
        <v>0</v>
      </c>
      <c r="CP22" s="918">
        <f>+entero!CP22</f>
        <v>0</v>
      </c>
      <c r="CQ22" s="918">
        <f>+entero!CQ22</f>
        <v>0</v>
      </c>
      <c r="CR22" s="918">
        <f>+entero!CR22</f>
        <v>0</v>
      </c>
      <c r="CS22" s="918">
        <f>+entero!CS22</f>
        <v>0</v>
      </c>
      <c r="CT22" s="918">
        <f>+entero!CT22</f>
        <v>0</v>
      </c>
      <c r="CU22" s="918">
        <f>+entero!CU22</f>
        <v>0</v>
      </c>
      <c r="CV22" s="918">
        <f>+entero!CV22</f>
        <v>0</v>
      </c>
      <c r="CW22" s="918">
        <f>+entero!CW22</f>
        <v>3.0023727299999998</v>
      </c>
      <c r="CX22" s="918">
        <f>+entero!CX22</f>
        <v>0</v>
      </c>
      <c r="CY22" s="918">
        <f>+entero!CY22</f>
        <v>0</v>
      </c>
      <c r="CZ22" s="918">
        <f>+entero!CZ22</f>
        <v>2.2063951900000003</v>
      </c>
      <c r="DA22" s="918">
        <f>+entero!DA22</f>
        <v>1.7</v>
      </c>
      <c r="DB22" s="918">
        <f>+entero!DB22</f>
        <v>1.6</v>
      </c>
      <c r="DC22" s="918">
        <f>+entero!DC22</f>
        <v>1.6</v>
      </c>
      <c r="DD22" s="918">
        <f>+entero!DD22</f>
        <v>1.5</v>
      </c>
      <c r="DE22" s="918">
        <f>+entero!DE22</f>
        <v>2.1</v>
      </c>
      <c r="DF22" s="918">
        <f>+entero!DF22</f>
        <v>2.1</v>
      </c>
      <c r="DG22" s="918">
        <f>+entero!DG22</f>
        <v>1.7347722999999999</v>
      </c>
      <c r="DH22" s="918">
        <f>+entero!DH22</f>
        <v>0.191161</v>
      </c>
      <c r="DI22" s="920">
        <f>+entero!DI22</f>
        <v>0.11575663</v>
      </c>
      <c r="DJ22" s="531">
        <f>+entero!DJ22</f>
        <v>6.2920000000000004E-2</v>
      </c>
      <c r="DK22" s="531">
        <f>+entero!DK22</f>
        <v>9.2396000000000006E-2</v>
      </c>
      <c r="DL22" s="531">
        <f>+entero!DL22</f>
        <v>0.15534038</v>
      </c>
      <c r="DM22" s="531">
        <f>+entero!DM22</f>
        <v>8.5197999999999996E-2</v>
      </c>
      <c r="DN22" s="827"/>
      <c r="DO22" s="973"/>
      <c r="DP22" s="971"/>
      <c r="DQ22" s="970"/>
      <c r="DR22" s="970"/>
      <c r="DS22" s="970"/>
      <c r="DT22" s="970"/>
      <c r="DU22" s="970"/>
      <c r="DV22" s="970"/>
      <c r="DW22" s="970"/>
      <c r="DX22" s="970"/>
      <c r="DY22" s="970"/>
      <c r="DZ22" s="970"/>
      <c r="EA22" s="971"/>
      <c r="EB22" s="971"/>
      <c r="EC22" s="971"/>
      <c r="ED22" s="971"/>
      <c r="EE22" s="971"/>
      <c r="EF22" s="971"/>
      <c r="EG22" s="971"/>
      <c r="EH22" s="971"/>
    </row>
    <row r="23" spans="2:138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8">
        <f>+entero!DG23</f>
        <v>0</v>
      </c>
      <c r="DH23" s="918">
        <f>+entero!DH23</f>
        <v>0</v>
      </c>
      <c r="DI23" s="530">
        <f>+entero!DI23</f>
        <v>0</v>
      </c>
      <c r="DJ23" s="531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827"/>
      <c r="DO23" s="600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8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8">
        <f>+entero!DG24</f>
        <v>0</v>
      </c>
      <c r="DH24" s="918">
        <f>+entero!DH24</f>
        <v>0</v>
      </c>
      <c r="DI24" s="530">
        <f>+entero!DI24</f>
        <v>0</v>
      </c>
      <c r="DJ24" s="531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827"/>
      <c r="DO24" s="600"/>
      <c r="DQ24" s="203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8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0">
        <f>+entero!DG25</f>
        <v>79.3</v>
      </c>
      <c r="DH25" s="920">
        <f>+entero!DH25</f>
        <v>3.5</v>
      </c>
      <c r="DI25" s="530">
        <f>+entero!DI25</f>
        <v>4</v>
      </c>
      <c r="DJ25" s="531">
        <f>+entero!DJ25</f>
        <v>10</v>
      </c>
      <c r="DK25" s="531">
        <f>+entero!DK25</f>
        <v>6</v>
      </c>
      <c r="DL25" s="531">
        <f>+entero!DL25</f>
        <v>0.7</v>
      </c>
      <c r="DM25" s="531">
        <f>+entero!DM25</f>
        <v>3</v>
      </c>
      <c r="DN25" s="827"/>
      <c r="DO25" s="600"/>
      <c r="DQ25" s="203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8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1"/>
      <c r="DH26" s="881"/>
      <c r="DI26" s="845"/>
      <c r="DJ26" s="847"/>
      <c r="DK26" s="847"/>
      <c r="DL26" s="984"/>
      <c r="DM26" s="847"/>
      <c r="DN26" s="828"/>
      <c r="DO26" s="831"/>
      <c r="DQ26" s="203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8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8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N28" s="32"/>
      <c r="DO28" s="48">
        <f ca="1">NOW()</f>
        <v>43054.446693518519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8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N29" s="32"/>
      <c r="DO29" s="45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8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7"/>
      <c r="DH30" s="887"/>
      <c r="DI30" s="31"/>
      <c r="DJ30" s="31"/>
      <c r="DK30" s="31"/>
      <c r="DL30" s="887"/>
      <c r="DM30" s="31"/>
      <c r="DN30" s="32"/>
      <c r="DO30" s="4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8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7"/>
      <c r="DH31" s="887"/>
      <c r="DI31" s="31"/>
      <c r="DJ31" s="31"/>
      <c r="DK31" s="31"/>
      <c r="DL31" s="887"/>
      <c r="DM31" s="31"/>
      <c r="DN31" s="32"/>
      <c r="DO31" s="4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8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7"/>
      <c r="DH32" s="887"/>
      <c r="DI32" s="31"/>
      <c r="DJ32" s="31"/>
      <c r="DK32" s="31"/>
      <c r="DL32" s="887"/>
      <c r="DM32" s="31"/>
      <c r="DN32" s="32"/>
      <c r="DO32" s="4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4"/>
      <c r="DO33" s="4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4"/>
      <c r="DO34" s="4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12" customHeight="1" x14ac:dyDescent="0.25">
      <c r="C35" s="992">
        <v>4</v>
      </c>
      <c r="D35" s="994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1.25" customHeight="1" x14ac:dyDescent="0.25">
      <c r="A36" s="197"/>
      <c r="B36" s="197"/>
      <c r="C36" s="992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8"/>
      <c r="DH170" s="908"/>
      <c r="DI170" s="201"/>
      <c r="DJ170" s="201"/>
      <c r="DK170" s="201"/>
      <c r="DL170" s="908"/>
      <c r="DM170" s="201"/>
      <c r="DN170" s="201"/>
      <c r="DO170" s="201"/>
    </row>
    <row r="171" spans="3:119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8"/>
      <c r="DH171" s="908"/>
      <c r="DI171" s="201"/>
      <c r="DJ171" s="201"/>
      <c r="DK171" s="201"/>
      <c r="DL171" s="908"/>
      <c r="DM171" s="201"/>
      <c r="DN171" s="201"/>
      <c r="DO171" s="20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8" customWidth="1"/>
    <col min="112" max="112" width="9.42578125" style="883" customWidth="1"/>
    <col min="113" max="115" width="9.42578125" customWidth="1"/>
    <col min="116" max="116" width="9.42578125" style="968" customWidth="1"/>
    <col min="117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348"/>
      <c r="DL2" s="886"/>
      <c r="DM2" s="348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16" t="str">
        <f>+entero!DI3</f>
        <v>Semana 2°</v>
      </c>
      <c r="DJ3" s="1017"/>
      <c r="DK3" s="1017"/>
      <c r="DL3" s="1017"/>
      <c r="DM3" s="1018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7">
        <f>+entero!DI4</f>
        <v>43045</v>
      </c>
      <c r="DJ4" s="857">
        <f>+entero!DJ4</f>
        <v>43046</v>
      </c>
      <c r="DK4" s="857">
        <f>+entero!DK4</f>
        <v>43047</v>
      </c>
      <c r="DL4" s="857">
        <f>+entero!DL4</f>
        <v>43048</v>
      </c>
      <c r="DM4" s="857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02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9">
        <f>+entero!DG27</f>
        <v>63339.80831598986</v>
      </c>
      <c r="DH6" s="919">
        <f>+entero!DH27</f>
        <v>65484.177240023419</v>
      </c>
      <c r="DI6" s="812">
        <f>+entero!DI27</f>
        <v>65383.211342806186</v>
      </c>
      <c r="DJ6" s="812">
        <f>+entero!DJ27</f>
        <v>65045.350081423705</v>
      </c>
      <c r="DK6" s="812">
        <f>+entero!DK27</f>
        <v>64924.69693566543</v>
      </c>
      <c r="DL6" s="812">
        <f>+entero!DL27</f>
        <v>64983.219087242353</v>
      </c>
      <c r="DM6" s="812">
        <f>+entero!DM27</f>
        <v>65302.753513279473</v>
      </c>
      <c r="DN6" s="811">
        <f>+entero!DN27</f>
        <v>-181.42372674394574</v>
      </c>
      <c r="DO6" s="832">
        <f>+entero!DO27</f>
        <v>-0.27704971550449597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02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9">
        <f>+entero!DG28</f>
        <v>41934.226543540004</v>
      </c>
      <c r="DH7" s="919">
        <f>+entero!DH28</f>
        <v>42320.260290300001</v>
      </c>
      <c r="DI7" s="812">
        <f>+entero!DI28</f>
        <v>42545.1719495</v>
      </c>
      <c r="DJ7" s="812">
        <f>+entero!DJ28</f>
        <v>42649.8950358</v>
      </c>
      <c r="DK7" s="812">
        <f>+entero!DK28</f>
        <v>42737.1612895</v>
      </c>
      <c r="DL7" s="812">
        <f>+entero!DL28</f>
        <v>42892.890181800001</v>
      </c>
      <c r="DM7" s="812">
        <f>+entero!DM28</f>
        <v>42822.706052099995</v>
      </c>
      <c r="DN7" s="811">
        <f>+entero!DN28</f>
        <v>502.44576179999422</v>
      </c>
      <c r="DO7" s="832">
        <f>+entero!DO28</f>
        <v>1.1872463882627748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1002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9">
        <f>+entero!DG29</f>
        <v>-26215.372969688069</v>
      </c>
      <c r="DH8" s="919">
        <f>+entero!DH29</f>
        <v>-25787.084635342799</v>
      </c>
      <c r="DI8" s="812">
        <f>+entero!DI29</f>
        <v>-25519.137306143733</v>
      </c>
      <c r="DJ8" s="812">
        <f>+entero!DJ29</f>
        <v>-25450.800296539132</v>
      </c>
      <c r="DK8" s="812">
        <f>+entero!DK29</f>
        <v>-25094.541055393594</v>
      </c>
      <c r="DL8" s="812">
        <f>+entero!DL29</f>
        <v>-24870.813691466312</v>
      </c>
      <c r="DM8" s="812">
        <f>+entero!DM29</f>
        <v>-25021.196757748843</v>
      </c>
      <c r="DN8" s="811">
        <f>+entero!DN29</f>
        <v>765.88787759395564</v>
      </c>
      <c r="DO8" s="832">
        <f>+entero!DO29</f>
        <v>-2.9700444560695316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1002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9">
        <f>+entero!DG30</f>
        <v>-5656.5106531783222</v>
      </c>
      <c r="DH9" s="919">
        <f>+entero!DH30</f>
        <v>-3461.9563520289212</v>
      </c>
      <c r="DI9" s="812">
        <f>+entero!DI30</f>
        <v>-3597.6362541477301</v>
      </c>
      <c r="DJ9" s="812">
        <f>+entero!DJ30</f>
        <v>-3822.5279423201264</v>
      </c>
      <c r="DK9" s="812">
        <f>+entero!DK30</f>
        <v>-3739.4844676253833</v>
      </c>
      <c r="DL9" s="812">
        <f>+entero!DL30</f>
        <v>-3578.2558486535072</v>
      </c>
      <c r="DM9" s="812">
        <f>+entero!DM30</f>
        <v>-3379.0133659578278</v>
      </c>
      <c r="DN9" s="811">
        <f>+entero!DN30</f>
        <v>82.942986071093401</v>
      </c>
      <c r="DO9" s="832">
        <f>+entero!DO30</f>
        <v>-2.3958414733473932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1002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9">
        <f>+entero!DG31</f>
        <v>7543.8813007937997</v>
      </c>
      <c r="DH10" s="919">
        <f>+entero!DH31</f>
        <v>7351.9311624315997</v>
      </c>
      <c r="DI10" s="812">
        <f>+entero!DI31</f>
        <v>7351.9209200400001</v>
      </c>
      <c r="DJ10" s="812">
        <f>+entero!DJ31</f>
        <v>7351.9153898509994</v>
      </c>
      <c r="DK10" s="812">
        <f>+entero!DK31</f>
        <v>7351.9035922287994</v>
      </c>
      <c r="DL10" s="812">
        <f>+entero!DL31</f>
        <v>7351.9075209508001</v>
      </c>
      <c r="DM10" s="812">
        <f>+entero!DM31</f>
        <v>7351.9478565846002</v>
      </c>
      <c r="DN10" s="811">
        <f>+entero!DN31</f>
        <v>1.6694153000571532E-2</v>
      </c>
      <c r="DO10" s="832">
        <f>+entero!DO31</f>
        <v>2.2707167179891741E-4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1002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1"/>
      <c r="DH11" s="921"/>
      <c r="DI11" s="814"/>
      <c r="DJ11" s="814"/>
      <c r="DK11" s="814"/>
      <c r="DL11" s="814"/>
      <c r="DM11" s="814"/>
      <c r="DN11" s="813"/>
      <c r="DO11" s="833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1002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9">
        <f>+entero!DG33</f>
        <v>69851.026077994116</v>
      </c>
      <c r="DH12" s="919">
        <f>+entero!DH33</f>
        <v>70655.676505664102</v>
      </c>
      <c r="DI12" s="812">
        <f>+entero!DI33</f>
        <v>70754.100000000006</v>
      </c>
      <c r="DJ12" s="812">
        <f>+entero!DJ33</f>
        <v>70399.5</v>
      </c>
      <c r="DK12" s="812">
        <f>+entero!DK33</f>
        <v>70196.7</v>
      </c>
      <c r="DL12" s="812">
        <f>+entero!DL33</f>
        <v>70330.2</v>
      </c>
      <c r="DM12" s="812">
        <f>+entero!DM33</f>
        <v>70363.199999999997</v>
      </c>
      <c r="DN12" s="811">
        <f>+entero!DN33</f>
        <v>-292.47650566410448</v>
      </c>
      <c r="DO12" s="832">
        <f>+entero!DO33</f>
        <v>-0.41394622502929357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1002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9">
        <f>+entero!DG34</f>
        <v>121498.44796684539</v>
      </c>
      <c r="DH13" s="919">
        <f>+entero!DH34</f>
        <v>123817.98110166537</v>
      </c>
      <c r="DI13" s="812">
        <f>+entero!DI34</f>
        <v>123477.6</v>
      </c>
      <c r="DJ13" s="812">
        <f>+entero!DJ34</f>
        <v>123172.8</v>
      </c>
      <c r="DK13" s="812">
        <f>+entero!DK34</f>
        <v>122799.8</v>
      </c>
      <c r="DL13" s="812">
        <f>+entero!DL34</f>
        <v>122807.4</v>
      </c>
      <c r="DM13" s="812">
        <f>+entero!DM34</f>
        <v>122897.3</v>
      </c>
      <c r="DN13" s="811">
        <f>+entero!DN34</f>
        <v>-920.68110166536644</v>
      </c>
      <c r="DO13" s="832">
        <f>+entero!DO34</f>
        <v>-0.74357625077847711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1002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9">
        <f>+entero!DG35</f>
        <v>201366.46028591294</v>
      </c>
      <c r="DH14" s="919">
        <f>+entero!DH35</f>
        <v>203439.29980861294</v>
      </c>
      <c r="DI14" s="812">
        <f>+entero!DI35</f>
        <v>203032</v>
      </c>
      <c r="DJ14" s="812">
        <f>+entero!DJ35</f>
        <v>202721</v>
      </c>
      <c r="DK14" s="812">
        <f>+entero!DK35</f>
        <v>202345.2</v>
      </c>
      <c r="DL14" s="812">
        <f>+entero!DL35</f>
        <v>202386.9</v>
      </c>
      <c r="DM14" s="812">
        <f>+entero!DM35</f>
        <v>202463.6</v>
      </c>
      <c r="DN14" s="811">
        <f>+entero!DN35</f>
        <v>-975.69980861293152</v>
      </c>
      <c r="DO14" s="832">
        <f>+entero!DO35</f>
        <v>-0.47960242172030432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100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6"/>
      <c r="DJ15" s="816"/>
      <c r="DK15" s="816"/>
      <c r="DL15" s="816"/>
      <c r="DM15" s="816"/>
      <c r="DN15" s="815"/>
      <c r="DO15" s="817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1002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2">
        <f>+entero!DG37</f>
        <v>89.253309688853292</v>
      </c>
      <c r="DH16" s="922">
        <f>+entero!DH37</f>
        <v>89.327808400821311</v>
      </c>
      <c r="DI16" s="819">
        <f>+entero!DI37</f>
        <v>89.38000000000001</v>
      </c>
      <c r="DJ16" s="819">
        <f>+entero!DJ37</f>
        <v>89.31</v>
      </c>
      <c r="DK16" s="819">
        <f>+entero!DK37</f>
        <v>89.33</v>
      </c>
      <c r="DL16" s="819">
        <f>+entero!DL37</f>
        <v>89.37</v>
      </c>
      <c r="DM16" s="819">
        <f>+entero!DM37</f>
        <v>89.41</v>
      </c>
      <c r="DN16" s="818">
        <f>+entero!DN37</f>
        <v>8.2191599178685237E-2</v>
      </c>
      <c r="DO16" s="820">
        <f>+entero!DO37</f>
        <v>9.2011212017961697E-2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1002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2">
        <f>+entero!DG38</f>
        <v>84.380498814320376</v>
      </c>
      <c r="DH17" s="922">
        <f>+entero!DH38</f>
        <v>84.624429089841087</v>
      </c>
      <c r="DI17" s="819">
        <f>+entero!DI38</f>
        <v>84.63000000000001</v>
      </c>
      <c r="DJ17" s="819">
        <f>+entero!DJ38</f>
        <v>84.55</v>
      </c>
      <c r="DK17" s="819">
        <f>+entero!DK38</f>
        <v>84.55</v>
      </c>
      <c r="DL17" s="819">
        <f>+entero!DL38</f>
        <v>84.56</v>
      </c>
      <c r="DM17" s="819">
        <f>+entero!DM38</f>
        <v>84.58</v>
      </c>
      <c r="DN17" s="818">
        <f>+entero!DN38</f>
        <v>-4.4429089841088398E-2</v>
      </c>
      <c r="DO17" s="820">
        <f>+entero!DO38</f>
        <v>-5.2501494330814413E-2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1002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3">
        <f>+entero!DG39</f>
        <v>88.258759475261044</v>
      </c>
      <c r="DH18" s="923">
        <f>+entero!DH39</f>
        <v>88.342440416638752</v>
      </c>
      <c r="DI18" s="848">
        <f>+entero!DI39</f>
        <v>88.36</v>
      </c>
      <c r="DJ18" s="848">
        <f>+entero!DJ39</f>
        <v>88.31</v>
      </c>
      <c r="DK18" s="848">
        <f>+entero!DK39</f>
        <v>88.31</v>
      </c>
      <c r="DL18" s="848">
        <f>+entero!DL39</f>
        <v>88.32</v>
      </c>
      <c r="DM18" s="848">
        <f>+entero!DM39</f>
        <v>88.33</v>
      </c>
      <c r="DN18" s="821">
        <f>+entero!DN39</f>
        <v>-1.2440416638753504E-2</v>
      </c>
      <c r="DO18" s="822">
        <f>+entero!DO39</f>
        <v>-1.4082038689533505E-2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88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887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887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88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88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88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889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890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888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8" customWidth="1"/>
    <col min="112" max="112" width="8.85546875" style="883" customWidth="1"/>
    <col min="113" max="114" width="8.85546875" customWidth="1"/>
    <col min="115" max="115" width="9.42578125" customWidth="1"/>
    <col min="116" max="116" width="9.42578125" style="968" customWidth="1"/>
    <col min="117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4">
        <f>+entero!DG41</f>
        <v>2422.11</v>
      </c>
      <c r="DH6" s="924">
        <f>+entero!DH41</f>
        <v>2395.8967669139934</v>
      </c>
      <c r="DI6" s="538">
        <f>+entero!DI41</f>
        <v>2394.5</v>
      </c>
      <c r="DJ6" s="538">
        <f>+entero!DJ41</f>
        <v>2394.5</v>
      </c>
      <c r="DK6" s="538">
        <f>+entero!DK41</f>
        <v>2394.5</v>
      </c>
      <c r="DL6" s="538">
        <f>+entero!DL41</f>
        <v>2394.5</v>
      </c>
      <c r="DM6" s="538">
        <f>+entero!DM41</f>
        <v>2400.9</v>
      </c>
      <c r="DN6" s="537">
        <f>+entero!DN41</f>
        <v>5.0032330860067304</v>
      </c>
      <c r="DO6" s="564">
        <f>+entero!DO41</f>
        <v>0.20882506938941781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8">
        <f>+entero!DG42</f>
        <v>1870.41</v>
      </c>
      <c r="DH7" s="918">
        <f>+entero!DH42</f>
        <v>1869.8468629737611</v>
      </c>
      <c r="DI7" s="531">
        <f>+entero!DI42</f>
        <v>1869.8</v>
      </c>
      <c r="DJ7" s="531">
        <f>+entero!DJ42</f>
        <v>1869.8</v>
      </c>
      <c r="DK7" s="531">
        <f>+entero!DK42</f>
        <v>1869.8</v>
      </c>
      <c r="DL7" s="531">
        <f>+entero!DL42</f>
        <v>1869.8</v>
      </c>
      <c r="DM7" s="531">
        <f>+entero!DM42</f>
        <v>1897.6</v>
      </c>
      <c r="DN7" s="530">
        <f>+entero!DN42</f>
        <v>27.753137026238846</v>
      </c>
      <c r="DO7" s="565">
        <f>+entero!DO42</f>
        <v>1.4842465217766998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8">
        <f>+entero!DG43</f>
        <v>12831</v>
      </c>
      <c r="DH8" s="918">
        <f>+entero!DH43</f>
        <v>12827.149480000002</v>
      </c>
      <c r="DI8" s="531">
        <f>+entero!DI43</f>
        <v>12827.1</v>
      </c>
      <c r="DJ8" s="531">
        <f>+entero!DJ43</f>
        <v>12827.1</v>
      </c>
      <c r="DK8" s="531">
        <f>+entero!DK43</f>
        <v>12827.1</v>
      </c>
      <c r="DL8" s="531">
        <f>+entero!DL43</f>
        <v>12827.1</v>
      </c>
      <c r="DM8" s="531">
        <f>+entero!DM43</f>
        <v>13017.3</v>
      </c>
      <c r="DN8" s="530">
        <f>+entero!DN43</f>
        <v>190.15051999999741</v>
      </c>
      <c r="DO8" s="565">
        <f>+entero!DO43</f>
        <v>1.4824066741911723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8">
        <f>+entero!DG44</f>
        <v>0</v>
      </c>
      <c r="DH9" s="918">
        <f>+entero!DH44</f>
        <v>0</v>
      </c>
      <c r="DI9" s="531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0">
        <f>+entero!DN44</f>
        <v>0</v>
      </c>
      <c r="DO9" s="600" t="e">
        <f>+entero!DO44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8">
        <f>+entero!DG45</f>
        <v>551.71</v>
      </c>
      <c r="DH10" s="918">
        <f>+entero!DH45</f>
        <v>526.04990394023241</v>
      </c>
      <c r="DI10" s="531">
        <f>+entero!DI45</f>
        <v>524.70000000000005</v>
      </c>
      <c r="DJ10" s="531">
        <f>+entero!DJ45</f>
        <v>524.70000000000005</v>
      </c>
      <c r="DK10" s="531">
        <f>+entero!DK45</f>
        <v>524.70000000000005</v>
      </c>
      <c r="DL10" s="531">
        <f>+entero!DL45</f>
        <v>524.70000000000005</v>
      </c>
      <c r="DM10" s="531">
        <f>+entero!DM45</f>
        <v>503.3</v>
      </c>
      <c r="DN10" s="530">
        <f>+entero!DN45</f>
        <v>-22.7499039402324</v>
      </c>
      <c r="DO10" s="565">
        <f>+entero!DO45</f>
        <v>-4.3246664945341688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8">
        <f>+entero!DG46</f>
        <v>3784.7</v>
      </c>
      <c r="DH11" s="918">
        <f>+entero!DH46</f>
        <v>3608.7023410299944</v>
      </c>
      <c r="DI11" s="531">
        <f>+entero!DI46</f>
        <v>3599.4</v>
      </c>
      <c r="DJ11" s="531">
        <f>+entero!DJ46</f>
        <v>3599.4</v>
      </c>
      <c r="DK11" s="531">
        <f>+entero!DK46</f>
        <v>3599.4</v>
      </c>
      <c r="DL11" s="531">
        <f>+entero!DL46</f>
        <v>3599.4</v>
      </c>
      <c r="DM11" s="531">
        <f>+entero!DM46</f>
        <v>3452.9</v>
      </c>
      <c r="DN11" s="530">
        <f>+entero!DN46</f>
        <v>-155.8023410299943</v>
      </c>
      <c r="DO11" s="565">
        <f>+entero!DO46</f>
        <v>-4.3174062670274242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8">
        <f>+entero!DG48</f>
        <v>0</v>
      </c>
      <c r="DH12" s="918">
        <f>+entero!DH48</f>
        <v>0</v>
      </c>
      <c r="DI12" s="531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0">
        <f>+entero!DN48</f>
        <v>0</v>
      </c>
      <c r="DO12" s="600" t="e">
        <f>+entero!DO48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1">
        <f>+entero!DG49</f>
        <v>27.973760932944607</v>
      </c>
      <c r="DH13" s="891">
        <f>+entero!DH49</f>
        <v>0</v>
      </c>
      <c r="DI13" s="9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12">
        <f>+entero!DN49</f>
        <v>0</v>
      </c>
      <c r="DO13" s="600" t="e">
        <f>+entero!DO49</f>
        <v>#DIV/0!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1">
        <f>+entero!DG50</f>
        <v>27.973760932944607</v>
      </c>
      <c r="DH14" s="891">
        <f>+entero!DH50</f>
        <v>0</v>
      </c>
      <c r="DI14" s="9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12">
        <f>+entero!DN50</f>
        <v>0</v>
      </c>
      <c r="DO14" s="600" t="e">
        <f>+entero!DO50</f>
        <v>#DIV/0!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1">
        <f>+entero!DG51</f>
        <v>89</v>
      </c>
      <c r="DH15" s="891">
        <f>+entero!DH51</f>
        <v>0</v>
      </c>
      <c r="DI15" s="9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12">
        <f>+entero!DN51</f>
        <v>0</v>
      </c>
      <c r="DO15" s="600" t="e">
        <f>+entero!DO51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1">
        <f>+entero!DG52</f>
        <v>15</v>
      </c>
      <c r="DH16" s="891">
        <f>+entero!DH52</f>
        <v>0</v>
      </c>
      <c r="DI16" s="9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12">
        <f>+entero!DN52</f>
        <v>0</v>
      </c>
      <c r="DO16" s="600" t="e">
        <f>+entero!DO52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1">
        <f>+entero!DG53</f>
        <v>0</v>
      </c>
      <c r="DH17" s="891">
        <f>+entero!DH53</f>
        <v>0</v>
      </c>
      <c r="DI17" s="9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12">
        <f>+entero!DN53</f>
        <v>0</v>
      </c>
      <c r="DO17" s="600" t="e">
        <f>+entero!DO53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1">
        <f>+entero!DG54</f>
        <v>0</v>
      </c>
      <c r="DH18" s="891">
        <f>+entero!DH54</f>
        <v>0</v>
      </c>
      <c r="DI18" s="9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12">
        <f>+entero!DN54</f>
        <v>0</v>
      </c>
      <c r="DO18" s="600" t="e">
        <f>+entero!DO54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2">
        <f>+entero!DG55</f>
        <v>0</v>
      </c>
      <c r="DH19" s="892">
        <f>+entero!DH55</f>
        <v>0</v>
      </c>
      <c r="DI19" s="823">
        <f>+entero!DI55</f>
        <v>0</v>
      </c>
      <c r="DJ19" s="823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30">
        <f>+entero!DN55</f>
        <v>0</v>
      </c>
      <c r="DO19" s="601" t="e">
        <f>+entero!DO55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6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6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887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906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906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tabSelected="1"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8" customWidth="1"/>
    <col min="112" max="112" width="10.140625" style="883" customWidth="1"/>
    <col min="113" max="114" width="10.140625" customWidth="1"/>
    <col min="115" max="115" width="9.5703125" customWidth="1"/>
    <col min="116" max="116" width="9.5703125" style="968" customWidth="1"/>
    <col min="117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6">
        <f>+entero!DG57</f>
        <v>25243.825283586437</v>
      </c>
      <c r="DH6" s="916">
        <f>+entero!DH57</f>
        <v>25476.748241733665</v>
      </c>
      <c r="DI6" s="540">
        <f>+entero!DI57</f>
        <v>25366.400000000001</v>
      </c>
      <c r="DJ6" s="540">
        <f>+entero!DJ57</f>
        <v>25318.1</v>
      </c>
      <c r="DK6" s="540">
        <f>+entero!DK57</f>
        <v>25259.7</v>
      </c>
      <c r="DL6" s="540">
        <f>+entero!DL57</f>
        <v>25262.5</v>
      </c>
      <c r="DM6" s="540">
        <f>+entero!DM57</f>
        <v>25286.6</v>
      </c>
      <c r="DN6" s="539">
        <f>+entero!DN57</f>
        <v>-190.14824173366651</v>
      </c>
      <c r="DO6" s="834">
        <f>+entero!DO57</f>
        <v>-0.74635993545747459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85.621249294289441</v>
      </c>
      <c r="DH7" s="568">
        <f>+entero!DH58</f>
        <v>85.707621632120677</v>
      </c>
      <c r="DI7" s="570">
        <f>+entero!DI58</f>
        <v>85.7</v>
      </c>
      <c r="DJ7" s="570">
        <f>+entero!DJ58</f>
        <v>85.6</v>
      </c>
      <c r="DK7" s="570">
        <f>+entero!DK58</f>
        <v>85.6</v>
      </c>
      <c r="DL7" s="570">
        <f>+entero!DL58</f>
        <v>85.7</v>
      </c>
      <c r="DM7" s="570">
        <f>+entero!DM58</f>
        <v>85.7</v>
      </c>
      <c r="DN7" s="569">
        <f>+entero!DN58</f>
        <v>-7.6216321206743487E-3</v>
      </c>
      <c r="DO7" s="571">
        <f>+entero!DO58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6">
        <f>+entero!DG59</f>
        <v>24137.562135268647</v>
      </c>
      <c r="DH8" s="916">
        <f>+entero!DH59</f>
        <v>24370.291150293433</v>
      </c>
      <c r="DI8" s="540">
        <f>+entero!DI59</f>
        <v>24262</v>
      </c>
      <c r="DJ8" s="540">
        <f>+entero!DJ59</f>
        <v>24213.200000000001</v>
      </c>
      <c r="DK8" s="540">
        <f>+entero!DK59</f>
        <v>24154.5</v>
      </c>
      <c r="DL8" s="540">
        <f>+entero!DL59</f>
        <v>24157.3</v>
      </c>
      <c r="DM8" s="540">
        <f>+entero!DM59</f>
        <v>24184.6</v>
      </c>
      <c r="DN8" s="539">
        <f>+entero!DN59</f>
        <v>-185.69115029343448</v>
      </c>
      <c r="DO8" s="834">
        <f>+entero!DO59</f>
        <v>-0.7619570449456825</v>
      </c>
      <c r="DP8" s="430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70">
        <f>+entero!DI60</f>
        <v>85.27</v>
      </c>
      <c r="DJ9" s="570">
        <f>+entero!DJ60</f>
        <v>85.21</v>
      </c>
      <c r="DK9" s="570">
        <f>+entero!DK60</f>
        <v>85.21</v>
      </c>
      <c r="DL9" s="570">
        <f>+entero!DL60</f>
        <v>85.22</v>
      </c>
      <c r="DM9" s="570">
        <f>+entero!DM60</f>
        <v>85.240000000000009</v>
      </c>
      <c r="DN9" s="569">
        <f>+entero!DN60</f>
        <v>-4.3962031634947607E-2</v>
      </c>
      <c r="DO9" s="571">
        <f>+entero!DO60</f>
        <v>0</v>
      </c>
      <c r="DP9" s="430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1"/>
      <c r="DH10" s="951"/>
      <c r="DI10" s="86"/>
      <c r="DJ10" s="86"/>
      <c r="DK10" s="86"/>
      <c r="DL10" s="86"/>
      <c r="DM10" s="86"/>
      <c r="DN10" s="302"/>
      <c r="DO10" s="303"/>
      <c r="DP10" s="430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6">
        <f>+entero!DG62</f>
        <v>4966.2160408198406</v>
      </c>
      <c r="DH11" s="916">
        <f>+entero!DH62</f>
        <v>5014.077840825672</v>
      </c>
      <c r="DI11" s="540">
        <f>+entero!DI62</f>
        <v>4979.5</v>
      </c>
      <c r="DJ11" s="540">
        <f>+entero!DJ62</f>
        <v>4924.3999999999996</v>
      </c>
      <c r="DK11" s="540">
        <f>+entero!DK62</f>
        <v>4890.8999999999996</v>
      </c>
      <c r="DL11" s="540">
        <f>+entero!DL62</f>
        <v>4907</v>
      </c>
      <c r="DM11" s="540">
        <f>+entero!DM62</f>
        <v>4927.8999999999996</v>
      </c>
      <c r="DN11" s="539">
        <f>+entero!DN62</f>
        <v>-86.17784082567232</v>
      </c>
      <c r="DO11" s="834">
        <f>+entero!DO62</f>
        <v>-1.7187176498137724</v>
      </c>
      <c r="DP11" s="430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70">
        <f>+entero!DI63</f>
        <v>78.010000000000005</v>
      </c>
      <c r="DJ12" s="570">
        <f>+entero!DJ63</f>
        <v>77.72</v>
      </c>
      <c r="DK12" s="570">
        <f>+entero!DK63</f>
        <v>77.669999999999987</v>
      </c>
      <c r="DL12" s="570">
        <f>+entero!DL63</f>
        <v>77.78</v>
      </c>
      <c r="DM12" s="570">
        <f>+entero!DM63</f>
        <v>77.959999999999994</v>
      </c>
      <c r="DN12" s="569">
        <f>+entero!DN63</f>
        <v>-0.11773188400400159</v>
      </c>
      <c r="DO12" s="571">
        <f>+entero!DO63</f>
        <v>0</v>
      </c>
      <c r="DP12" s="430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1"/>
      <c r="DH13" s="951"/>
      <c r="DI13" s="86"/>
      <c r="DJ13" s="86"/>
      <c r="DK13" s="86"/>
      <c r="DL13" s="86"/>
      <c r="DM13" s="86"/>
      <c r="DN13" s="302"/>
      <c r="DO13" s="303"/>
      <c r="DP13" s="430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6">
        <f>+entero!DG65</f>
        <v>7528.778700998726</v>
      </c>
      <c r="DH14" s="916">
        <f>+entero!DH65</f>
        <v>7749.6070839651993</v>
      </c>
      <c r="DI14" s="540">
        <f>+entero!DI65</f>
        <v>7685.6</v>
      </c>
      <c r="DJ14" s="540">
        <f>+entero!DJ65</f>
        <v>7692.9</v>
      </c>
      <c r="DK14" s="540">
        <f>+entero!DK65</f>
        <v>7668.1</v>
      </c>
      <c r="DL14" s="540">
        <f>+entero!DL65</f>
        <v>7649.7</v>
      </c>
      <c r="DM14" s="540">
        <f>+entero!DM65</f>
        <v>7658</v>
      </c>
      <c r="DN14" s="539">
        <f>+entero!DN65</f>
        <v>-91.607083965199308</v>
      </c>
      <c r="DO14" s="834">
        <f>+entero!DO65</f>
        <v>-1.1820868203078927</v>
      </c>
      <c r="DP14" s="430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70">
        <f>+entero!DI66</f>
        <v>78.25</v>
      </c>
      <c r="DJ15" s="570">
        <f>+entero!DJ66</f>
        <v>78.210000000000008</v>
      </c>
      <c r="DK15" s="570">
        <f>+entero!DK66</f>
        <v>78.17</v>
      </c>
      <c r="DL15" s="570">
        <f>+entero!DL66</f>
        <v>78.13</v>
      </c>
      <c r="DM15" s="570">
        <f>+entero!DM66</f>
        <v>78.12</v>
      </c>
      <c r="DN15" s="569">
        <f>+entero!DN66</f>
        <v>-0.25337489635809618</v>
      </c>
      <c r="DO15" s="571">
        <f>+entero!DO66</f>
        <v>0</v>
      </c>
      <c r="DP15" s="430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1"/>
      <c r="DH16" s="951"/>
      <c r="DI16" s="86"/>
      <c r="DJ16" s="86"/>
      <c r="DK16" s="86"/>
      <c r="DL16" s="86"/>
      <c r="DM16" s="86"/>
      <c r="DN16" s="302"/>
      <c r="DO16" s="303"/>
      <c r="DP16" s="430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6">
        <f>+entero!DG68</f>
        <v>10825.870290873172</v>
      </c>
      <c r="DH17" s="916">
        <f>+entero!DH68</f>
        <v>10786.808571402327</v>
      </c>
      <c r="DI17" s="540">
        <f>+entero!DI68</f>
        <v>10779.1</v>
      </c>
      <c r="DJ17" s="540">
        <f>+entero!DJ68</f>
        <v>10776.7</v>
      </c>
      <c r="DK17" s="540">
        <f>+entero!DK68</f>
        <v>10779</v>
      </c>
      <c r="DL17" s="540">
        <f>+entero!DL68</f>
        <v>10783.4</v>
      </c>
      <c r="DM17" s="540">
        <f>+entero!DM68</f>
        <v>10785</v>
      </c>
      <c r="DN17" s="539">
        <f>+entero!DN68</f>
        <v>-1.8085714023272885</v>
      </c>
      <c r="DO17" s="834">
        <f>+entero!DO68</f>
        <v>-1.6766510598154039E-2</v>
      </c>
      <c r="DP17" s="430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70">
        <f>+entero!DI69</f>
        <v>95.07</v>
      </c>
      <c r="DJ18" s="570">
        <f>+entero!DJ69</f>
        <v>95.07</v>
      </c>
      <c r="DK18" s="570">
        <f>+entero!DK69</f>
        <v>95.04</v>
      </c>
      <c r="DL18" s="570">
        <f>+entero!DL69</f>
        <v>95.05</v>
      </c>
      <c r="DM18" s="570">
        <f>+entero!DM69</f>
        <v>95.04</v>
      </c>
      <c r="DN18" s="569">
        <f>+entero!DN69</f>
        <v>-2.4900900554598593E-2</v>
      </c>
      <c r="DO18" s="571">
        <f>+entero!DO69</f>
        <v>0</v>
      </c>
      <c r="DP18" s="430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1"/>
      <c r="DH19" s="951"/>
      <c r="DI19" s="86"/>
      <c r="DJ19" s="86"/>
      <c r="DK19" s="86"/>
      <c r="DL19" s="86"/>
      <c r="DM19" s="86"/>
      <c r="DN19" s="302"/>
      <c r="DO19" s="303"/>
      <c r="DP19" s="430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6">
        <f>+entero!DG71</f>
        <v>816.6971025769077</v>
      </c>
      <c r="DH20" s="916">
        <f>+entero!DH71</f>
        <v>819.79765410023128</v>
      </c>
      <c r="DI20" s="540">
        <f>+entero!DI71</f>
        <v>817.7</v>
      </c>
      <c r="DJ20" s="540">
        <f>+entero!DJ71</f>
        <v>819.2</v>
      </c>
      <c r="DK20" s="540">
        <f>+entero!DK71</f>
        <v>816.5</v>
      </c>
      <c r="DL20" s="540">
        <f>+entero!DL71</f>
        <v>817.2</v>
      </c>
      <c r="DM20" s="540">
        <f>+entero!DM71</f>
        <v>813.6</v>
      </c>
      <c r="DN20" s="539">
        <f>+entero!DN71</f>
        <v>-6.1976541002312615</v>
      </c>
      <c r="DO20" s="834">
        <f>+entero!DO71</f>
        <v>-0.75599802820044415</v>
      </c>
      <c r="DP20" s="430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70">
        <f>+entero!DI72</f>
        <v>81.8</v>
      </c>
      <c r="DJ21" s="570">
        <f>+entero!DJ72</f>
        <v>81.540000000000006</v>
      </c>
      <c r="DK21" s="570">
        <f>+entero!DK72</f>
        <v>81.77</v>
      </c>
      <c r="DL21" s="570">
        <f>+entero!DL72</f>
        <v>81.710000000000008</v>
      </c>
      <c r="DM21" s="570">
        <f>+entero!DM72</f>
        <v>81.849999999999994</v>
      </c>
      <c r="DN21" s="569">
        <f>+entero!DN72</f>
        <v>0.10249195047464355</v>
      </c>
      <c r="DO21" s="571">
        <f>+entero!DO72</f>
        <v>0</v>
      </c>
      <c r="DP21" s="430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1"/>
      <c r="DH22" s="951"/>
      <c r="DI22" s="86"/>
      <c r="DJ22" s="86"/>
      <c r="DK22" s="86"/>
      <c r="DL22" s="86"/>
      <c r="DM22" s="86"/>
      <c r="DN22" s="302"/>
      <c r="DO22" s="303"/>
      <c r="DP22" s="430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6">
        <f>+entero!DG74</f>
        <v>4836.6554651524075</v>
      </c>
      <c r="DH23" s="916">
        <f>+entero!DH74</f>
        <v>5094.8722607992158</v>
      </c>
      <c r="DI23" s="540">
        <f>+entero!DI74</f>
        <v>5041.7299999999996</v>
      </c>
      <c r="DJ23" s="540">
        <f>+entero!DJ74</f>
        <v>4984.2612799999997</v>
      </c>
      <c r="DK23" s="540">
        <f>+entero!DK74</f>
        <v>4947.5676400000002</v>
      </c>
      <c r="DL23" s="540">
        <f>+entero!DL74</f>
        <v>4946.6099599999998</v>
      </c>
      <c r="DM23" s="540">
        <f>+entero!DM74</f>
        <v>5003.8330599999999</v>
      </c>
      <c r="DN23" s="539">
        <f>+entero!DN74</f>
        <v>-91.039200799215905</v>
      </c>
      <c r="DO23" s="834">
        <f>+entero!DO74</f>
        <v>-1.7868789665186791</v>
      </c>
      <c r="DP23" s="430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6">
        <f>+entero!DG75</f>
        <v>2018.0387975932942</v>
      </c>
      <c r="DH24" s="916">
        <f>+entero!DH75</f>
        <v>2300.8788338177847</v>
      </c>
      <c r="DI24" s="540">
        <f>+entero!DI75</f>
        <v>2255.6799999999998</v>
      </c>
      <c r="DJ24" s="540">
        <f>+entero!DJ75</f>
        <v>2194.9821900000002</v>
      </c>
      <c r="DK24" s="540">
        <f>+entero!DK75</f>
        <v>2159.69364</v>
      </c>
      <c r="DL24" s="540">
        <f>+entero!DL75</f>
        <v>2158.7621899999999</v>
      </c>
      <c r="DM24" s="540">
        <f>+entero!DM75</f>
        <v>2219.16437</v>
      </c>
      <c r="DN24" s="539">
        <f>+entero!DN75</f>
        <v>-81.71446381778469</v>
      </c>
      <c r="DO24" s="834">
        <f>+entero!DO75</f>
        <v>-3.5514457613658013</v>
      </c>
      <c r="DP24" s="430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6">
        <f>+entero!DG76</f>
        <v>533.01310491107847</v>
      </c>
      <c r="DH25" s="916">
        <f>+entero!DH76</f>
        <v>533.02921762411961</v>
      </c>
      <c r="DI25" s="540">
        <f>+entero!DI76</f>
        <v>533.04999999999995</v>
      </c>
      <c r="DJ25" s="540">
        <f>+entero!DJ76</f>
        <v>544.85701700000004</v>
      </c>
      <c r="DK25" s="540">
        <f>+entero!DK76</f>
        <v>544.86762999999996</v>
      </c>
      <c r="DL25" s="540">
        <f>+entero!DL76</f>
        <v>544.86793499999999</v>
      </c>
      <c r="DM25" s="540">
        <f>+entero!DM76</f>
        <v>544.87339399999996</v>
      </c>
      <c r="DN25" s="539">
        <f>+entero!DN76</f>
        <v>11.844176375880352</v>
      </c>
      <c r="DO25" s="834">
        <f>+entero!DO76</f>
        <v>2.2220501211309918</v>
      </c>
      <c r="DP25" s="430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6">
        <f>+entero!DG77</f>
        <v>824.20081878803489</v>
      </c>
      <c r="DH26" s="916">
        <f>+entero!DH77</f>
        <v>799.53490528731197</v>
      </c>
      <c r="DI26" s="540">
        <f>+entero!DI77</f>
        <v>791.59</v>
      </c>
      <c r="DJ26" s="540">
        <f>+entero!DJ77</f>
        <v>783.41772100000003</v>
      </c>
      <c r="DK26" s="540">
        <f>+entero!DK77</f>
        <v>781.99944700000003</v>
      </c>
      <c r="DL26" s="540">
        <f>+entero!DL77</f>
        <v>781.97087499999998</v>
      </c>
      <c r="DM26" s="540">
        <f>+entero!DM77</f>
        <v>778.741309</v>
      </c>
      <c r="DN26" s="539">
        <f>+entero!DN77</f>
        <v>-20.793596287311971</v>
      </c>
      <c r="DO26" s="834">
        <f>+entero!DO77</f>
        <v>-2.6007115073781284</v>
      </c>
      <c r="DP26" s="430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6">
        <f>+entero!DG78</f>
        <v>1461.4027438599996</v>
      </c>
      <c r="DH27" s="916">
        <f>+entero!DH78</f>
        <v>1461.4293040699999</v>
      </c>
      <c r="DI27" s="540">
        <f>+entero!DI78</f>
        <v>1461.43</v>
      </c>
      <c r="DJ27" s="540">
        <f>+entero!DJ78</f>
        <v>1461.0043499999999</v>
      </c>
      <c r="DK27" s="540">
        <f>+entero!DK78</f>
        <v>1461.00692</v>
      </c>
      <c r="DL27" s="540">
        <f>+entero!DL78</f>
        <v>1461.0089599999999</v>
      </c>
      <c r="DM27" s="540">
        <f>+entero!DM78</f>
        <v>1461.0539799999999</v>
      </c>
      <c r="DN27" s="539">
        <f>+entero!DN78</f>
        <v>-0.37532407000003332</v>
      </c>
      <c r="DO27" s="834">
        <f>+entero!DO78</f>
        <v>-2.5681986049874705E-2</v>
      </c>
      <c r="DP27" s="430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6">
        <f>+entero!DG79</f>
        <v>1458.0266462960717</v>
      </c>
      <c r="DH28" s="916">
        <f>+entero!DH79</f>
        <v>1712.9948309537444</v>
      </c>
      <c r="DI28" s="540">
        <f>+entero!DI79</f>
        <v>1663.5</v>
      </c>
      <c r="DJ28" s="540">
        <f>+entero!DJ79</f>
        <v>1593.8360700000001</v>
      </c>
      <c r="DK28" s="540">
        <f>+entero!DK79</f>
        <v>1546.2540899999999</v>
      </c>
      <c r="DL28" s="540">
        <f>+entero!DL79</f>
        <v>1545.0899199999999</v>
      </c>
      <c r="DM28" s="540">
        <f>+entero!DM79</f>
        <v>1603.03963</v>
      </c>
      <c r="DN28" s="539">
        <f>+entero!DN79</f>
        <v>-109.95520095374445</v>
      </c>
      <c r="DO28" s="834">
        <f>+entero!DO79</f>
        <v>-6.4188869088720342</v>
      </c>
      <c r="DP28" s="430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6">
        <f>+entero!DG80</f>
        <v>1132.2951256880369</v>
      </c>
      <c r="DH29" s="916">
        <f>+entero!DH80</f>
        <v>1415.9417442564327</v>
      </c>
      <c r="DI29" s="540">
        <f>+entero!DI80</f>
        <v>1374.17</v>
      </c>
      <c r="DJ29" s="540">
        <f>+entero!DJ80</f>
        <v>1310.76963</v>
      </c>
      <c r="DK29" s="540">
        <f>+entero!DK80</f>
        <v>1264.6967099999999</v>
      </c>
      <c r="DL29" s="540">
        <f>+entero!DL80</f>
        <v>1263.5320099999999</v>
      </c>
      <c r="DM29" s="540">
        <f>+entero!DM80</f>
        <v>1324.6388300000001</v>
      </c>
      <c r="DN29" s="539">
        <f>+entero!DN80</f>
        <v>-91.302914256432587</v>
      </c>
      <c r="DO29" s="834">
        <f>+entero!DO80</f>
        <v>-6.4482112083205312</v>
      </c>
      <c r="DP29" s="430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6">
        <f>+entero!DG81</f>
        <v>325.73152060803494</v>
      </c>
      <c r="DH30" s="916">
        <f>+entero!DH81</f>
        <v>297.05308669731198</v>
      </c>
      <c r="DI30" s="540">
        <f>+entero!DI81</f>
        <v>289.33</v>
      </c>
      <c r="DJ30" s="540">
        <f>+entero!DJ81</f>
        <v>283.06644499999999</v>
      </c>
      <c r="DK30" s="540">
        <f>+entero!DK81</f>
        <v>281.55738000000002</v>
      </c>
      <c r="DL30" s="540">
        <f>+entero!DL81</f>
        <v>281.55791099999999</v>
      </c>
      <c r="DM30" s="540">
        <f>+entero!DM81</f>
        <v>278.400803</v>
      </c>
      <c r="DN30" s="539">
        <f>+entero!DN81</f>
        <v>-18.652283697311987</v>
      </c>
      <c r="DO30" s="834">
        <f>+entero!DO81</f>
        <v>-6.2791078539837226</v>
      </c>
      <c r="DP30" s="430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6">
        <f>+entero!DG82</f>
        <v>0</v>
      </c>
      <c r="DH31" s="916">
        <f>+entero!DH82</f>
        <v>0</v>
      </c>
      <c r="DI31" s="540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39"/>
      <c r="DO31" s="834"/>
      <c r="DP31" s="430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6">
        <f>+entero!DG83</f>
        <v>21961.647071527561</v>
      </c>
      <c r="DH32" s="916">
        <f>+entero!DH83</f>
        <v>21912.812312176244</v>
      </c>
      <c r="DI32" s="540">
        <f>+entero!DI83</f>
        <v>21865.6813</v>
      </c>
      <c r="DJ32" s="540">
        <f>+entero!DJ83</f>
        <v>21857.3789</v>
      </c>
      <c r="DK32" s="540">
        <f>+entero!DK83</f>
        <v>21847.011200000001</v>
      </c>
      <c r="DL32" s="540">
        <f>+entero!DL83</f>
        <v>21831.138999999999</v>
      </c>
      <c r="DM32" s="540">
        <f>+entero!DM83</f>
        <v>21830.138599999998</v>
      </c>
      <c r="DN32" s="539">
        <f>+entero!DN83</f>
        <v>-82.673712176245317</v>
      </c>
      <c r="DO32" s="834">
        <f>+entero!DO83</f>
        <v>-0.37728480944596576</v>
      </c>
      <c r="DP32" s="430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1">
        <f>+entero!DG84</f>
        <v>0</v>
      </c>
      <c r="DH33" s="951">
        <f>+entero!DH84</f>
        <v>0</v>
      </c>
      <c r="DI33" s="86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302">
        <f>+entero!DN84</f>
        <v>0</v>
      </c>
      <c r="DO33" s="303" t="e">
        <f>+entero!DO84</f>
        <v>#DIV/0!</v>
      </c>
      <c r="DP33" s="430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2">
        <f>+entero!DG85</f>
        <v>97.616105460750617</v>
      </c>
      <c r="DH34" s="952">
        <f>+entero!DH85</f>
        <v>97.618053857368409</v>
      </c>
      <c r="DI34" s="519">
        <f>+entero!DI85</f>
        <v>97.6163478</v>
      </c>
      <c r="DJ34" s="519">
        <f>+entero!DJ85</f>
        <v>97.617649400000005</v>
      </c>
      <c r="DK34" s="519">
        <f>+entero!DK85</f>
        <v>97.619563600000006</v>
      </c>
      <c r="DL34" s="519">
        <f>+entero!DL85</f>
        <v>97.617498900000001</v>
      </c>
      <c r="DM34" s="519">
        <f>+entero!DM85</f>
        <v>97.628352399999997</v>
      </c>
      <c r="DN34" s="518">
        <f>+entero!DN85</f>
        <v>1.0298542631588248E-2</v>
      </c>
      <c r="DO34" s="520">
        <f>+entero!DO85</f>
        <v>1.0549833995487923E-2</v>
      </c>
      <c r="DP34" s="430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5"/>
      <c r="DH35" s="944"/>
      <c r="DI35" s="88"/>
      <c r="DJ35" s="88"/>
      <c r="DK35" s="88"/>
      <c r="DL35" s="985"/>
      <c r="DM35" s="88"/>
      <c r="DN35" s="87"/>
      <c r="DO35" s="574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887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887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887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887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887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88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88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88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907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907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907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907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907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907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907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907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907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906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906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906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906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906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906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906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906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906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884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884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884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884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884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884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884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884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884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8" customWidth="1"/>
    <col min="112" max="112" width="8.140625" style="883" customWidth="1"/>
    <col min="113" max="114" width="8.140625" customWidth="1"/>
    <col min="115" max="115" width="8" customWidth="1"/>
    <col min="116" max="116" width="8" style="968" customWidth="1"/>
    <col min="117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2"/>
      <c r="DH2" s="912"/>
      <c r="DI2" s="301"/>
      <c r="DJ2" s="301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3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Abr*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Abr*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Abr*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Abr*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Abr*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Abr*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Abr*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Abr*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3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34" t="s">
        <v>27</v>
      </c>
      <c r="DO3" s="1035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37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3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6">
        <f>+entero!DG87</f>
        <v>6.96</v>
      </c>
      <c r="DH6" s="896">
        <f>+entero!DH87</f>
        <v>6.96</v>
      </c>
      <c r="DI6" s="14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563">
        <f>+entero!DN87</f>
        <v>0</v>
      </c>
      <c r="DO6" s="461">
        <f>+entero!DO87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6">
        <f>+entero!DG88</f>
        <v>6.86</v>
      </c>
      <c r="DH7" s="896">
        <f>+entero!DH88</f>
        <v>6.86</v>
      </c>
      <c r="DI7" s="14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563">
        <f>+entero!DN88</f>
        <v>0</v>
      </c>
      <c r="DO7" s="461">
        <f>+entero!DO88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1">
        <f>+entero!DG89</f>
        <v>6.9700874105103772</v>
      </c>
      <c r="DH8" s="901">
        <f>+entero!DH89</f>
        <v>6.9630980659999997</v>
      </c>
      <c r="DI8" s="513">
        <f>+entero!DI89</f>
        <v>6.9706372099999996</v>
      </c>
      <c r="DJ8" s="513">
        <f>+entero!DJ89</f>
        <v>6.96509161</v>
      </c>
      <c r="DK8" s="513">
        <f>+entero!DK89</f>
        <v>6.9694102930000001</v>
      </c>
      <c r="DL8" s="513">
        <f>+entero!DL89</f>
        <v>6.9724262169999998</v>
      </c>
      <c r="DM8" s="513">
        <f>+entero!DM89</f>
        <v>6.9722794080000003</v>
      </c>
      <c r="DN8" s="588">
        <f>+entero!DN89</f>
        <v>9.1813420000006474E-3</v>
      </c>
      <c r="DO8" s="534">
        <f>+entero!DO89</f>
        <v>0.1318571404994584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1">
        <f>+entero!DG90</f>
        <v>64.021740469123486</v>
      </c>
      <c r="DH9" s="961"/>
      <c r="DI9" s="585"/>
      <c r="DJ9" s="585"/>
      <c r="DK9" s="585"/>
      <c r="DL9" s="961"/>
      <c r="DM9" s="585"/>
      <c r="DN9" s="588"/>
      <c r="DO9" s="534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6">
        <f>+entero!DG91</f>
        <v>2.2259799999999998</v>
      </c>
      <c r="DH10" s="896">
        <f>+entero!DH91</f>
        <v>2.2266400000000002</v>
      </c>
      <c r="DI10" s="824">
        <f>+entero!DI91</f>
        <v>2.2273000000000001</v>
      </c>
      <c r="DJ10" s="824">
        <f>+entero!DJ91</f>
        <v>2.2275200000000002</v>
      </c>
      <c r="DK10" s="824">
        <f>+entero!DK91</f>
        <v>2.2277399999999998</v>
      </c>
      <c r="DL10" s="824">
        <f>+entero!DL91</f>
        <v>2.2279599999999999</v>
      </c>
      <c r="DM10" s="824">
        <f>+entero!DM91</f>
        <v>2.22818</v>
      </c>
      <c r="DN10" s="563">
        <f>+entero!DN91</f>
        <v>1.5399999999998748E-3</v>
      </c>
      <c r="DO10" s="461">
        <f>+entero!DO91</f>
        <v>6.9162504940178948E-2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1"/>
      <c r="DI11" s="585"/>
      <c r="DJ11" s="585"/>
      <c r="DK11" s="585"/>
      <c r="DL11" s="961"/>
      <c r="DM11" s="585"/>
      <c r="DN11" s="589"/>
      <c r="DO11" s="462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887"/>
      <c r="DM17" s="31"/>
      <c r="DN17" s="32"/>
      <c r="DO17" s="48">
        <f ca="1">NOW()</f>
        <v>43054.446693518519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887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887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906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884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884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884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8" customWidth="1"/>
    <col min="112" max="112" width="7.5703125" style="883" customWidth="1"/>
    <col min="113" max="114" width="7.5703125" customWidth="1"/>
    <col min="115" max="115" width="7.7109375" customWidth="1"/>
    <col min="116" max="116" width="7.7109375" style="968" customWidth="1"/>
    <col min="117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entero!CT3</f>
        <v xml:space="preserve">2016                         A  fines de Sep* </v>
      </c>
      <c r="CU3" s="1007" t="str">
        <f>entero!CU3</f>
        <v xml:space="preserve">2016                         A  fines de Oct* </v>
      </c>
      <c r="CV3" s="1007" t="str">
        <f>entero!CV3</f>
        <v xml:space="preserve">2016                         A  fines de Nov* </v>
      </c>
      <c r="CW3" s="1007" t="str">
        <f>entero!CW3</f>
        <v>2016                         A  fines de Dic* 15</v>
      </c>
      <c r="CX3" s="1007" t="str">
        <f>entero!CX3</f>
        <v xml:space="preserve">2017                         A  fines de Ene* </v>
      </c>
      <c r="CY3" s="1007" t="str">
        <f>entero!CY3</f>
        <v xml:space="preserve">2017                         A  fines de Feb* </v>
      </c>
      <c r="CZ3" s="1007" t="str">
        <f>entero!CZ3</f>
        <v xml:space="preserve">2017                         A  fines de Mar* </v>
      </c>
      <c r="DA3" s="1007" t="str">
        <f>entero!DA3</f>
        <v xml:space="preserve">2017                         A  fines de Abr* </v>
      </c>
      <c r="DB3" s="1007" t="str">
        <f>entero!DB3</f>
        <v xml:space="preserve">2017                         A  fines de May* </v>
      </c>
      <c r="DC3" s="1007" t="str">
        <f>entero!DC3</f>
        <v xml:space="preserve">2017                         A  fines de Jun* </v>
      </c>
      <c r="DD3" s="1007" t="str">
        <f>entero!DD3</f>
        <v xml:space="preserve">2017                         A  fines de Jul* </v>
      </c>
      <c r="DE3" s="1007" t="str">
        <f>entero!DE3</f>
        <v xml:space="preserve">2017                         A  fines de Ago* </v>
      </c>
      <c r="DF3" s="1007" t="str">
        <f>entero!DF3</f>
        <v xml:space="preserve">2017                         A  fines de Sep* </v>
      </c>
      <c r="DG3" s="1007" t="str">
        <f>entero!DG3</f>
        <v xml:space="preserve">2017                         A  fines de Oct* </v>
      </c>
      <c r="DH3" s="1020" t="str">
        <f>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1" t="str">
        <f>entero!DH3</f>
        <v>Semana 1°</v>
      </c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1120.0999999999999</v>
      </c>
      <c r="DG10" s="925">
        <f>+entero!DG94</f>
        <v>1086.5999999999999</v>
      </c>
      <c r="DH10" s="925">
        <f>+entero!DH94</f>
        <v>1057.8</v>
      </c>
      <c r="DI10" s="859">
        <f>+entero!DI94</f>
        <v>1057.8</v>
      </c>
      <c r="DJ10" s="859">
        <f>+entero!DJ94</f>
        <v>1057.8</v>
      </c>
      <c r="DK10" s="859">
        <f>+entero!DK94</f>
        <v>1057.8</v>
      </c>
      <c r="DL10" s="859">
        <f>+entero!DL94</f>
        <v>1057.8</v>
      </c>
      <c r="DM10" s="859">
        <f>+entero!DM94</f>
        <v>1048.3</v>
      </c>
      <c r="DN10" s="592">
        <f>+entero!DN94</f>
        <v>-9.5</v>
      </c>
      <c r="DO10" s="835">
        <f>+entero!DO94</f>
        <v>-0.89809037625260268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887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887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887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9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9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907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907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907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906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906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908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908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</sheetData>
  <mergeCells count="111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X3:X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I3:DM3"/>
    <mergeCell ref="DE3:DE4"/>
    <mergeCell ref="DB3:DB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CC3:CC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8" customWidth="1"/>
    <col min="112" max="112" width="7.85546875" style="883" customWidth="1"/>
    <col min="113" max="114" width="7.85546875" customWidth="1"/>
    <col min="115" max="115" width="7.7109375" customWidth="1"/>
    <col min="116" max="116" width="7.7109375" style="968" customWidth="1"/>
    <col min="117" max="117" width="7.7109375" customWidth="1"/>
    <col min="118" max="118" width="1.5703125" customWidth="1"/>
    <col min="119" max="129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8"/>
      <c r="DL2" s="886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0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1002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5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1002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1">
        <f>+entero!DG97</f>
        <v>-0.21422961184162093</v>
      </c>
      <c r="DH7" s="945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1002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1">
        <f>+entero!DG98</f>
        <v>2.2902386038060163</v>
      </c>
      <c r="DH8" s="945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1002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1">
        <f>+entero!DG99</f>
        <v>3.0118281211627629</v>
      </c>
      <c r="DH9" s="945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1002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5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1002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1">
        <f>+entero!DG101</f>
        <v>6.4333329385264731E-2</v>
      </c>
      <c r="DH11" s="945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1002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1">
        <f>+entero!DG102</f>
        <v>0.90582527167111238</v>
      </c>
      <c r="DH12" s="945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1002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1">
        <f>+entero!DG103</f>
        <v>1.2643166765828218</v>
      </c>
      <c r="DH13" s="945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1">
        <f>+entero!DF104</f>
        <v>4.12801658974917E-2</v>
      </c>
      <c r="DG14" s="901">
        <f>+entero!DG104</f>
        <v>4.48079426569769E-2</v>
      </c>
      <c r="DH14" s="945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1">
        <f>+entero!DF105</f>
        <v>-1.0309492243065099</v>
      </c>
      <c r="DG15" s="901">
        <f>+entero!DG105</f>
        <v>-0.76280646201982705</v>
      </c>
      <c r="DH15" s="945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1">
        <f>+entero!DF106</f>
        <v>0.41174830886684999</v>
      </c>
      <c r="DG16" s="901">
        <f>+entero!DG106</f>
        <v>0.68379985777580898</v>
      </c>
      <c r="DH16" s="945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1">
        <f>+entero!DF107</f>
        <v>-1.39609454912978</v>
      </c>
      <c r="DG17" s="901">
        <f>+entero!DG107</f>
        <v>-1.39261745881798</v>
      </c>
      <c r="DH17" s="946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1">
        <f>+entero!DG109</f>
        <v>2.5</v>
      </c>
      <c r="DH19" s="901">
        <f>+entero!DH109</f>
        <v>2.5</v>
      </c>
      <c r="DI19" s="14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7">
        <f>+entero!DG110</f>
        <v>4</v>
      </c>
      <c r="DH20" s="917">
        <f>+entero!DH110</f>
        <v>4</v>
      </c>
      <c r="DI20" s="508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887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887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88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2017-11-15T14:52:05Z</cp:lastPrinted>
  <dcterms:created xsi:type="dcterms:W3CDTF">2002-08-27T17:11:09Z</dcterms:created>
  <dcterms:modified xsi:type="dcterms:W3CDTF">2017-11-15T14:53:09Z</dcterms:modified>
</cp:coreProperties>
</file>