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195" windowWidth="17490" windowHeight="348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entero!$C$1:$DP$107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opex!$C$4:$DP$32</definedName>
    <definedName name="_xlnm.Print_Area" localSheetId="7">'precios y tasas'!$C$1:$DO$29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I20" i="4" l="1"/>
  <c r="DI19" i="4"/>
  <c r="DI3" i="4"/>
  <c r="DI10" i="10"/>
  <c r="DI4" i="10"/>
  <c r="DI3" i="10"/>
  <c r="DI10" i="5"/>
  <c r="DI8" i="5"/>
  <c r="DI7" i="5"/>
  <c r="DI6" i="5"/>
  <c r="DI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3" i="6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DI6" i="7"/>
  <c r="DI3" i="7"/>
  <c r="DI18" i="8"/>
  <c r="DI17" i="8"/>
  <c r="DI16" i="8"/>
  <c r="DI14" i="8"/>
  <c r="DI13" i="8"/>
  <c r="DI12" i="8"/>
  <c r="DI10" i="8"/>
  <c r="DI9" i="8"/>
  <c r="DI8" i="8"/>
  <c r="DI7" i="8"/>
  <c r="DI6" i="8"/>
  <c r="DI3" i="8"/>
  <c r="DI22" i="9"/>
  <c r="DI21" i="9"/>
  <c r="DI20" i="9"/>
  <c r="DI19" i="9"/>
  <c r="DI18" i="9"/>
  <c r="DI17" i="9"/>
  <c r="DI16" i="9"/>
  <c r="DI15" i="9"/>
  <c r="DI14" i="9"/>
  <c r="DI13" i="9"/>
  <c r="DI12" i="9"/>
  <c r="DI11" i="9"/>
  <c r="DI10" i="9"/>
  <c r="DI9" i="9"/>
  <c r="DI8" i="9"/>
  <c r="DI7" i="9"/>
  <c r="DI4" i="9"/>
  <c r="DH20" i="4" l="1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17" i="7"/>
  <c r="DH10" i="8"/>
  <c r="DH9" i="8"/>
  <c r="DH8" i="8"/>
  <c r="DH7" i="8"/>
  <c r="DH6" i="8"/>
  <c r="DH17" i="9"/>
  <c r="DH13" i="7" l="1"/>
  <c r="DH14" i="7"/>
  <c r="DE17" i="4"/>
  <c r="DE16" i="4"/>
  <c r="DE15" i="4"/>
  <c r="DE14" i="4"/>
  <c r="DG20" i="4"/>
  <c r="DG19" i="4"/>
  <c r="DG3" i="4"/>
  <c r="DG10" i="10"/>
  <c r="DG4" i="10"/>
  <c r="DG3" i="10"/>
  <c r="DG10" i="5"/>
  <c r="DG8" i="5"/>
  <c r="DG7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6" i="5"/>
  <c r="DG17" i="7"/>
  <c r="DG13" i="7"/>
  <c r="DG10" i="8"/>
  <c r="DG9" i="8"/>
  <c r="DG8" i="8"/>
  <c r="DG7" i="8"/>
  <c r="DG6" i="8"/>
  <c r="DG17" i="9"/>
  <c r="DG14" i="7" l="1"/>
  <c r="DE20" i="4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J3" i="4" l="1"/>
  <c r="DJ20" i="4"/>
  <c r="DJ19" i="4"/>
  <c r="DJ4" i="4"/>
  <c r="DJ3" i="10"/>
  <c r="DJ10" i="10"/>
  <c r="DJ9" i="10"/>
  <c r="DJ8" i="10"/>
  <c r="DJ7" i="10"/>
  <c r="DJ6" i="10"/>
  <c r="DJ4" i="10"/>
  <c r="DJ3" i="5"/>
  <c r="DJ10" i="5"/>
  <c r="DJ8" i="5"/>
  <c r="DJ7" i="5"/>
  <c r="DJ4" i="5"/>
  <c r="DJ3" i="6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3" i="7"/>
  <c r="DJ19" i="7"/>
  <c r="DJ18" i="7"/>
  <c r="DJ16" i="7"/>
  <c r="DJ15" i="7"/>
  <c r="DJ12" i="7"/>
  <c r="DJ11" i="7"/>
  <c r="DJ10" i="7"/>
  <c r="DJ9" i="7"/>
  <c r="DJ8" i="7"/>
  <c r="DJ7" i="7"/>
  <c r="DJ6" i="7"/>
  <c r="DJ4" i="7"/>
  <c r="DJ3" i="8"/>
  <c r="DJ18" i="8"/>
  <c r="DJ17" i="8"/>
  <c r="DJ16" i="8"/>
  <c r="DJ14" i="8"/>
  <c r="DJ13" i="8"/>
  <c r="DJ12" i="8"/>
  <c r="DJ4" i="8"/>
  <c r="DJ4" i="9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5" i="9"/>
  <c r="DJ6" i="5" l="1"/>
  <c r="DJ17" i="7"/>
  <c r="DJ10" i="8"/>
  <c r="DJ9" i="8"/>
  <c r="DJ8" i="8"/>
  <c r="DJ7" i="8"/>
  <c r="DJ6" i="8"/>
  <c r="DJ17" i="9"/>
  <c r="DJ13" i="7" l="1"/>
  <c r="DJ14" i="7"/>
  <c r="DD17" i="4"/>
  <c r="DD16" i="4"/>
  <c r="DD15" i="4"/>
  <c r="DD14" i="4"/>
  <c r="DF20" i="4" l="1"/>
  <c r="DF19" i="4"/>
  <c r="DF3" i="4"/>
  <c r="DF10" i="10"/>
  <c r="DF4" i="10"/>
  <c r="DF3" i="10"/>
  <c r="DF10" i="5"/>
  <c r="DF8" i="5"/>
  <c r="DF7" i="5"/>
  <c r="DF3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F19" i="7"/>
  <c r="DF18" i="7"/>
  <c r="DF16" i="7"/>
  <c r="DF15" i="7"/>
  <c r="DF12" i="7"/>
  <c r="DF11" i="7"/>
  <c r="DF10" i="7"/>
  <c r="DF9" i="7"/>
  <c r="DF8" i="7"/>
  <c r="DF7" i="7"/>
  <c r="DF6" i="7"/>
  <c r="DF3" i="7"/>
  <c r="DF18" i="8"/>
  <c r="DF17" i="8"/>
  <c r="DF16" i="8"/>
  <c r="DF14" i="8"/>
  <c r="DF13" i="8"/>
  <c r="DF12" i="8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4" i="7"/>
  <c r="DF10" i="8"/>
  <c r="DF9" i="8"/>
  <c r="DF8" i="8"/>
  <c r="DF7" i="8"/>
  <c r="DF6" i="8"/>
  <c r="DF17" i="9"/>
  <c r="DF13" i="7" l="1"/>
  <c r="DF17" i="7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K20" i="4" l="1"/>
  <c r="DK19" i="4"/>
  <c r="DK4" i="4"/>
  <c r="DK10" i="10"/>
  <c r="DK9" i="10"/>
  <c r="DK8" i="10"/>
  <c r="DK7" i="10"/>
  <c r="DK6" i="10"/>
  <c r="DK4" i="10"/>
  <c r="DK10" i="5"/>
  <c r="DK8" i="5"/>
  <c r="DK7" i="5"/>
  <c r="DK4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4" i="6"/>
  <c r="DK19" i="7"/>
  <c r="DK18" i="7"/>
  <c r="DK16" i="7"/>
  <c r="DK15" i="7"/>
  <c r="DK12" i="7"/>
  <c r="DK11" i="7"/>
  <c r="DK10" i="7"/>
  <c r="DK9" i="7"/>
  <c r="DK8" i="7"/>
  <c r="DK7" i="7"/>
  <c r="DK6" i="7"/>
  <c r="DK4" i="7"/>
  <c r="DK18" i="8"/>
  <c r="DK17" i="8"/>
  <c r="DK16" i="8"/>
  <c r="DK14" i="8"/>
  <c r="DK13" i="8"/>
  <c r="DK12" i="8"/>
  <c r="DK4" i="8"/>
  <c r="DK5" i="9"/>
  <c r="DK22" i="9" l="1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 l="1"/>
  <c r="DK17" i="7"/>
  <c r="DK14" i="7"/>
  <c r="DK10" i="8"/>
  <c r="DK9" i="8"/>
  <c r="DK8" i="8"/>
  <c r="DK7" i="8"/>
  <c r="DK6" i="8"/>
  <c r="DK17" i="9"/>
  <c r="DK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M20" i="4" l="1"/>
  <c r="DM19" i="4"/>
  <c r="DM10" i="10"/>
  <c r="DM9" i="10"/>
  <c r="DM8" i="10"/>
  <c r="DM7" i="10"/>
  <c r="DM6" i="10"/>
  <c r="DM10" i="5"/>
  <c r="DM8" i="5"/>
  <c r="DM7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8" i="6"/>
  <c r="DM17" i="6"/>
  <c r="DM15" i="6"/>
  <c r="DM14" i="6"/>
  <c r="DM12" i="6"/>
  <c r="DM11" i="6"/>
  <c r="DM9" i="6"/>
  <c r="DM8" i="6"/>
  <c r="DM7" i="6"/>
  <c r="DM6" i="6"/>
  <c r="DM19" i="7"/>
  <c r="DM18" i="7"/>
  <c r="DM16" i="7"/>
  <c r="DM15" i="7"/>
  <c r="DM12" i="7"/>
  <c r="DM11" i="7"/>
  <c r="DM10" i="7"/>
  <c r="DM9" i="7"/>
  <c r="DM8" i="7"/>
  <c r="DM7" i="7"/>
  <c r="DM6" i="7"/>
  <c r="DM18" i="8"/>
  <c r="DM17" i="8"/>
  <c r="DM16" i="8"/>
  <c r="DM14" i="8"/>
  <c r="DM13" i="8"/>
  <c r="DM12" i="8"/>
  <c r="DM7" i="8"/>
  <c r="DM22" i="9"/>
  <c r="DM21" i="9"/>
  <c r="DM20" i="9"/>
  <c r="DM19" i="9"/>
  <c r="DM18" i="9"/>
  <c r="DM16" i="9"/>
  <c r="DM15" i="9"/>
  <c r="DM14" i="9"/>
  <c r="DM13" i="9"/>
  <c r="DM12" i="9"/>
  <c r="DM11" i="9"/>
  <c r="DM10" i="9"/>
  <c r="DM9" i="9"/>
  <c r="DM8" i="9"/>
  <c r="DM7" i="9"/>
  <c r="DM6" i="5"/>
  <c r="DM17" i="7"/>
  <c r="DM14" i="7"/>
  <c r="DM10" i="8"/>
  <c r="DM9" i="8"/>
  <c r="DM8" i="8"/>
  <c r="DM6" i="8"/>
  <c r="DM17" i="9"/>
  <c r="DM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N20" i="4" l="1"/>
  <c r="DL20" i="4"/>
  <c r="DN19" i="4"/>
  <c r="DL19" i="4"/>
  <c r="DN10" i="10"/>
  <c r="DL10" i="10"/>
  <c r="DN10" i="5" l="1"/>
  <c r="DL10" i="5"/>
  <c r="DN8" i="5"/>
  <c r="DL8" i="5"/>
  <c r="DN7" i="5"/>
  <c r="DL7" i="5"/>
  <c r="DN34" i="6"/>
  <c r="DL34" i="6"/>
  <c r="DN33" i="6"/>
  <c r="DL33" i="6"/>
  <c r="DN32" i="6"/>
  <c r="DL32" i="6"/>
  <c r="DN31" i="6"/>
  <c r="DL31" i="6"/>
  <c r="DN30" i="6"/>
  <c r="DL30" i="6"/>
  <c r="DN29" i="6"/>
  <c r="DL29" i="6"/>
  <c r="DN28" i="6"/>
  <c r="DL28" i="6"/>
  <c r="DN27" i="6"/>
  <c r="DL27" i="6"/>
  <c r="DN26" i="6"/>
  <c r="DL26" i="6"/>
  <c r="DN25" i="6"/>
  <c r="DL25" i="6"/>
  <c r="DN24" i="6"/>
  <c r="DL24" i="6"/>
  <c r="DN23" i="6"/>
  <c r="DL23" i="6"/>
  <c r="DN21" i="6"/>
  <c r="DL21" i="6"/>
  <c r="DN20" i="6"/>
  <c r="DL20" i="6"/>
  <c r="DN18" i="6"/>
  <c r="DL18" i="6"/>
  <c r="DN17" i="6"/>
  <c r="DL17" i="6"/>
  <c r="DN15" i="6"/>
  <c r="DL15" i="6"/>
  <c r="DN14" i="6"/>
  <c r="DL14" i="6"/>
  <c r="DN12" i="6"/>
  <c r="DL12" i="6"/>
  <c r="DN11" i="6"/>
  <c r="DL11" i="6"/>
  <c r="DN9" i="6"/>
  <c r="DL9" i="6"/>
  <c r="DN8" i="6"/>
  <c r="DL8" i="6"/>
  <c r="DN7" i="6"/>
  <c r="DL7" i="6"/>
  <c r="DN6" i="6"/>
  <c r="DL6" i="6"/>
  <c r="DN19" i="7"/>
  <c r="DL19" i="7"/>
  <c r="DN18" i="7"/>
  <c r="DL18" i="7"/>
  <c r="DN16" i="7"/>
  <c r="DL16" i="7"/>
  <c r="DN15" i="7"/>
  <c r="DL15" i="7"/>
  <c r="DN12" i="7"/>
  <c r="DL12" i="7"/>
  <c r="DN11" i="7"/>
  <c r="DL11" i="7"/>
  <c r="DN10" i="7"/>
  <c r="DL10" i="7"/>
  <c r="DN9" i="7"/>
  <c r="DL9" i="7"/>
  <c r="DN8" i="7"/>
  <c r="DL8" i="7"/>
  <c r="DN7" i="7"/>
  <c r="DL7" i="7"/>
  <c r="DN6" i="7"/>
  <c r="DL6" i="7"/>
  <c r="DN18" i="8"/>
  <c r="DL18" i="8"/>
  <c r="DN17" i="8"/>
  <c r="DL17" i="8"/>
  <c r="DN16" i="8"/>
  <c r="DL16" i="8"/>
  <c r="DN14" i="8"/>
  <c r="DL14" i="8"/>
  <c r="DN13" i="8"/>
  <c r="DL13" i="8"/>
  <c r="DN12" i="8"/>
  <c r="DL12" i="8"/>
  <c r="DN22" i="9"/>
  <c r="DL22" i="9"/>
  <c r="DN21" i="9"/>
  <c r="DL21" i="9"/>
  <c r="DN20" i="9"/>
  <c r="DL20" i="9"/>
  <c r="DN19" i="9"/>
  <c r="DL19" i="9"/>
  <c r="DN18" i="9"/>
  <c r="DL18" i="9"/>
  <c r="DN16" i="9"/>
  <c r="DL16" i="9"/>
  <c r="DN15" i="9"/>
  <c r="DL15" i="9"/>
  <c r="DN14" i="9"/>
  <c r="DL14" i="9"/>
  <c r="DN13" i="9"/>
  <c r="DL13" i="9"/>
  <c r="DN12" i="9"/>
  <c r="DL12" i="9"/>
  <c r="DN11" i="9"/>
  <c r="DL11" i="9"/>
  <c r="DN10" i="9"/>
  <c r="DL10" i="9"/>
  <c r="DN9" i="9"/>
  <c r="DL9" i="9"/>
  <c r="DN8" i="9"/>
  <c r="DL8" i="9"/>
  <c r="DN7" i="9"/>
  <c r="DL7" i="9"/>
  <c r="DN10" i="8" l="1"/>
  <c r="DN9" i="8"/>
  <c r="DN8" i="8"/>
  <c r="DN7" i="8"/>
  <c r="DN6" i="8"/>
  <c r="DL10" i="8"/>
  <c r="DL9" i="8"/>
  <c r="DL8" i="8"/>
  <c r="DL7" i="8"/>
  <c r="DL6" i="8"/>
  <c r="DL6" i="5" l="1"/>
  <c r="DL17" i="7"/>
  <c r="DL17" i="9"/>
  <c r="DN17" i="7" l="1"/>
  <c r="DN17" i="9"/>
  <c r="DN6" i="5"/>
  <c r="DL13" i="7"/>
  <c r="DL14" i="7"/>
  <c r="DN14" i="7"/>
  <c r="DN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P10" i="10"/>
  <c r="DO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P10" i="5"/>
  <c r="DO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P7" i="5"/>
  <c r="DO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P34" i="6"/>
  <c r="DO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P32" i="6"/>
  <c r="DO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P30" i="6"/>
  <c r="DO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P29" i="6"/>
  <c r="DO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P28" i="6"/>
  <c r="DO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P27" i="6"/>
  <c r="DO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P26" i="6"/>
  <c r="DO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P25" i="6"/>
  <c r="DO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P24" i="6"/>
  <c r="DO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P23" i="6"/>
  <c r="DO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P21" i="6"/>
  <c r="DO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P20" i="6"/>
  <c r="DO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P18" i="6"/>
  <c r="DO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P17" i="6"/>
  <c r="DO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P15" i="6"/>
  <c r="DO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P14" i="6"/>
  <c r="DO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P12" i="6"/>
  <c r="DO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P11" i="6"/>
  <c r="DO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P9" i="6"/>
  <c r="DO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P8" i="6"/>
  <c r="DO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P7" i="6"/>
  <c r="DO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P6" i="6"/>
  <c r="DO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P19" i="7"/>
  <c r="DO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P18" i="7"/>
  <c r="DO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P16" i="7"/>
  <c r="DO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P15" i="7"/>
  <c r="DO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P12" i="7"/>
  <c r="DO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P11" i="7"/>
  <c r="DO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P10" i="7"/>
  <c r="DO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P9" i="7"/>
  <c r="DO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P8" i="7"/>
  <c r="DO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P7" i="7"/>
  <c r="DO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P6" i="7"/>
  <c r="DO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P18" i="8"/>
  <c r="DO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P17" i="8"/>
  <c r="DO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P16" i="8"/>
  <c r="DO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P14" i="8"/>
  <c r="DO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P13" i="8"/>
  <c r="DO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P12" i="8"/>
  <c r="DO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P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P16" i="9"/>
  <c r="DO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P15" i="9"/>
  <c r="DO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P14" i="9"/>
  <c r="DO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P13" i="9"/>
  <c r="DO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P12" i="9"/>
  <c r="DO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P11" i="9"/>
  <c r="DO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P10" i="9"/>
  <c r="DO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P9" i="9"/>
  <c r="DO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P8" i="9"/>
  <c r="DO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P7" i="9"/>
  <c r="DO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O14" i="7"/>
  <c r="DO17" i="9"/>
  <c r="DP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O6" i="5"/>
  <c r="DP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P14" i="7"/>
  <c r="DP17" i="7"/>
  <c r="DO17" i="7"/>
  <c r="DO6" i="8"/>
  <c r="DP6" i="8"/>
  <c r="DP7" i="8"/>
  <c r="DO7" i="8"/>
  <c r="DP10" i="8"/>
  <c r="DO10" i="8"/>
  <c r="DP8" i="8"/>
  <c r="DO8" i="8"/>
  <c r="DP9" i="8"/>
  <c r="DO9" i="8"/>
  <c r="DO13" i="7" l="1"/>
  <c r="DP13" i="7"/>
  <c r="DL4" i="4" l="1"/>
  <c r="DL4" i="10"/>
  <c r="DL4" i="5"/>
  <c r="DL4" i="7"/>
  <c r="DL5" i="9"/>
  <c r="DL4" i="8"/>
  <c r="DL4" i="6"/>
  <c r="DM4" i="6" l="1"/>
  <c r="DM5" i="9"/>
  <c r="DM4" i="7"/>
  <c r="DM4" i="8"/>
  <c r="DM4" i="4"/>
  <c r="DM4" i="5"/>
  <c r="DM4" i="10"/>
  <c r="DN4" i="5"/>
  <c r="DN4" i="10"/>
  <c r="DN4" i="4"/>
  <c r="DN4" i="8"/>
  <c r="DN4" i="7"/>
  <c r="DN5" i="9"/>
  <c r="DN4" i="6"/>
</calcChain>
</file>

<file path=xl/sharedStrings.xml><?xml version="1.0" encoding="utf-8"?>
<sst xmlns="http://schemas.openxmlformats.org/spreadsheetml/2006/main" count="440" uniqueCount="251">
  <si>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</si>
  <si>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</si>
  <si>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</si>
  <si>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</si>
  <si>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</si>
  <si>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</si>
  <si>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</si>
  <si>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</si>
  <si>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</si>
  <si>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</si>
  <si>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</si>
  <si>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</si>
  <si>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</si>
  <si>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</si>
  <si>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</si>
  <si>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</si>
  <si>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</si>
  <si>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</si>
  <si>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</si>
  <si>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</si>
  <si>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</si>
  <si>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</si>
  <si>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</si>
  <si>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</si>
  <si>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</si>
  <si>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</si>
  <si>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</si>
  <si>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</si>
  <si>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</si>
  <si>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</si>
  <si>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</si>
  <si>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</si>
  <si>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</si>
  <si>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</si>
  <si>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</si>
  <si>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</si>
  <si>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</si>
  <si>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</si>
  <si>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</si>
  <si>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</si>
  <si>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</si>
  <si>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</si>
  <si>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</si>
  <si>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</si>
  <si>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</si>
  <si>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</si>
  <si>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</si>
  <si>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</si>
  <si>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</si>
  <si>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</si>
  <si>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</si>
  <si>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</si>
  <si>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</si>
  <si>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</si>
  <si>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</si>
  <si>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</si>
  <si>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</si>
  <si>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</si>
  <si>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</si>
  <si>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</si>
  <si>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</si>
  <si>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</si>
  <si>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</si>
  <si>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</si>
  <si>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</si>
  <si>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</si>
  <si>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</si>
  <si>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</si>
  <si>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</si>
  <si>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</si>
  <si>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</si>
  <si>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</si>
  <si>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</si>
  <si>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</si>
  <si>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</si>
  <si>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</si>
  <si>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</si>
  <si>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</si>
  <si>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</si>
  <si>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</si>
  <si>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</si>
  <si>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</si>
  <si>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</si>
  <si>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</si>
  <si>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</si>
  <si>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</si>
  <si>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</si>
  <si>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</si>
  <si>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</si>
  <si>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</si>
  <si>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</si>
  <si>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</si>
  <si>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</si>
  <si>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</si>
  <si>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</si>
  <si>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</si>
  <si>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</si>
  <si>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</si>
  <si>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</si>
  <si>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</si>
  <si>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</si>
  <si>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</si>
  <si>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</si>
  <si>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</si>
  <si>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</si>
  <si>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</si>
  <si>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</si>
  <si>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</si>
  <si>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</si>
  <si>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</si>
  <si>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</si>
  <si>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</si>
  <si>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</si>
  <si>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</si>
  <si>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</si>
  <si>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</si>
  <si>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</si>
  <si>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</si>
  <si>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</si>
  <si>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</si>
  <si>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</si>
  <si>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</si>
  <si>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</si>
  <si>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</si>
  <si>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</si>
  <si>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</si>
  <si>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</si>
  <si>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</si>
  <si>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</si>
  <si>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</si>
  <si>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</si>
  <si>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</si>
  <si>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</si>
  <si>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</si>
  <si>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</si>
  <si>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</si>
  <si>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</si>
  <si>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</si>
  <si>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</si>
  <si>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</si>
  <si>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</si>
  <si>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</si>
  <si>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</si>
  <si>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</si>
  <si>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</si>
  <si>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</si>
  <si>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</si>
  <si>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</si>
  <si>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</si>
  <si>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</si>
  <si>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</si>
  <si>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</si>
  <si>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</si>
  <si>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</si>
  <si>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</si>
  <si>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</si>
  <si>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</si>
  <si>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</si>
  <si>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</si>
  <si>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</si>
  <si>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</si>
  <si>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</si>
  <si>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</si>
  <si>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</si>
  <si>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</si>
  <si>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</si>
  <si>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</si>
  <si>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</si>
  <si>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</si>
  <si>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</si>
  <si>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</si>
  <si>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</si>
  <si>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</si>
  <si>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</si>
  <si>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</si>
  <si>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</si>
  <si>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</si>
  <si>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</si>
  <si>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</si>
  <si>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</si>
  <si>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</si>
  <si>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</si>
  <si>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</si>
  <si>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</si>
  <si>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</si>
  <si>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</si>
  <si>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</si>
  <si>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</si>
  <si>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</si>
  <si>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</si>
  <si>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</si>
  <si>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</si>
  <si>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</si>
  <si>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</si>
  <si>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</si>
  <si>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</si>
  <si>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</si>
  <si>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</si>
  <si>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</si>
  <si>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</si>
  <si>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</si>
  <si>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</si>
  <si>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</si>
  <si>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</si>
  <si>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</si>
  <si>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</si>
  <si>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</si>
  <si>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</si>
  <si>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</si>
  <si>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</si>
  <si>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</si>
  <si>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</si>
  <si>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</si>
  <si>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</si>
  <si>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</si>
  <si>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</si>
  <si>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</si>
  <si>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</si>
  <si>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</si>
  <si>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</si>
  <si>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</si>
  <si>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</si>
  <si>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</si>
  <si>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</si>
  <si>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</si>
  <si>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</si>
  <si>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</si>
  <si>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</si>
  <si>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</si>
  <si>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</si>
  <si>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</si>
  <si>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</si>
  <si>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</si>
  <si>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</si>
  <si>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</si>
  <si>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</si>
  <si>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</si>
  <si>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</si>
  <si>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</si>
  <si>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</si>
  <si>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</si>
  <si>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</si>
  <si>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</si>
  <si>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</si>
  <si>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</si>
  <si>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</si>
  <si>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</si>
  <si>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 xml:space="preserve">2017                         A  fines de Ago* 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</si>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</sst>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7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Y888"/>
  <sheetViews>
    <sheetView zoomScale="119" zoomScaleNormal="119" workbookViewId="0">
      <pane xSplit="4" ySplit="5" topLeftCell="DH6" activePane="bottomRight" state="frozen"/>
      <selection pane="topRight" activeCell="E1" sqref="E1"/>
      <selection pane="bottomLeft" activeCell="A6" sqref="A6"/>
      <selection pane="bottomRight" activeCell="DN6" sqref="DN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5" width="9.28515625" style="178" customWidth="1"/>
    <col min="116" max="118" width="8.28515625" style="178" customWidth="1"/>
    <col min="119" max="119" width="9" style="178" customWidth="1"/>
    <col min="120" max="120" width="10" style="178" customWidth="1"/>
    <col min="121" max="121" width="14.85546875" customWidth="1"/>
  </cols>
  <sheetData>
    <row r="1" spans="1:129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  <c r="DP1" s="277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  <c r="DP2" s="277"/>
    </row>
    <row r="3" spans="1:129" ht="19.5" customHeight="1" x14ac:dyDescent="0.2">
      <c r="A3"/>
      <c r="C3" s="15"/>
      <c r="D3" s="911" t="s">
        <v>108</v>
      </c>
      <c r="E3" s="913" t="s">
        <v>88</v>
      </c>
      <c r="F3" s="913" t="s">
        <v>90</v>
      </c>
      <c r="G3" s="913" t="s">
        <v>91</v>
      </c>
      <c r="H3" s="913" t="s">
        <v>92</v>
      </c>
      <c r="I3" s="913" t="s">
        <v>93</v>
      </c>
      <c r="J3" s="913" t="s">
        <v>95</v>
      </c>
      <c r="K3" s="913" t="s">
        <v>97</v>
      </c>
      <c r="L3" s="900" t="s">
        <v>98</v>
      </c>
      <c r="M3" s="902" t="s">
        <v>99</v>
      </c>
      <c r="N3" s="900" t="s">
        <v>100</v>
      </c>
      <c r="O3" s="900" t="s">
        <v>101</v>
      </c>
      <c r="P3" s="902" t="s">
        <v>102</v>
      </c>
      <c r="Q3" s="900" t="s">
        <v>103</v>
      </c>
      <c r="R3" s="900" t="s">
        <v>104</v>
      </c>
      <c r="S3" s="900" t="s">
        <v>105</v>
      </c>
      <c r="T3" s="900" t="s">
        <v>106</v>
      </c>
      <c r="U3" s="900" t="s">
        <v>114</v>
      </c>
      <c r="V3" s="900" t="s">
        <v>115</v>
      </c>
      <c r="W3" s="900" t="s">
        <v>116</v>
      </c>
      <c r="X3" s="900" t="s">
        <v>117</v>
      </c>
      <c r="Y3" s="900" t="s">
        <v>118</v>
      </c>
      <c r="Z3" s="900" t="s">
        <v>119</v>
      </c>
      <c r="AA3" s="900" t="s">
        <v>120</v>
      </c>
      <c r="AB3" s="900" t="s">
        <v>121</v>
      </c>
      <c r="AC3" s="900" t="s">
        <v>122</v>
      </c>
      <c r="AD3" s="900" t="s">
        <v>123</v>
      </c>
      <c r="AE3" s="900" t="s">
        <v>124</v>
      </c>
      <c r="AF3" s="900" t="s">
        <v>125</v>
      </c>
      <c r="AG3" s="900" t="s">
        <v>126</v>
      </c>
      <c r="AH3" s="900" t="s">
        <v>127</v>
      </c>
      <c r="AI3" s="900" t="s">
        <v>128</v>
      </c>
      <c r="AJ3" s="900" t="s">
        <v>129</v>
      </c>
      <c r="AK3" s="900" t="s">
        <v>130</v>
      </c>
      <c r="AL3" s="900" t="s">
        <v>131</v>
      </c>
      <c r="AM3" s="900" t="s">
        <v>132</v>
      </c>
      <c r="AN3" s="900" t="s">
        <v>133</v>
      </c>
      <c r="AO3" s="900" t="s">
        <v>134</v>
      </c>
      <c r="AP3" s="900" t="s">
        <v>135</v>
      </c>
      <c r="AQ3" s="900" t="s">
        <v>136</v>
      </c>
      <c r="AR3" s="900" t="s">
        <v>137</v>
      </c>
      <c r="AS3" s="900" t="s">
        <v>138</v>
      </c>
      <c r="AT3" s="900" t="s">
        <v>139</v>
      </c>
      <c r="AU3" s="900" t="s">
        <v>140</v>
      </c>
      <c r="AV3" s="902" t="s">
        <v>141</v>
      </c>
      <c r="AW3" s="900" t="s">
        <v>142</v>
      </c>
      <c r="AX3" s="900" t="s">
        <v>143</v>
      </c>
      <c r="AY3" s="900" t="s">
        <v>144</v>
      </c>
      <c r="AZ3" s="900" t="s">
        <v>145</v>
      </c>
      <c r="BA3" s="900" t="s">
        <v>146</v>
      </c>
      <c r="BB3" s="900" t="s">
        <v>152</v>
      </c>
      <c r="BC3" s="900" t="s">
        <v>153</v>
      </c>
      <c r="BD3" s="900" t="s">
        <v>154</v>
      </c>
      <c r="BE3" s="900" t="s">
        <v>155</v>
      </c>
      <c r="BF3" s="900" t="s">
        <v>156</v>
      </c>
      <c r="BG3" s="900" t="s">
        <v>162</v>
      </c>
      <c r="BH3" s="900" t="s">
        <v>163</v>
      </c>
      <c r="BI3" s="900" t="s">
        <v>164</v>
      </c>
      <c r="BJ3" s="900" t="s">
        <v>165</v>
      </c>
      <c r="BK3" s="900" t="s">
        <v>167</v>
      </c>
      <c r="BL3" s="902" t="s">
        <v>168</v>
      </c>
      <c r="BM3" s="900" t="s">
        <v>169</v>
      </c>
      <c r="BN3" s="900" t="s">
        <v>170</v>
      </c>
      <c r="BO3" s="900" t="s">
        <v>171</v>
      </c>
      <c r="BP3" s="900" t="s">
        <v>172</v>
      </c>
      <c r="BQ3" s="900" t="s">
        <v>173</v>
      </c>
      <c r="BR3" s="900" t="s">
        <v>174</v>
      </c>
      <c r="BS3" s="906" t="s">
        <v>175</v>
      </c>
      <c r="BT3" s="906" t="s">
        <v>176</v>
      </c>
      <c r="BU3" s="904" t="s">
        <v>185</v>
      </c>
      <c r="BV3" s="900" t="s">
        <v>186</v>
      </c>
      <c r="BW3" s="900" t="s">
        <v>192</v>
      </c>
      <c r="BX3" s="900" t="s">
        <v>193</v>
      </c>
      <c r="BY3" s="900" t="s">
        <v>196</v>
      </c>
      <c r="BZ3" s="902" t="s">
        <v>200</v>
      </c>
      <c r="CA3" s="902" t="s">
        <v>201</v>
      </c>
      <c r="CB3" s="902" t="s">
        <v>203</v>
      </c>
      <c r="CC3" s="902" t="s">
        <v>205</v>
      </c>
      <c r="CD3" s="902" t="s">
        <v>206</v>
      </c>
      <c r="CE3" s="902" t="s">
        <v>207</v>
      </c>
      <c r="CF3" s="902" t="s">
        <v>208</v>
      </c>
      <c r="CG3" s="902" t="s">
        <v>209</v>
      </c>
      <c r="CH3" s="902" t="s">
        <v>211</v>
      </c>
      <c r="CI3" s="902" t="s">
        <v>212</v>
      </c>
      <c r="CJ3" s="900" t="s">
        <v>213</v>
      </c>
      <c r="CK3" s="900" t="s">
        <v>214</v>
      </c>
      <c r="CL3" s="900" t="s">
        <v>215</v>
      </c>
      <c r="CM3" s="900" t="s">
        <v>216</v>
      </c>
      <c r="CN3" s="900" t="s">
        <v>218</v>
      </c>
      <c r="CO3" s="900" t="s">
        <v>219</v>
      </c>
      <c r="CP3" s="900" t="s">
        <v>226</v>
      </c>
      <c r="CQ3" s="900" t="s">
        <v>227</v>
      </c>
      <c r="CR3" s="900" t="s">
        <v>228</v>
      </c>
      <c r="CS3" s="900" t="s">
        <v>230</v>
      </c>
      <c r="CT3" s="900" t="s">
        <v>231</v>
      </c>
      <c r="CU3" s="900" t="s">
        <v>232</v>
      </c>
      <c r="CV3" s="900" t="s">
        <v>234</v>
      </c>
      <c r="CW3" s="900" t="s">
        <v>237</v>
      </c>
      <c r="CX3" s="900" t="s">
        <v>239</v>
      </c>
      <c r="CY3" s="900" t="s">
        <v>240</v>
      </c>
      <c r="CZ3" s="900" t="s">
        <v>241</v>
      </c>
      <c r="DA3" s="900" t="s">
        <v>242</v>
      </c>
      <c r="DB3" s="900" t="s">
        <v>243</v>
      </c>
      <c r="DC3" s="900" t="s">
        <v>244</v>
      </c>
      <c r="DD3" s="900" t="s">
        <v>245</v>
      </c>
      <c r="DE3" s="900" t="s">
        <v>247</v>
      </c>
      <c r="DF3" s="875" t="s">
        <v>238</v>
      </c>
      <c r="DG3" s="875" t="s">
        <v>246</v>
      </c>
      <c r="DH3" s="875" t="s">
        <v>248</v>
      </c>
      <c r="DI3" s="875" t="s">
        <v>249</v>
      </c>
      <c r="DJ3" s="897" t="s">
        <v>250</v>
      </c>
      <c r="DK3" s="898"/>
      <c r="DL3" s="898"/>
      <c r="DM3" s="898"/>
      <c r="DN3" s="899"/>
      <c r="DO3" s="858"/>
      <c r="DP3" s="859"/>
    </row>
    <row r="4" spans="1:129" ht="16.5" customHeight="1" x14ac:dyDescent="0.2">
      <c r="A4"/>
      <c r="C4" s="23"/>
      <c r="D4" s="912"/>
      <c r="E4" s="914"/>
      <c r="F4" s="914"/>
      <c r="G4" s="914"/>
      <c r="H4" s="914"/>
      <c r="I4" s="914"/>
      <c r="J4" s="914"/>
      <c r="K4" s="914"/>
      <c r="L4" s="901"/>
      <c r="M4" s="903"/>
      <c r="N4" s="901"/>
      <c r="O4" s="901"/>
      <c r="P4" s="903"/>
      <c r="Q4" s="901"/>
      <c r="R4" s="901"/>
      <c r="S4" s="901"/>
      <c r="T4" s="901"/>
      <c r="U4" s="901"/>
      <c r="V4" s="901"/>
      <c r="W4" s="901"/>
      <c r="X4" s="901"/>
      <c r="Y4" s="901"/>
      <c r="Z4" s="901"/>
      <c r="AA4" s="901"/>
      <c r="AB4" s="901"/>
      <c r="AC4" s="901"/>
      <c r="AD4" s="901"/>
      <c r="AE4" s="901"/>
      <c r="AF4" s="901"/>
      <c r="AG4" s="901"/>
      <c r="AH4" s="901"/>
      <c r="AI4" s="901"/>
      <c r="AJ4" s="901"/>
      <c r="AK4" s="901"/>
      <c r="AL4" s="901"/>
      <c r="AM4" s="901"/>
      <c r="AN4" s="901"/>
      <c r="AO4" s="901"/>
      <c r="AP4" s="901"/>
      <c r="AQ4" s="901"/>
      <c r="AR4" s="901"/>
      <c r="AS4" s="901"/>
      <c r="AT4" s="901"/>
      <c r="AU4" s="901"/>
      <c r="AV4" s="903"/>
      <c r="AW4" s="901"/>
      <c r="AX4" s="901"/>
      <c r="AY4" s="901"/>
      <c r="AZ4" s="901"/>
      <c r="BA4" s="901"/>
      <c r="BB4" s="901"/>
      <c r="BC4" s="901"/>
      <c r="BD4" s="901"/>
      <c r="BE4" s="901"/>
      <c r="BF4" s="901"/>
      <c r="BG4" s="901"/>
      <c r="BH4" s="901"/>
      <c r="BI4" s="901"/>
      <c r="BJ4" s="901"/>
      <c r="BK4" s="901"/>
      <c r="BL4" s="903"/>
      <c r="BM4" s="901"/>
      <c r="BN4" s="901"/>
      <c r="BO4" s="901"/>
      <c r="BP4" s="901"/>
      <c r="BQ4" s="901"/>
      <c r="BR4" s="901"/>
      <c r="BS4" s="907"/>
      <c r="BT4" s="907"/>
      <c r="BU4" s="905"/>
      <c r="BV4" s="901"/>
      <c r="BW4" s="901"/>
      <c r="BX4" s="901"/>
      <c r="BY4" s="901"/>
      <c r="BZ4" s="903"/>
      <c r="CA4" s="903"/>
      <c r="CB4" s="903"/>
      <c r="CC4" s="903"/>
      <c r="CD4" s="903"/>
      <c r="CE4" s="903"/>
      <c r="CF4" s="903"/>
      <c r="CG4" s="903"/>
      <c r="CH4" s="903"/>
      <c r="CI4" s="903"/>
      <c r="CJ4" s="901"/>
      <c r="CK4" s="901"/>
      <c r="CL4" s="901"/>
      <c r="CM4" s="901"/>
      <c r="CN4" s="901"/>
      <c r="CO4" s="901"/>
      <c r="CP4" s="901"/>
      <c r="CQ4" s="901"/>
      <c r="CR4" s="901"/>
      <c r="CS4" s="901"/>
      <c r="CT4" s="901"/>
      <c r="CU4" s="901"/>
      <c r="CV4" s="901"/>
      <c r="CW4" s="901"/>
      <c r="CX4" s="901"/>
      <c r="CY4" s="901"/>
      <c r="CZ4" s="901"/>
      <c r="DA4" s="901"/>
      <c r="DB4" s="901"/>
      <c r="DC4" s="901"/>
      <c r="DD4" s="901"/>
      <c r="DE4" s="901"/>
      <c r="DF4" s="876">
        <v>42979</v>
      </c>
      <c r="DG4" s="876">
        <v>42986</v>
      </c>
      <c r="DH4" s="876">
        <v>42993</v>
      </c>
      <c r="DI4" s="876">
        <v>43000</v>
      </c>
      <c r="DJ4" s="856">
        <v>43003</v>
      </c>
      <c r="DK4" s="856">
        <v>43004</v>
      </c>
      <c r="DL4" s="856">
        <v>43005</v>
      </c>
      <c r="DM4" s="856">
        <v>43006</v>
      </c>
      <c r="DN4" s="855">
        <v>43007</v>
      </c>
      <c r="DO4" s="326" t="s">
        <v>13</v>
      </c>
      <c r="DP4" s="278" t="s">
        <v>195</v>
      </c>
    </row>
    <row r="5" spans="1:129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311"/>
      <c r="DI5" s="311"/>
      <c r="DJ5" s="286"/>
      <c r="DK5" s="286"/>
      <c r="DL5" s="286"/>
      <c r="DM5" s="286"/>
      <c r="DN5" s="287"/>
      <c r="DO5" s="870"/>
      <c r="DP5" s="182"/>
    </row>
    <row r="6" spans="1:129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12"/>
      <c r="DH6" s="412"/>
      <c r="DI6" s="412"/>
      <c r="DJ6" s="450"/>
      <c r="DK6" s="450"/>
      <c r="DL6" s="844"/>
      <c r="DM6" s="844"/>
      <c r="DN6" s="872"/>
      <c r="DO6" s="871"/>
      <c r="DP6" s="271"/>
      <c r="DR6" s="200"/>
    </row>
    <row r="7" spans="1:129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10452.235888740001</v>
      </c>
      <c r="DF7" s="396">
        <v>10444.413440850001</v>
      </c>
      <c r="DG7" s="396">
        <v>10438.51407476</v>
      </c>
      <c r="DH7" s="396">
        <v>10362.114218410003</v>
      </c>
      <c r="DI7" s="396">
        <v>10251.211272120001</v>
      </c>
      <c r="DJ7" s="404">
        <v>10255.764375520001</v>
      </c>
      <c r="DK7" s="404">
        <v>10253.675481440001</v>
      </c>
      <c r="DL7" s="404">
        <v>10180.627212179999</v>
      </c>
      <c r="DM7" s="404">
        <v>10128.487733470001</v>
      </c>
      <c r="DN7" s="404">
        <v>10129.614526809999</v>
      </c>
      <c r="DO7" s="331">
        <v>-121.59674531000201</v>
      </c>
      <c r="DP7" s="715">
        <v>-1.1861695372595293</v>
      </c>
      <c r="DQ7" s="458"/>
      <c r="DR7" s="789"/>
      <c r="DS7" s="269"/>
    </row>
    <row r="8" spans="1:129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8380.7059343500005</v>
      </c>
      <c r="DF8" s="396">
        <v>8353.7473356900009</v>
      </c>
      <c r="DG8" s="396">
        <v>8310.7694067100001</v>
      </c>
      <c r="DH8" s="396">
        <v>8263.8465244899999</v>
      </c>
      <c r="DI8" s="396">
        <v>8203.7190313800002</v>
      </c>
      <c r="DJ8" s="404">
        <v>8199.8031606900004</v>
      </c>
      <c r="DK8" s="404">
        <v>8179.3013039100006</v>
      </c>
      <c r="DL8" s="404">
        <v>8127.6121750000002</v>
      </c>
      <c r="DM8" s="404">
        <v>8090.5868586200013</v>
      </c>
      <c r="DN8" s="404">
        <v>8088.57819174</v>
      </c>
      <c r="DO8" s="331">
        <v>-115.14083964000019</v>
      </c>
      <c r="DP8" s="715">
        <v>-1.4035200279236215</v>
      </c>
      <c r="DQ8" s="458"/>
      <c r="DR8" s="789"/>
      <c r="DS8" s="269"/>
    </row>
    <row r="9" spans="1:129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236.58927219</v>
      </c>
      <c r="DF9" s="396">
        <v>235.78020040000001</v>
      </c>
      <c r="DG9" s="396">
        <v>237.60019488</v>
      </c>
      <c r="DH9" s="396">
        <v>236.78445034000001</v>
      </c>
      <c r="DI9" s="396">
        <v>236.69770449000001</v>
      </c>
      <c r="DJ9" s="404">
        <v>237.33495279000002</v>
      </c>
      <c r="DK9" s="404">
        <v>236.47917169999999</v>
      </c>
      <c r="DL9" s="404">
        <v>235.87361901</v>
      </c>
      <c r="DM9" s="404">
        <v>235.34146663000001</v>
      </c>
      <c r="DN9" s="404">
        <v>235.60943320999999</v>
      </c>
      <c r="DO9" s="331">
        <v>-1.0882712800000149</v>
      </c>
      <c r="DP9" s="715">
        <v>-0.45977263799192869</v>
      </c>
      <c r="DQ9" s="458"/>
      <c r="DR9" s="789"/>
      <c r="DS9" s="269"/>
    </row>
    <row r="10" spans="1:129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1798.01992251</v>
      </c>
      <c r="DF10" s="396">
        <v>1818.09140415</v>
      </c>
      <c r="DG10" s="396">
        <v>1853.0659547099999</v>
      </c>
      <c r="DH10" s="396">
        <v>1824.53202551</v>
      </c>
      <c r="DI10" s="396">
        <v>1773.85685524</v>
      </c>
      <c r="DJ10" s="404">
        <v>1781.58913573</v>
      </c>
      <c r="DK10" s="404">
        <v>1800.9914277900002</v>
      </c>
      <c r="DL10" s="404">
        <v>1780.3323392</v>
      </c>
      <c r="DM10" s="404">
        <v>1765.8333738800002</v>
      </c>
      <c r="DN10" s="404">
        <v>1768.6650333700002</v>
      </c>
      <c r="DO10" s="331">
        <v>-5.1918218699997851</v>
      </c>
      <c r="DP10" s="715">
        <v>-0.29268550360549428</v>
      </c>
      <c r="DQ10" s="458"/>
      <c r="DR10" s="789"/>
      <c r="DS10" s="269"/>
    </row>
    <row r="11" spans="1:129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36.920759689999997</v>
      </c>
      <c r="DF11" s="396">
        <v>36.79450061</v>
      </c>
      <c r="DG11" s="396">
        <v>37.078518459999998</v>
      </c>
      <c r="DH11" s="396">
        <v>36.951218070000003</v>
      </c>
      <c r="DI11" s="396">
        <v>36.937681009999999</v>
      </c>
      <c r="DJ11" s="404">
        <v>37.037126309999998</v>
      </c>
      <c r="DK11" s="404">
        <v>36.903578039999999</v>
      </c>
      <c r="DL11" s="404">
        <v>36.809078970000002</v>
      </c>
      <c r="DM11" s="404">
        <v>36.726034339999998</v>
      </c>
      <c r="DN11" s="404">
        <v>36.761868489999998</v>
      </c>
      <c r="DO11" s="331">
        <v>-0.17581252000000092</v>
      </c>
      <c r="DP11" s="715">
        <v>-0.47597064892190843</v>
      </c>
      <c r="DQ11" s="458"/>
      <c r="DR11" s="789"/>
      <c r="DS11" s="269"/>
    </row>
    <row r="12" spans="1:129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10452.191524710001</v>
      </c>
      <c r="DF12" s="396">
        <v>10444.368996950001</v>
      </c>
      <c r="DG12" s="396">
        <v>10435.49068182</v>
      </c>
      <c r="DH12" s="396">
        <v>10362.113793490002</v>
      </c>
      <c r="DI12" s="396">
        <v>10251.048390059999</v>
      </c>
      <c r="DJ12" s="404">
        <v>10255.763576859999</v>
      </c>
      <c r="DK12" s="404">
        <v>10253.67468278</v>
      </c>
      <c r="DL12" s="404">
        <v>10180.22198439</v>
      </c>
      <c r="DM12" s="404">
        <v>10128.420575470001</v>
      </c>
      <c r="DN12" s="404">
        <v>10129.546686009999</v>
      </c>
      <c r="DO12" s="331">
        <v>-121.50170405000063</v>
      </c>
      <c r="DP12" s="715">
        <v>-1.1852612476965341</v>
      </c>
      <c r="DQ12" s="458"/>
      <c r="DR12" s="789"/>
      <c r="DS12" s="269"/>
    </row>
    <row r="13" spans="1:129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404">
        <v>2387.4301972725898</v>
      </c>
      <c r="DF13" s="396">
        <v>2405.902997895043</v>
      </c>
      <c r="DG13" s="396">
        <v>2444.3272512711369</v>
      </c>
      <c r="DH13" s="396">
        <v>2470.6189497696796</v>
      </c>
      <c r="DI13" s="396">
        <v>2483.280843527697</v>
      </c>
      <c r="DJ13" s="404">
        <v>2488.2025400000002</v>
      </c>
      <c r="DK13" s="404">
        <v>2454.2531600000002</v>
      </c>
      <c r="DL13" s="404">
        <v>2413.0735500000001</v>
      </c>
      <c r="DM13" s="404">
        <v>2403.7467999999999</v>
      </c>
      <c r="DN13" s="404">
        <v>2401.79736</v>
      </c>
      <c r="DO13" s="331">
        <v>-81.48348352769699</v>
      </c>
      <c r="DP13" s="715">
        <v>-3.2812834577317984</v>
      </c>
      <c r="DQ13" s="458"/>
      <c r="DR13" s="790"/>
      <c r="DS13" s="696"/>
      <c r="DT13" s="696"/>
      <c r="DU13" s="696"/>
      <c r="DV13" s="696"/>
    </row>
    <row r="14" spans="1:129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1437.7932687599998</v>
      </c>
      <c r="DF14" s="396">
        <v>1437.8627392400001</v>
      </c>
      <c r="DG14" s="396">
        <v>1437.2954632599999</v>
      </c>
      <c r="DH14" s="396">
        <v>1464.4393477799997</v>
      </c>
      <c r="DI14" s="396">
        <v>1468.8917713999999</v>
      </c>
      <c r="DJ14" s="404">
        <v>1469.03</v>
      </c>
      <c r="DK14" s="404">
        <v>1462.1</v>
      </c>
      <c r="DL14" s="404">
        <v>1462.08</v>
      </c>
      <c r="DM14" s="404">
        <v>1462.1</v>
      </c>
      <c r="DN14" s="404">
        <v>1462.28</v>
      </c>
      <c r="DO14" s="331">
        <v>-6.6117713999999523</v>
      </c>
      <c r="DP14" s="715">
        <v>-0.4501197112499522</v>
      </c>
      <c r="DQ14" s="458"/>
      <c r="DR14" s="789"/>
      <c r="DS14" s="696"/>
      <c r="DT14" s="696"/>
      <c r="DU14" s="696"/>
      <c r="DV14" s="696"/>
    </row>
    <row r="15" spans="1:129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588.56301455690004</v>
      </c>
      <c r="DF15" s="396">
        <v>588.58795156969995</v>
      </c>
      <c r="DG15" s="396">
        <v>588.76259444289997</v>
      </c>
      <c r="DH15" s="396">
        <v>588.93720830409995</v>
      </c>
      <c r="DI15" s="396">
        <v>589.10706384399998</v>
      </c>
      <c r="DJ15" s="404">
        <v>589.158777235</v>
      </c>
      <c r="DK15" s="404">
        <v>589.20688659999996</v>
      </c>
      <c r="DL15" s="404">
        <v>589.23185467999997</v>
      </c>
      <c r="DM15" s="404">
        <v>589.25681168000006</v>
      </c>
      <c r="DN15" s="404">
        <v>589.28176613000005</v>
      </c>
      <c r="DO15" s="331">
        <v>0.17470228600006976</v>
      </c>
      <c r="DP15" s="715">
        <v>2.9655439006304185E-2</v>
      </c>
      <c r="DQ15" s="458"/>
      <c r="DR15" s="789"/>
      <c r="DS15" s="696"/>
      <c r="DT15" s="696"/>
      <c r="DU15" s="696"/>
      <c r="DV15" s="696"/>
      <c r="DW15" s="696"/>
      <c r="DX15" s="696"/>
      <c r="DY15" s="696"/>
    </row>
    <row r="16" spans="1:129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734.09019755690008</v>
      </c>
      <c r="DF16" s="396">
        <v>734.11930969485002</v>
      </c>
      <c r="DG16" s="396">
        <v>734.32315714038202</v>
      </c>
      <c r="DH16" s="396">
        <v>734.5258716704999</v>
      </c>
      <c r="DI16" s="396">
        <v>734.73199126544989</v>
      </c>
      <c r="DJ16" s="404">
        <v>734.79123252445004</v>
      </c>
      <c r="DK16" s="404">
        <v>734.84545502000003</v>
      </c>
      <c r="DL16" s="404">
        <v>734.87422856000001</v>
      </c>
      <c r="DM16" s="404">
        <v>734.90305943999999</v>
      </c>
      <c r="DN16" s="404">
        <v>734.93348839999999</v>
      </c>
      <c r="DO16" s="331">
        <v>0.20149713455009532</v>
      </c>
      <c r="DP16" s="715">
        <v>2.7424576164580827E-2</v>
      </c>
      <c r="DQ16" s="458"/>
      <c r="DR16" s="789"/>
      <c r="DS16" s="696"/>
      <c r="DT16" s="696"/>
      <c r="DU16" s="696"/>
      <c r="DV16" s="696"/>
    </row>
    <row r="17" spans="1:126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404">
        <v>14162.274934096389</v>
      </c>
      <c r="DF17" s="396">
        <v>14172.979256109593</v>
      </c>
      <c r="DG17" s="396">
        <v>14202.903684674418</v>
      </c>
      <c r="DH17" s="396">
        <v>14156.19582323428</v>
      </c>
      <c r="DI17" s="396">
        <v>14058.168288697145</v>
      </c>
      <c r="DJ17" s="404">
        <v>14067.91612661945</v>
      </c>
      <c r="DK17" s="404">
        <v>14031.980184399999</v>
      </c>
      <c r="DL17" s="404">
        <v>13917.401617629999</v>
      </c>
      <c r="DM17" s="404">
        <v>13856.327246590001</v>
      </c>
      <c r="DN17" s="404">
        <v>13855.559300539999</v>
      </c>
      <c r="DO17" s="331">
        <v>-202.60898815714609</v>
      </c>
      <c r="DP17" s="715">
        <v>-1.4412189696152988</v>
      </c>
      <c r="DQ17" s="458"/>
      <c r="DR17" s="789"/>
      <c r="DS17" s="696"/>
      <c r="DT17" s="696"/>
      <c r="DU17" s="696"/>
      <c r="DV17" s="696"/>
    </row>
    <row r="18" spans="1:126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64">
        <v>1.8</v>
      </c>
      <c r="DF18" s="686">
        <v>0</v>
      </c>
      <c r="DG18" s="686">
        <v>0</v>
      </c>
      <c r="DH18" s="686">
        <v>0</v>
      </c>
      <c r="DI18" s="686">
        <v>0</v>
      </c>
      <c r="DJ18" s="664">
        <v>0</v>
      </c>
      <c r="DK18" s="664">
        <v>0</v>
      </c>
      <c r="DL18" s="664">
        <v>0</v>
      </c>
      <c r="DM18" s="664">
        <v>0</v>
      </c>
      <c r="DN18" s="664">
        <v>0</v>
      </c>
      <c r="DO18" s="654"/>
      <c r="DP18" s="810"/>
      <c r="DQ18" s="458"/>
      <c r="DR18" s="789"/>
      <c r="DS18" s="696"/>
      <c r="DT18" s="696"/>
      <c r="DU18" s="696"/>
      <c r="DV18" s="696"/>
    </row>
    <row r="19" spans="1:126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64">
        <v>0</v>
      </c>
      <c r="DF19" s="686">
        <v>0</v>
      </c>
      <c r="DG19" s="686">
        <v>0</v>
      </c>
      <c r="DH19" s="686">
        <v>0</v>
      </c>
      <c r="DI19" s="686">
        <v>0</v>
      </c>
      <c r="DJ19" s="664">
        <v>0</v>
      </c>
      <c r="DK19" s="664">
        <v>0</v>
      </c>
      <c r="DL19" s="664">
        <v>0</v>
      </c>
      <c r="DM19" s="664">
        <v>0</v>
      </c>
      <c r="DN19" s="664">
        <v>0</v>
      </c>
      <c r="DO19" s="654"/>
      <c r="DP19" s="810"/>
      <c r="DQ19" s="458"/>
      <c r="DR19" s="789"/>
      <c r="DS19" s="696"/>
      <c r="DT19" s="696"/>
      <c r="DU19" s="696"/>
      <c r="DV19" s="696"/>
    </row>
    <row r="20" spans="1:126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64">
        <v>0</v>
      </c>
      <c r="DF20" s="686">
        <v>0</v>
      </c>
      <c r="DG20" s="686">
        <v>0</v>
      </c>
      <c r="DH20" s="686">
        <v>0</v>
      </c>
      <c r="DI20" s="686">
        <v>0</v>
      </c>
      <c r="DJ20" s="664">
        <v>0</v>
      </c>
      <c r="DK20" s="664">
        <v>0</v>
      </c>
      <c r="DL20" s="664">
        <v>0</v>
      </c>
      <c r="DM20" s="664">
        <v>0</v>
      </c>
      <c r="DN20" s="664">
        <v>0</v>
      </c>
      <c r="DO20" s="654"/>
      <c r="DP20" s="810"/>
      <c r="DQ20" s="458"/>
      <c r="DR20" s="789"/>
      <c r="DS20" s="696"/>
      <c r="DT20" s="696"/>
      <c r="DU20" s="696"/>
      <c r="DV20" s="696"/>
    </row>
    <row r="21" spans="1:126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64">
        <v>0</v>
      </c>
      <c r="DF21" s="686">
        <v>0</v>
      </c>
      <c r="DG21" s="686">
        <v>0</v>
      </c>
      <c r="DH21" s="686">
        <v>0</v>
      </c>
      <c r="DI21" s="686">
        <v>0</v>
      </c>
      <c r="DJ21" s="664">
        <v>0</v>
      </c>
      <c r="DK21" s="664">
        <v>0</v>
      </c>
      <c r="DL21" s="664">
        <v>0</v>
      </c>
      <c r="DM21" s="664">
        <v>0</v>
      </c>
      <c r="DN21" s="664">
        <v>0</v>
      </c>
      <c r="DO21" s="654"/>
      <c r="DP21" s="810"/>
      <c r="DQ21" s="458"/>
      <c r="DR21" s="789"/>
      <c r="DS21" s="696"/>
      <c r="DT21" s="696"/>
      <c r="DU21" s="696"/>
      <c r="DV21" s="696"/>
    </row>
    <row r="22" spans="1:126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61">
        <v>28.7</v>
      </c>
      <c r="DF22" s="683">
        <v>0</v>
      </c>
      <c r="DG22" s="683">
        <v>10.4</v>
      </c>
      <c r="DH22" s="683">
        <v>3</v>
      </c>
      <c r="DI22" s="683">
        <v>16.149999999999999</v>
      </c>
      <c r="DJ22" s="877">
        <v>0.5</v>
      </c>
      <c r="DK22" s="877">
        <v>0</v>
      </c>
      <c r="DL22" s="661">
        <v>18</v>
      </c>
      <c r="DM22" s="661">
        <v>10</v>
      </c>
      <c r="DN22" s="661">
        <v>14</v>
      </c>
      <c r="DO22" s="654"/>
      <c r="DP22" s="810"/>
      <c r="DQ22" s="458"/>
      <c r="DR22" s="789"/>
      <c r="DS22" s="696"/>
      <c r="DT22" s="696"/>
      <c r="DU22" s="696"/>
      <c r="DV22" s="696"/>
    </row>
    <row r="23" spans="1:126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634"/>
      <c r="DF23" s="221"/>
      <c r="DG23" s="221"/>
      <c r="DH23" s="221"/>
      <c r="DI23" s="221"/>
      <c r="DJ23" s="634"/>
      <c r="DK23" s="634"/>
      <c r="DL23" s="634"/>
      <c r="DM23" s="634"/>
      <c r="DN23" s="634"/>
      <c r="DO23" s="706"/>
      <c r="DP23" s="459" t="s">
        <v>3</v>
      </c>
      <c r="DQ23" s="458"/>
      <c r="DR23" s="791"/>
    </row>
    <row r="24" spans="1:126" x14ac:dyDescent="0.2">
      <c r="A24" s="204"/>
      <c r="B24" s="908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0.25766754150390625</v>
      </c>
      <c r="CM24" s="653">
        <v>63175.544665872658</v>
      </c>
      <c r="CN24" s="653">
        <v>59674.575930174418</v>
      </c>
      <c r="CO24" s="653">
        <v>57933.897321517827</v>
      </c>
      <c r="CP24" s="684">
        <v>0.514251708984375</v>
      </c>
      <c r="CQ24" s="684">
        <v>0.22936248779296875</v>
      </c>
      <c r="CR24" s="632">
        <v>0.11832427978515625</v>
      </c>
      <c r="CS24" s="684">
        <v>0.181121826171875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62">
        <v>59464.875018305596</v>
      </c>
      <c r="DF24" s="684">
        <v>60840.979659488141</v>
      </c>
      <c r="DG24" s="684">
        <v>61224.121912884941</v>
      </c>
      <c r="DH24" s="684">
        <v>60992.892912118201</v>
      </c>
      <c r="DI24" s="684">
        <v>61339.112626122762</v>
      </c>
      <c r="DJ24" s="662">
        <v>61076.209107073795</v>
      </c>
      <c r="DK24" s="662">
        <v>61022.247819172473</v>
      </c>
      <c r="DL24" s="662">
        <v>61009.402399866951</v>
      </c>
      <c r="DM24" s="662">
        <v>60381.70853088866</v>
      </c>
      <c r="DN24" s="662">
        <v>61844.478827024803</v>
      </c>
      <c r="DO24" s="331">
        <v>505.36620090204087</v>
      </c>
      <c r="DP24" s="715">
        <v>0.82388899882261946</v>
      </c>
      <c r="DQ24" s="458"/>
      <c r="DR24" s="703"/>
      <c r="DS24" s="269"/>
    </row>
    <row r="25" spans="1:126" x14ac:dyDescent="0.2">
      <c r="A25" s="204"/>
      <c r="B25" s="908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0</v>
      </c>
      <c r="CM25" s="653">
        <v>40258.307510389997</v>
      </c>
      <c r="CN25" s="653">
        <v>39151.185397690002</v>
      </c>
      <c r="CO25" s="653">
        <v>39269.468627790004</v>
      </c>
      <c r="CP25" s="684">
        <v>0</v>
      </c>
      <c r="CQ25" s="684">
        <v>0</v>
      </c>
      <c r="CR25" s="632">
        <v>0</v>
      </c>
      <c r="CS25" s="684">
        <v>0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62">
        <v>40841.309307910007</v>
      </c>
      <c r="DF25" s="684">
        <v>40949.641623110001</v>
      </c>
      <c r="DG25" s="684">
        <v>41597.139599510003</v>
      </c>
      <c r="DH25" s="684">
        <v>41557.32667101</v>
      </c>
      <c r="DI25" s="684">
        <v>41379.905948910004</v>
      </c>
      <c r="DJ25" s="662">
        <v>41414.277185910003</v>
      </c>
      <c r="DK25" s="662">
        <v>41353.900716110002</v>
      </c>
      <c r="DL25" s="662">
        <v>41356.915095609998</v>
      </c>
      <c r="DM25" s="662">
        <v>41275.436116010002</v>
      </c>
      <c r="DN25" s="662">
        <v>41251.778020410005</v>
      </c>
      <c r="DO25" s="331">
        <v>-128.12792849999823</v>
      </c>
      <c r="DP25" s="715">
        <v>-0.3096380370177565</v>
      </c>
      <c r="DQ25" s="458"/>
      <c r="DR25" s="703"/>
      <c r="DS25" s="269"/>
    </row>
    <row r="26" spans="1:126" x14ac:dyDescent="0.2">
      <c r="A26" s="204"/>
      <c r="B26" s="908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0</v>
      </c>
      <c r="CM26" s="653">
        <v>-47463.14076422833</v>
      </c>
      <c r="CN26" s="653">
        <v>-46480.539488136805</v>
      </c>
      <c r="CO26" s="653">
        <v>-44650.567615949723</v>
      </c>
      <c r="CP26" s="684">
        <v>0</v>
      </c>
      <c r="CQ26" s="684">
        <v>0</v>
      </c>
      <c r="CR26" s="632">
        <v>0</v>
      </c>
      <c r="CS26" s="684">
        <v>0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62">
        <v>-30860.724551664298</v>
      </c>
      <c r="DF26" s="684">
        <v>-30698.729696106318</v>
      </c>
      <c r="DG26" s="684">
        <v>-29990.326477909035</v>
      </c>
      <c r="DH26" s="684">
        <v>-29526.773952376254</v>
      </c>
      <c r="DI26" s="684">
        <v>-28942.286006946058</v>
      </c>
      <c r="DJ26" s="662">
        <v>-28940.260951416458</v>
      </c>
      <c r="DK26" s="662">
        <v>-28986.307607913121</v>
      </c>
      <c r="DL26" s="662">
        <v>-28479.407717369399</v>
      </c>
      <c r="DM26" s="662">
        <v>-28205.529031773258</v>
      </c>
      <c r="DN26" s="662">
        <v>-28236.912245763288</v>
      </c>
      <c r="DO26" s="331">
        <v>705.37376118277098</v>
      </c>
      <c r="DP26" s="715">
        <v>-2.4371736255162535</v>
      </c>
      <c r="DQ26" s="458"/>
      <c r="DR26" s="703"/>
      <c r="DS26" s="269"/>
    </row>
    <row r="27" spans="1:126" x14ac:dyDescent="0.2">
      <c r="A27" s="204"/>
      <c r="B27" s="908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-46544.133787802115</v>
      </c>
      <c r="CM27" s="653">
        <v>-20263.734654778789</v>
      </c>
      <c r="CN27" s="653">
        <v>-19957.445178932117</v>
      </c>
      <c r="CO27" s="653">
        <v>-19968.056496929788</v>
      </c>
      <c r="CP27" s="684">
        <v>-41245.249449274765</v>
      </c>
      <c r="CQ27" s="684">
        <v>-40154.577328311432</v>
      </c>
      <c r="CR27" s="632">
        <v>-39770.969916461683</v>
      </c>
      <c r="CS27" s="684">
        <v>-37797.531212909278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62">
        <v>-12367.107188315655</v>
      </c>
      <c r="DF27" s="684">
        <v>-10260.76266594807</v>
      </c>
      <c r="DG27" s="684">
        <v>-9043.4379777568029</v>
      </c>
      <c r="DH27" s="684">
        <v>-9180.4665741029494</v>
      </c>
      <c r="DI27" s="684">
        <v>-8672.5528679482959</v>
      </c>
      <c r="DJ27" s="662">
        <v>-8886.9946305849517</v>
      </c>
      <c r="DK27" s="662">
        <v>-8877.5473670417741</v>
      </c>
      <c r="DL27" s="662">
        <v>-8587.0552777828052</v>
      </c>
      <c r="DM27" s="662">
        <v>-8968.980656554977</v>
      </c>
      <c r="DN27" s="662">
        <v>-7751.1365282140905</v>
      </c>
      <c r="DO27" s="331">
        <v>921.41633973420539</v>
      </c>
      <c r="DP27" s="715">
        <v>-10.624511072622479</v>
      </c>
      <c r="DQ27" s="458"/>
      <c r="DR27" s="703"/>
      <c r="DS27" s="269"/>
    </row>
    <row r="28" spans="1:126" x14ac:dyDescent="0.2">
      <c r="A28" s="204"/>
      <c r="B28" s="908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-27262.39690550564</v>
      </c>
      <c r="CM28" s="653">
        <v>5623.4534891457997</v>
      </c>
      <c r="CN28" s="653">
        <v>5624.4747691864004</v>
      </c>
      <c r="CO28" s="653">
        <v>5635.3376826232006</v>
      </c>
      <c r="CP28" s="684">
        <v>-21900.204752971207</v>
      </c>
      <c r="CQ28" s="684">
        <v>-21080.013474590636</v>
      </c>
      <c r="CR28" s="632">
        <v>-19340.807550515143</v>
      </c>
      <c r="CS28" s="684">
        <v>-18908.465906320354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62">
        <v>7451.6532210639998</v>
      </c>
      <c r="DF28" s="684">
        <v>7282.476207213399</v>
      </c>
      <c r="DG28" s="684">
        <v>7323.9549153772005</v>
      </c>
      <c r="DH28" s="684">
        <v>7235.1608438931999</v>
      </c>
      <c r="DI28" s="684">
        <v>7343.2307378628002</v>
      </c>
      <c r="DJ28" s="662">
        <v>7343.239552598</v>
      </c>
      <c r="DK28" s="662">
        <v>7353.2591835122003</v>
      </c>
      <c r="DL28" s="662">
        <v>7352.0647736126002</v>
      </c>
      <c r="DM28" s="662">
        <v>7352.0332170638003</v>
      </c>
      <c r="DN28" s="662">
        <v>7532.1681164697993</v>
      </c>
      <c r="DO28" s="331">
        <v>188.93737860699912</v>
      </c>
      <c r="DP28" s="715">
        <v>2.5729462324098007</v>
      </c>
      <c r="DQ28" s="458"/>
      <c r="DR28" s="703"/>
      <c r="DS28" s="269"/>
    </row>
    <row r="29" spans="1:126" ht="13.5" x14ac:dyDescent="0.2">
      <c r="A29" s="204"/>
      <c r="B29" s="908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29"/>
      <c r="DF29" s="685"/>
      <c r="DG29" s="685"/>
      <c r="DH29" s="685"/>
      <c r="DI29" s="685"/>
      <c r="DJ29" s="629"/>
      <c r="DK29" s="629"/>
      <c r="DL29" s="629"/>
      <c r="DM29" s="629"/>
      <c r="DN29" s="629"/>
      <c r="DO29" s="524"/>
      <c r="DP29" s="716"/>
      <c r="DQ29" s="458"/>
      <c r="DR29" s="263"/>
    </row>
    <row r="30" spans="1:126" x14ac:dyDescent="0.2">
      <c r="A30" s="204"/>
      <c r="B30" s="908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62">
        <v>66968.024791690012</v>
      </c>
      <c r="DF30" s="684">
        <v>67859.590582994104</v>
      </c>
      <c r="DG30" s="684">
        <v>68120.501475284109</v>
      </c>
      <c r="DH30" s="684">
        <v>67264.506571884107</v>
      </c>
      <c r="DI30" s="684">
        <v>67691.153574424112</v>
      </c>
      <c r="DJ30" s="662">
        <v>68143.993300000002</v>
      </c>
      <c r="DK30" s="662">
        <v>68356.779200000004</v>
      </c>
      <c r="DL30" s="662">
        <v>67344.101200000005</v>
      </c>
      <c r="DM30" s="662">
        <v>67533.936499999996</v>
      </c>
      <c r="DN30" s="662">
        <v>68092.461899999995</v>
      </c>
      <c r="DO30" s="331">
        <v>401.30832557588292</v>
      </c>
      <c r="DP30" s="715">
        <v>0.59285195241156607</v>
      </c>
      <c r="DQ30" s="695"/>
      <c r="DR30" s="790"/>
      <c r="DS30" s="269"/>
    </row>
    <row r="31" spans="1:126" x14ac:dyDescent="0.2">
      <c r="A31" s="204"/>
      <c r="B31" s="908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62">
        <v>116803.29642082001</v>
      </c>
      <c r="DF31" s="684">
        <v>118033.74281454537</v>
      </c>
      <c r="DG31" s="684">
        <v>118733.63175795537</v>
      </c>
      <c r="DH31" s="684">
        <v>117662.62243786539</v>
      </c>
      <c r="DI31" s="684">
        <v>118141.11272351537</v>
      </c>
      <c r="DJ31" s="662">
        <v>118421.30899999999</v>
      </c>
      <c r="DK31" s="662">
        <v>118542.091</v>
      </c>
      <c r="DL31" s="662">
        <v>117654.091</v>
      </c>
      <c r="DM31" s="662">
        <v>118088.288</v>
      </c>
      <c r="DN31" s="662">
        <v>119399.086</v>
      </c>
      <c r="DO31" s="331">
        <v>1257.9732764846267</v>
      </c>
      <c r="DP31" s="715">
        <v>1.0648056781288773</v>
      </c>
      <c r="DQ31" s="695"/>
      <c r="DR31" s="790"/>
      <c r="DS31" s="269"/>
    </row>
    <row r="32" spans="1:126" x14ac:dyDescent="0.2">
      <c r="A32" s="204"/>
      <c r="B32" s="908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62">
        <v>194682.85792221004</v>
      </c>
      <c r="DF32" s="684">
        <v>195846.05374081293</v>
      </c>
      <c r="DG32" s="684">
        <v>196919.87273177292</v>
      </c>
      <c r="DH32" s="684">
        <v>195860.10271864291</v>
      </c>
      <c r="DI32" s="684">
        <v>196307.02056969292</v>
      </c>
      <c r="DJ32" s="662">
        <v>196742.774</v>
      </c>
      <c r="DK32" s="662">
        <v>196930.848</v>
      </c>
      <c r="DL32" s="662">
        <v>196205.98199999999</v>
      </c>
      <c r="DM32" s="662">
        <v>196852.08</v>
      </c>
      <c r="DN32" s="662">
        <v>198458.69699999999</v>
      </c>
      <c r="DO32" s="331">
        <v>2151.6764303070668</v>
      </c>
      <c r="DP32" s="715">
        <v>1.0960771673182101</v>
      </c>
      <c r="DQ32" s="695"/>
      <c r="DR32" s="790"/>
      <c r="DS32" s="269"/>
    </row>
    <row r="33" spans="1:123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29"/>
      <c r="DF33" s="685"/>
      <c r="DG33" s="685"/>
      <c r="DH33" s="685"/>
      <c r="DI33" s="685"/>
      <c r="DJ33" s="629"/>
      <c r="DK33" s="629"/>
      <c r="DL33" s="629"/>
      <c r="DM33" s="629"/>
      <c r="DN33" s="629"/>
      <c r="DO33" s="524"/>
      <c r="DP33" s="864"/>
      <c r="DQ33" s="458"/>
      <c r="DR33" s="791"/>
    </row>
    <row r="34" spans="1:123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699">
        <v>89.298317618784978</v>
      </c>
      <c r="DF34" s="803">
        <v>89.175994981185369</v>
      </c>
      <c r="DG34" s="803">
        <v>88.925856099198825</v>
      </c>
      <c r="DH34" s="803">
        <v>88.898483058163634</v>
      </c>
      <c r="DI34" s="803">
        <v>89.007600396956818</v>
      </c>
      <c r="DJ34" s="699">
        <v>89.05</v>
      </c>
      <c r="DK34" s="699">
        <v>89.059999999999988</v>
      </c>
      <c r="DL34" s="699">
        <v>89.259999999999991</v>
      </c>
      <c r="DM34" s="699">
        <v>89.3</v>
      </c>
      <c r="DN34" s="699">
        <v>89.35</v>
      </c>
      <c r="DO34" s="331">
        <v>0.34239960304317663</v>
      </c>
      <c r="DP34" s="715">
        <v>0.384685803814655</v>
      </c>
      <c r="DQ34" s="695"/>
      <c r="DR34" s="790"/>
    </row>
    <row r="35" spans="1:123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699">
        <v>83.95035777392799</v>
      </c>
      <c r="DF35" s="803">
        <v>83.991956647522926</v>
      </c>
      <c r="DG35" s="803">
        <v>83.909916767627465</v>
      </c>
      <c r="DH35" s="803">
        <v>83.818735668892714</v>
      </c>
      <c r="DI35" s="803">
        <v>83.937379293147174</v>
      </c>
      <c r="DJ35" s="699">
        <v>83.960000000000008</v>
      </c>
      <c r="DK35" s="699">
        <v>83.97</v>
      </c>
      <c r="DL35" s="699">
        <v>84.07</v>
      </c>
      <c r="DM35" s="699">
        <v>84.1</v>
      </c>
      <c r="DN35" s="699">
        <v>84.240000000000009</v>
      </c>
      <c r="DO35" s="331">
        <v>0.30262070685283504</v>
      </c>
      <c r="DP35" s="715">
        <v>0.3605315169490142</v>
      </c>
      <c r="DQ35" s="695"/>
      <c r="DR35" s="790"/>
    </row>
    <row r="36" spans="1:123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732">
        <v>87.827129767003271</v>
      </c>
      <c r="DF36" s="804">
        <v>87.865015946696417</v>
      </c>
      <c r="DG36" s="804">
        <v>87.869404476098993</v>
      </c>
      <c r="DH36" s="804">
        <v>87.841796164413353</v>
      </c>
      <c r="DI36" s="804">
        <v>87.898697795890499</v>
      </c>
      <c r="DJ36" s="878">
        <v>87.91</v>
      </c>
      <c r="DK36" s="878">
        <v>87.92</v>
      </c>
      <c r="DL36" s="732">
        <v>88.03</v>
      </c>
      <c r="DM36" s="732">
        <v>88.06</v>
      </c>
      <c r="DN36" s="732">
        <v>88.13</v>
      </c>
      <c r="DO36" s="529">
        <v>0.23130220410949676</v>
      </c>
      <c r="DP36" s="733">
        <v>0.26314633766999496</v>
      </c>
      <c r="DQ36" s="695"/>
      <c r="DR36" s="790"/>
    </row>
    <row r="37" spans="1:123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702"/>
      <c r="DF37" s="840"/>
      <c r="DG37" s="840"/>
      <c r="DH37" s="840"/>
      <c r="DI37" s="840"/>
      <c r="DJ37" s="702"/>
      <c r="DK37" s="702"/>
      <c r="DL37" s="702"/>
      <c r="DM37" s="702"/>
      <c r="DN37" s="702"/>
      <c r="DO37" s="525" t="s">
        <v>3</v>
      </c>
      <c r="DP37" s="865"/>
      <c r="DQ37" s="458"/>
      <c r="DR37" s="263"/>
    </row>
    <row r="38" spans="1:123" ht="12.75" customHeight="1" x14ac:dyDescent="0.2">
      <c r="A38" s="204"/>
      <c r="B38" s="910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404">
        <v>2445.2902333862967</v>
      </c>
      <c r="DF38" s="396">
        <v>2483.5161138527692</v>
      </c>
      <c r="DG38" s="396">
        <v>2518.1850730364426</v>
      </c>
      <c r="DH38" s="396">
        <v>2491.7351284300285</v>
      </c>
      <c r="DI38" s="396">
        <v>2473.9610467973753</v>
      </c>
      <c r="DJ38" s="404">
        <v>2473.9610467973753</v>
      </c>
      <c r="DK38" s="404">
        <v>2473.9610467973753</v>
      </c>
      <c r="DL38" s="404">
        <v>2473.9610467973753</v>
      </c>
      <c r="DM38" s="404">
        <v>2473.9610467973753</v>
      </c>
      <c r="DN38" s="404">
        <v>2468.6999999999998</v>
      </c>
      <c r="DO38" s="331">
        <v>-5.2610467973754567</v>
      </c>
      <c r="DP38" s="715">
        <v>-0.21265681624963451</v>
      </c>
      <c r="DQ38" s="695"/>
      <c r="DR38" s="603"/>
      <c r="DS38" s="269"/>
    </row>
    <row r="39" spans="1:123" x14ac:dyDescent="0.2">
      <c r="A39" s="204"/>
      <c r="B39" s="910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404">
        <v>1865.3020408163268</v>
      </c>
      <c r="DF39" s="396">
        <v>1866.1165510204085</v>
      </c>
      <c r="DG39" s="396">
        <v>1866.9444023323617</v>
      </c>
      <c r="DH39" s="396">
        <v>1866.31661516035</v>
      </c>
      <c r="DI39" s="396">
        <v>1862.7736793002919</v>
      </c>
      <c r="DJ39" s="404">
        <v>1862.7736793002919</v>
      </c>
      <c r="DK39" s="404">
        <v>1862.7736793002919</v>
      </c>
      <c r="DL39" s="404">
        <v>1862.7736793002919</v>
      </c>
      <c r="DM39" s="404">
        <v>1862.7736793002919</v>
      </c>
      <c r="DN39" s="404">
        <v>1862.1</v>
      </c>
      <c r="DO39" s="331">
        <v>-0.67367930029195122</v>
      </c>
      <c r="DP39" s="715">
        <v>-3.6165386475983663E-2</v>
      </c>
      <c r="DQ39" s="695"/>
      <c r="DR39" s="263"/>
      <c r="DS39" s="269"/>
    </row>
    <row r="40" spans="1:123" ht="12.75" customHeight="1" x14ac:dyDescent="0.2">
      <c r="A40" s="204"/>
      <c r="B40" s="910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404">
        <v>12795.972000000002</v>
      </c>
      <c r="DF40" s="396">
        <v>12801.559540000002</v>
      </c>
      <c r="DG40" s="396">
        <v>12807.238600000002</v>
      </c>
      <c r="DH40" s="396">
        <v>12802.931980000001</v>
      </c>
      <c r="DI40" s="396">
        <v>12778.627440000002</v>
      </c>
      <c r="DJ40" s="404">
        <v>12778.627440000002</v>
      </c>
      <c r="DK40" s="404">
        <v>12778.627440000002</v>
      </c>
      <c r="DL40" s="404">
        <v>12778.627440000002</v>
      </c>
      <c r="DM40" s="404">
        <v>12778.627440000002</v>
      </c>
      <c r="DN40" s="404">
        <v>12774.3</v>
      </c>
      <c r="DO40" s="331">
        <v>-4.3274400000027526</v>
      </c>
      <c r="DP40" s="715">
        <v>-3.3864669897620825E-2</v>
      </c>
      <c r="DQ40" s="695"/>
      <c r="DR40" s="263"/>
      <c r="DS40" s="269"/>
    </row>
    <row r="41" spans="1:123" ht="12.75" customHeight="1" x14ac:dyDescent="0.2">
      <c r="A41" s="204"/>
      <c r="B41" s="910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396">
        <v>0</v>
      </c>
      <c r="DG41" s="396">
        <v>0</v>
      </c>
      <c r="DH41" s="396">
        <v>0</v>
      </c>
      <c r="DI41" s="396">
        <v>0</v>
      </c>
      <c r="DJ41" s="404">
        <v>0</v>
      </c>
      <c r="DK41" s="404">
        <v>0</v>
      </c>
      <c r="DL41" s="404">
        <v>0</v>
      </c>
      <c r="DM41" s="404">
        <v>0</v>
      </c>
      <c r="DN41" s="404">
        <v>0</v>
      </c>
      <c r="DO41" s="331">
        <v>0</v>
      </c>
      <c r="DP41" s="828" t="e">
        <v>#DIV/0!</v>
      </c>
      <c r="DQ41" s="695"/>
      <c r="DR41" s="263"/>
      <c r="DS41" s="269"/>
    </row>
    <row r="42" spans="1:123" x14ac:dyDescent="0.2">
      <c r="A42" s="204"/>
      <c r="B42" s="910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404">
        <v>579.98819256997001</v>
      </c>
      <c r="DF42" s="396">
        <v>617.39956283236063</v>
      </c>
      <c r="DG42" s="396">
        <v>651.24067070408091</v>
      </c>
      <c r="DH42" s="396">
        <v>625.41851326967844</v>
      </c>
      <c r="DI42" s="396">
        <v>611.18736749708364</v>
      </c>
      <c r="DJ42" s="404">
        <v>611.18736749708364</v>
      </c>
      <c r="DK42" s="404">
        <v>611.18736749708364</v>
      </c>
      <c r="DL42" s="404">
        <v>611.18736749708364</v>
      </c>
      <c r="DM42" s="404">
        <v>611.18736749708364</v>
      </c>
      <c r="DN42" s="404">
        <v>606.6</v>
      </c>
      <c r="DO42" s="331">
        <v>-4.5873674970836191</v>
      </c>
      <c r="DP42" s="715">
        <v>-0.75056647781672758</v>
      </c>
      <c r="DQ42" s="695"/>
      <c r="DR42" s="263"/>
      <c r="DS42" s="269"/>
    </row>
    <row r="43" spans="1:123" ht="13.5" x14ac:dyDescent="0.2">
      <c r="A43" s="204"/>
      <c r="B43" s="910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404">
        <v>3978.7190010299946</v>
      </c>
      <c r="DF43" s="396">
        <v>4235.3610010299944</v>
      </c>
      <c r="DG43" s="396">
        <v>4467.511001029995</v>
      </c>
      <c r="DH43" s="396">
        <v>4290.3710010299947</v>
      </c>
      <c r="DI43" s="396">
        <v>4192.7453410299941</v>
      </c>
      <c r="DJ43" s="404">
        <v>4192.7453410299941</v>
      </c>
      <c r="DK43" s="404">
        <v>4192.7453410299941</v>
      </c>
      <c r="DL43" s="404">
        <v>4192.7453410299941</v>
      </c>
      <c r="DM43" s="404">
        <v>4192.7453410299941</v>
      </c>
      <c r="DN43" s="404">
        <v>4161.1000000000004</v>
      </c>
      <c r="DO43" s="331">
        <v>-31.645341029993688</v>
      </c>
      <c r="DP43" s="715">
        <v>-0.75476420473988837</v>
      </c>
      <c r="DQ43" s="695"/>
      <c r="DR43" s="263"/>
      <c r="DS43" s="269"/>
    </row>
    <row r="44" spans="1:123" ht="12.75" customHeight="1" x14ac:dyDescent="0.2">
      <c r="A44" s="204"/>
      <c r="B44" s="910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404">
        <v>1316.4510010299996</v>
      </c>
      <c r="DF44" s="396">
        <v>1273.0930010299996</v>
      </c>
      <c r="DG44" s="396">
        <v>1228.6430010299996</v>
      </c>
      <c r="DH44" s="396">
        <v>1191.5030010299997</v>
      </c>
      <c r="DI44" s="396">
        <v>1153.8773410299996</v>
      </c>
      <c r="DJ44" s="404">
        <v>1153.8773410299996</v>
      </c>
      <c r="DK44" s="404">
        <v>1153.8773410299996</v>
      </c>
      <c r="DL44" s="404">
        <v>1153.8773410299996</v>
      </c>
      <c r="DM44" s="404">
        <v>1153.8773410299996</v>
      </c>
      <c r="DN44" s="404">
        <v>1128.7</v>
      </c>
      <c r="DO44" s="331">
        <v>-25.177341029999525</v>
      </c>
      <c r="DP44" s="715">
        <v>-2.1819772461711739</v>
      </c>
      <c r="DQ44" s="695"/>
      <c r="DR44" s="263"/>
      <c r="DS44" s="269"/>
    </row>
    <row r="45" spans="1:123" x14ac:dyDescent="0.2">
      <c r="A45" s="204"/>
      <c r="B45" s="910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396">
        <v>0</v>
      </c>
      <c r="DG45" s="396">
        <v>0</v>
      </c>
      <c r="DH45" s="396">
        <v>0</v>
      </c>
      <c r="DI45" s="396">
        <v>0</v>
      </c>
      <c r="DJ45" s="404">
        <v>0</v>
      </c>
      <c r="DK45" s="404">
        <v>0</v>
      </c>
      <c r="DL45" s="404">
        <v>0</v>
      </c>
      <c r="DM45" s="404">
        <v>0</v>
      </c>
      <c r="DN45" s="404">
        <v>0</v>
      </c>
      <c r="DO45" s="331">
        <v>0</v>
      </c>
      <c r="DP45" s="810" t="e">
        <v>#DIV/0!</v>
      </c>
      <c r="DQ45" s="695"/>
      <c r="DR45" s="263"/>
    </row>
    <row r="46" spans="1:123" x14ac:dyDescent="0.2">
      <c r="A46" s="204"/>
      <c r="B46" s="910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64">
        <v>47.481129737609329</v>
      </c>
      <c r="DF46" s="686">
        <v>22.819322157434403</v>
      </c>
      <c r="DG46" s="686">
        <v>22.852303206997203</v>
      </c>
      <c r="DH46" s="686">
        <v>0.88921282798833812</v>
      </c>
      <c r="DI46" s="686">
        <v>0.16763848396501455</v>
      </c>
      <c r="DJ46" s="664">
        <v>0.16763848396501455</v>
      </c>
      <c r="DK46" s="664">
        <v>0.16763848396501455</v>
      </c>
      <c r="DL46" s="664">
        <v>0</v>
      </c>
      <c r="DM46" s="664">
        <v>0</v>
      </c>
      <c r="DN46" s="664">
        <v>26.244897959183675</v>
      </c>
      <c r="DO46" s="331">
        <v>26.077259475218661</v>
      </c>
      <c r="DP46" s="715">
        <v>15555.652173913046</v>
      </c>
      <c r="DQ46" s="458"/>
      <c r="DR46" s="263"/>
    </row>
    <row r="47" spans="1:123" x14ac:dyDescent="0.2">
      <c r="A47" s="204"/>
      <c r="B47" s="910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64">
        <v>24.85131195335277</v>
      </c>
      <c r="DF47" s="686">
        <v>0.18950437317784255</v>
      </c>
      <c r="DG47" s="686">
        <v>0.18950437317784255</v>
      </c>
      <c r="DH47" s="686">
        <v>0.88921282798833812</v>
      </c>
      <c r="DI47" s="686">
        <v>0.16763848396501455</v>
      </c>
      <c r="DJ47" s="664">
        <v>0.16763848396501455</v>
      </c>
      <c r="DK47" s="664">
        <v>0.16763848396501455</v>
      </c>
      <c r="DL47" s="664">
        <v>0</v>
      </c>
      <c r="DM47" s="664">
        <v>0</v>
      </c>
      <c r="DN47" s="664">
        <v>26.244897959183675</v>
      </c>
      <c r="DO47" s="331">
        <v>26.077259475218661</v>
      </c>
      <c r="DP47" s="715">
        <v>15555.652173913046</v>
      </c>
      <c r="DQ47" s="458"/>
      <c r="DR47" s="603"/>
    </row>
    <row r="48" spans="1:123" ht="12.75" customHeight="1" outlineLevel="1" x14ac:dyDescent="0.2">
      <c r="A48" s="204"/>
      <c r="B48" s="910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64">
        <v>81.3</v>
      </c>
      <c r="DF48" s="686">
        <v>1.3</v>
      </c>
      <c r="DG48" s="686">
        <v>1.3</v>
      </c>
      <c r="DH48" s="686">
        <v>6.1</v>
      </c>
      <c r="DI48" s="686">
        <v>1.1499999999999999</v>
      </c>
      <c r="DJ48" s="664">
        <v>1.1499999999999999</v>
      </c>
      <c r="DK48" s="664">
        <v>1.1499999999999999</v>
      </c>
      <c r="DL48" s="664">
        <v>0</v>
      </c>
      <c r="DM48" s="664">
        <v>0</v>
      </c>
      <c r="DN48" s="664">
        <v>84</v>
      </c>
      <c r="DO48" s="331">
        <v>82.85</v>
      </c>
      <c r="DP48" s="715">
        <v>7204.3478260869579</v>
      </c>
      <c r="DQ48" s="720"/>
      <c r="DR48" s="603"/>
    </row>
    <row r="49" spans="1:125" ht="12.75" customHeight="1" outlineLevel="1" x14ac:dyDescent="0.2">
      <c r="A49" s="204"/>
      <c r="B49" s="910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64">
        <v>13</v>
      </c>
      <c r="DF49" s="686">
        <v>0</v>
      </c>
      <c r="DG49" s="686">
        <v>0</v>
      </c>
      <c r="DH49" s="686">
        <v>0</v>
      </c>
      <c r="DI49" s="686">
        <v>0</v>
      </c>
      <c r="DJ49" s="664">
        <v>0</v>
      </c>
      <c r="DK49" s="664">
        <v>0</v>
      </c>
      <c r="DL49" s="664">
        <v>0</v>
      </c>
      <c r="DM49" s="664">
        <v>0</v>
      </c>
      <c r="DN49" s="664">
        <v>14</v>
      </c>
      <c r="DO49" s="331">
        <v>14</v>
      </c>
      <c r="DP49" s="828" t="e">
        <v>#DIV/0!</v>
      </c>
      <c r="DQ49" s="458"/>
      <c r="DR49" s="603"/>
    </row>
    <row r="50" spans="1:125" x14ac:dyDescent="0.2">
      <c r="A50" s="204"/>
      <c r="B50" s="910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64">
        <v>22.629817784256559</v>
      </c>
      <c r="DF50" s="686">
        <v>22.629817784256559</v>
      </c>
      <c r="DG50" s="686">
        <v>22.662798833819359</v>
      </c>
      <c r="DH50" s="686">
        <v>0</v>
      </c>
      <c r="DI50" s="686">
        <v>0</v>
      </c>
      <c r="DJ50" s="664">
        <v>0</v>
      </c>
      <c r="DK50" s="664">
        <v>0</v>
      </c>
      <c r="DL50" s="664">
        <v>0</v>
      </c>
      <c r="DM50" s="664">
        <v>0</v>
      </c>
      <c r="DN50" s="664">
        <v>0</v>
      </c>
      <c r="DO50" s="331">
        <v>0</v>
      </c>
      <c r="DP50" s="828" t="e">
        <v>#DIV/0!</v>
      </c>
      <c r="DQ50" s="458"/>
      <c r="DR50" s="263"/>
    </row>
    <row r="51" spans="1:125" ht="12.75" customHeight="1" outlineLevel="1" x14ac:dyDescent="0.2">
      <c r="A51" s="204"/>
      <c r="B51" s="910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64">
        <v>155.24055000000001</v>
      </c>
      <c r="DF51" s="686">
        <v>155.24055000000001</v>
      </c>
      <c r="DG51" s="686">
        <v>155.4668000000008</v>
      </c>
      <c r="DH51" s="686">
        <v>0</v>
      </c>
      <c r="DI51" s="686">
        <v>0</v>
      </c>
      <c r="DJ51" s="664">
        <v>0</v>
      </c>
      <c r="DK51" s="664">
        <v>0</v>
      </c>
      <c r="DL51" s="664">
        <v>0</v>
      </c>
      <c r="DM51" s="664">
        <v>0</v>
      </c>
      <c r="DN51" s="664">
        <v>0</v>
      </c>
      <c r="DO51" s="331">
        <v>0</v>
      </c>
      <c r="DP51" s="828" t="e">
        <v>#DIV/0!</v>
      </c>
      <c r="DQ51" s="458"/>
      <c r="DR51" s="263"/>
    </row>
    <row r="52" spans="1:125" ht="12.75" customHeight="1" outlineLevel="1" thickBot="1" x14ac:dyDescent="0.25">
      <c r="A52" s="204"/>
      <c r="B52" s="910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6">
        <v>0</v>
      </c>
      <c r="DF52" s="745">
        <v>0</v>
      </c>
      <c r="DG52" s="745">
        <v>0</v>
      </c>
      <c r="DH52" s="745">
        <v>0</v>
      </c>
      <c r="DI52" s="745">
        <v>0</v>
      </c>
      <c r="DJ52" s="879">
        <v>0</v>
      </c>
      <c r="DK52" s="879">
        <v>0</v>
      </c>
      <c r="DL52" s="746">
        <v>0</v>
      </c>
      <c r="DM52" s="746">
        <v>0</v>
      </c>
      <c r="DN52" s="746">
        <v>0</v>
      </c>
      <c r="DO52" s="529">
        <v>0</v>
      </c>
      <c r="DP52" s="829" t="e">
        <v>#DIV/0!</v>
      </c>
      <c r="DQ52" s="458"/>
      <c r="DR52" s="263"/>
    </row>
    <row r="53" spans="1:125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69"/>
      <c r="DF53" s="175"/>
      <c r="DG53" s="175"/>
      <c r="DH53" s="175"/>
      <c r="DI53" s="175"/>
      <c r="DJ53" s="169"/>
      <c r="DK53" s="169"/>
      <c r="DL53" s="169"/>
      <c r="DM53" s="169"/>
      <c r="DN53" s="169"/>
      <c r="DO53" s="525"/>
      <c r="DP53" s="865"/>
      <c r="DQ53" s="458"/>
      <c r="DR53" s="791"/>
      <c r="DS53" s="200"/>
    </row>
    <row r="54" spans="1:125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404">
        <v>24464.471136737615</v>
      </c>
      <c r="DF54" s="396">
        <v>24597.967657805086</v>
      </c>
      <c r="DG54" s="396">
        <v>24624.504073258435</v>
      </c>
      <c r="DH54" s="396">
        <v>24513.40335843337</v>
      </c>
      <c r="DI54" s="396">
        <v>24593.439821701595</v>
      </c>
      <c r="DJ54" s="404">
        <v>24632.2</v>
      </c>
      <c r="DK54" s="404">
        <v>24681.4</v>
      </c>
      <c r="DL54" s="404">
        <v>24592.2</v>
      </c>
      <c r="DM54" s="404">
        <v>24700.9</v>
      </c>
      <c r="DN54" s="404">
        <v>24934.1</v>
      </c>
      <c r="DO54" s="331">
        <v>340.66017829840348</v>
      </c>
      <c r="DP54" s="715">
        <v>1.3851668606267964</v>
      </c>
      <c r="DQ54" s="695"/>
      <c r="DR54" s="790"/>
      <c r="DS54" s="200"/>
    </row>
    <row r="55" spans="1:125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63">
        <v>85.142881893568287</v>
      </c>
      <c r="DF55" s="675">
        <v>85.257010706865316</v>
      </c>
      <c r="DG55" s="675">
        <v>85.085808434040729</v>
      </c>
      <c r="DH55" s="675">
        <v>85.056008311548439</v>
      </c>
      <c r="DI55" s="675">
        <v>85.09588612353636</v>
      </c>
      <c r="DJ55" s="663">
        <v>85.101380000000006</v>
      </c>
      <c r="DK55" s="663">
        <v>85.148478299999994</v>
      </c>
      <c r="DL55" s="663">
        <v>85.304970900000001</v>
      </c>
      <c r="DM55" s="663">
        <v>85.314623999999995</v>
      </c>
      <c r="DN55" s="663">
        <v>85.400292899999997</v>
      </c>
      <c r="DO55" s="331">
        <v>0.30440677646363667</v>
      </c>
      <c r="DP55" s="715"/>
      <c r="DQ55" s="695"/>
      <c r="DR55" s="603" t="s">
        <v>233</v>
      </c>
      <c r="DS55" s="200"/>
    </row>
    <row r="56" spans="1:125" ht="12.75" customHeight="1" x14ac:dyDescent="0.2">
      <c r="A56" s="204"/>
      <c r="B56" s="909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404">
        <v>23326.165168240532</v>
      </c>
      <c r="DF56" s="396">
        <v>23471.493200048535</v>
      </c>
      <c r="DG56" s="396">
        <v>23504.842173192847</v>
      </c>
      <c r="DH56" s="396">
        <v>23399.494971539782</v>
      </c>
      <c r="DI56" s="396">
        <v>23484.92993075553</v>
      </c>
      <c r="DJ56" s="404">
        <v>23521.3</v>
      </c>
      <c r="DK56" s="404">
        <v>23569.200000000001</v>
      </c>
      <c r="DL56" s="404">
        <v>23479.1</v>
      </c>
      <c r="DM56" s="404">
        <v>23587.8</v>
      </c>
      <c r="DN56" s="404">
        <v>23821</v>
      </c>
      <c r="DO56" s="331">
        <v>336.07006924446978</v>
      </c>
      <c r="DP56" s="715">
        <v>1.4310030740366741</v>
      </c>
      <c r="DQ56" s="695"/>
      <c r="DR56" s="789"/>
      <c r="DS56" s="792"/>
    </row>
    <row r="57" spans="1:125" ht="12.75" customHeight="1" x14ac:dyDescent="0.2">
      <c r="A57" s="204"/>
      <c r="B57" s="909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63">
        <v>84.780335047875724</v>
      </c>
      <c r="DF57" s="675">
        <v>84.817731481146694</v>
      </c>
      <c r="DG57" s="675">
        <v>84.696947132609012</v>
      </c>
      <c r="DH57" s="675">
        <v>84.660929561401872</v>
      </c>
      <c r="DI57" s="675">
        <v>84.656118832734421</v>
      </c>
      <c r="DJ57" s="663">
        <v>84.66</v>
      </c>
      <c r="DK57" s="663">
        <v>84.71</v>
      </c>
      <c r="DL57" s="663">
        <v>84.88</v>
      </c>
      <c r="DM57" s="663">
        <v>84.91</v>
      </c>
      <c r="DN57" s="663">
        <v>84.99</v>
      </c>
      <c r="DO57" s="331">
        <v>0.33388116726557371</v>
      </c>
      <c r="DP57" s="715"/>
      <c r="DQ57" s="695"/>
      <c r="DR57" s="790"/>
      <c r="DS57" s="792"/>
    </row>
    <row r="58" spans="1:125" ht="3" customHeight="1" x14ac:dyDescent="0.2">
      <c r="A58" s="204"/>
      <c r="B58" s="909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63"/>
      <c r="DF58" s="675"/>
      <c r="DG58" s="675"/>
      <c r="DH58" s="675"/>
      <c r="DI58" s="675"/>
      <c r="DJ58" s="663"/>
      <c r="DK58" s="663"/>
      <c r="DL58" s="663"/>
      <c r="DM58" s="663"/>
      <c r="DN58" s="663"/>
      <c r="DO58" s="331"/>
      <c r="DP58" s="715"/>
      <c r="DQ58" s="695"/>
      <c r="DR58" s="791"/>
      <c r="DS58" s="792"/>
    </row>
    <row r="59" spans="1:125" x14ac:dyDescent="0.2">
      <c r="A59" s="204"/>
      <c r="B59" s="909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404">
        <v>4708.8425544620995</v>
      </c>
      <c r="DF59" s="396">
        <v>4814.5743723781497</v>
      </c>
      <c r="DG59" s="396">
        <v>4729.4236226842731</v>
      </c>
      <c r="DH59" s="396">
        <v>4653.7812475224655</v>
      </c>
      <c r="DI59" s="396">
        <v>4736.2612725530771</v>
      </c>
      <c r="DJ59" s="404">
        <v>4775.1000000000004</v>
      </c>
      <c r="DK59" s="404">
        <v>4826.6000000000004</v>
      </c>
      <c r="DL59" s="404">
        <v>4694.6000000000004</v>
      </c>
      <c r="DM59" s="404">
        <v>4736.8</v>
      </c>
      <c r="DN59" s="404">
        <v>4817.2</v>
      </c>
      <c r="DO59" s="331">
        <v>80.938727446922712</v>
      </c>
      <c r="DP59" s="715">
        <v>1.7089160160138839</v>
      </c>
      <c r="DQ59" s="695"/>
      <c r="DR59" s="791"/>
      <c r="DS59" s="792"/>
    </row>
    <row r="60" spans="1:125" x14ac:dyDescent="0.2">
      <c r="A60" s="204"/>
      <c r="B60" s="909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63">
        <v>77.813884902580867</v>
      </c>
      <c r="DF60" s="675">
        <v>77.760900160433181</v>
      </c>
      <c r="DG60" s="675">
        <v>76.748248813290601</v>
      </c>
      <c r="DH60" s="675">
        <v>76.609570000488787</v>
      </c>
      <c r="DI60" s="675">
        <v>77.098461675184524</v>
      </c>
      <c r="DJ60" s="663">
        <v>77.210000000000008</v>
      </c>
      <c r="DK60" s="663">
        <v>77.42</v>
      </c>
      <c r="DL60" s="663">
        <v>77.539999999999992</v>
      </c>
      <c r="DM60" s="663">
        <v>77.77</v>
      </c>
      <c r="DN60" s="663">
        <v>78.05</v>
      </c>
      <c r="DO60" s="331">
        <v>0.9515383248154734</v>
      </c>
      <c r="DP60" s="715"/>
      <c r="DQ60" s="695"/>
      <c r="DR60" s="791"/>
      <c r="DS60" s="791"/>
      <c r="DT60" s="791"/>
      <c r="DU60" s="791"/>
    </row>
    <row r="61" spans="1:125" ht="3" customHeight="1" x14ac:dyDescent="0.2">
      <c r="A61" s="204"/>
      <c r="B61" s="909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717"/>
      <c r="DF61" s="805"/>
      <c r="DG61" s="805"/>
      <c r="DH61" s="805"/>
      <c r="DI61" s="805"/>
      <c r="DJ61" s="717"/>
      <c r="DK61" s="717"/>
      <c r="DL61" s="717"/>
      <c r="DM61" s="717"/>
      <c r="DN61" s="717"/>
      <c r="DO61" s="331"/>
      <c r="DP61" s="715"/>
      <c r="DQ61" s="695"/>
      <c r="DR61" s="791"/>
      <c r="DS61" s="792"/>
    </row>
    <row r="62" spans="1:125" x14ac:dyDescent="0.2">
      <c r="A62" s="204"/>
      <c r="B62" s="909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404">
        <v>7264.6168555583108</v>
      </c>
      <c r="DF62" s="396">
        <v>7314.0163602844432</v>
      </c>
      <c r="DG62" s="396">
        <v>7378.0073298354619</v>
      </c>
      <c r="DH62" s="396">
        <v>7346.6641204054331</v>
      </c>
      <c r="DI62" s="396">
        <v>7354.221450304849</v>
      </c>
      <c r="DJ62" s="404">
        <v>7329.1</v>
      </c>
      <c r="DK62" s="404">
        <v>7315.6</v>
      </c>
      <c r="DL62" s="404">
        <v>7333.8</v>
      </c>
      <c r="DM62" s="404">
        <v>7369.4</v>
      </c>
      <c r="DN62" s="404">
        <v>7479.1</v>
      </c>
      <c r="DO62" s="331">
        <v>124.87854969515138</v>
      </c>
      <c r="DP62" s="715">
        <v>1.6980526156167741</v>
      </c>
      <c r="DQ62" s="695"/>
      <c r="DR62" s="791"/>
      <c r="DS62" s="792"/>
    </row>
    <row r="63" spans="1:125" x14ac:dyDescent="0.2">
      <c r="A63" s="204"/>
      <c r="B63" s="909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63">
        <v>76.763835141110576</v>
      </c>
      <c r="DF63" s="675">
        <v>76.98064298814306</v>
      </c>
      <c r="DG63" s="675">
        <v>77.158935337948364</v>
      </c>
      <c r="DH63" s="675">
        <v>77.038984168702967</v>
      </c>
      <c r="DI63" s="675">
        <v>77.13441807805475</v>
      </c>
      <c r="DJ63" s="663">
        <v>77.06</v>
      </c>
      <c r="DK63" s="663">
        <v>77.03</v>
      </c>
      <c r="DL63" s="663">
        <v>77.12</v>
      </c>
      <c r="DM63" s="663">
        <v>77.149999999999991</v>
      </c>
      <c r="DN63" s="663">
        <v>77.47</v>
      </c>
      <c r="DO63" s="331">
        <v>0.3355819219452485</v>
      </c>
      <c r="DP63" s="715"/>
      <c r="DQ63" s="695"/>
      <c r="DR63" s="791"/>
      <c r="DS63" s="792"/>
    </row>
    <row r="64" spans="1:125" ht="3.75" customHeight="1" x14ac:dyDescent="0.2">
      <c r="A64" s="204"/>
      <c r="B64" s="909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719"/>
      <c r="DF64" s="687"/>
      <c r="DG64" s="687"/>
      <c r="DH64" s="687"/>
      <c r="DI64" s="687"/>
      <c r="DJ64" s="719"/>
      <c r="DK64" s="719"/>
      <c r="DL64" s="719"/>
      <c r="DM64" s="719"/>
      <c r="DN64" s="719"/>
      <c r="DO64" s="331"/>
      <c r="DP64" s="715"/>
      <c r="DQ64" s="695"/>
      <c r="DR64" s="791"/>
      <c r="DS64" s="792"/>
    </row>
    <row r="65" spans="1:123" x14ac:dyDescent="0.2">
      <c r="A65" s="204"/>
      <c r="B65" s="909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404">
        <v>10490.81881032799</v>
      </c>
      <c r="DF65" s="396">
        <v>10495.218350951889</v>
      </c>
      <c r="DG65" s="396">
        <v>10559.026527081625</v>
      </c>
      <c r="DH65" s="396">
        <v>10541.70837646938</v>
      </c>
      <c r="DI65" s="396">
        <v>10557.356190903785</v>
      </c>
      <c r="DJ65" s="404">
        <v>10575.7</v>
      </c>
      <c r="DK65" s="404">
        <v>10586.1</v>
      </c>
      <c r="DL65" s="404">
        <v>10616.3</v>
      </c>
      <c r="DM65" s="404">
        <v>10649.3</v>
      </c>
      <c r="DN65" s="404">
        <v>10688.2</v>
      </c>
      <c r="DO65" s="331">
        <v>130.84380909621541</v>
      </c>
      <c r="DP65" s="715">
        <v>1.2393615099294486</v>
      </c>
      <c r="DQ65" s="695"/>
      <c r="DR65" s="791"/>
      <c r="DS65" s="792"/>
    </row>
    <row r="66" spans="1:123" x14ac:dyDescent="0.2">
      <c r="A66" s="204"/>
      <c r="B66" s="909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63">
        <v>94.797838218250803</v>
      </c>
      <c r="DF66" s="675">
        <v>94.804692484903185</v>
      </c>
      <c r="DG66" s="675">
        <v>94.831785984995307</v>
      </c>
      <c r="DH66" s="675">
        <v>94.8485030657409</v>
      </c>
      <c r="DI66" s="675">
        <v>94.871275815110536</v>
      </c>
      <c r="DJ66" s="663">
        <v>94.88</v>
      </c>
      <c r="DK66" s="663">
        <v>94.89</v>
      </c>
      <c r="DL66" s="663">
        <v>94.910000000000011</v>
      </c>
      <c r="DM66" s="663">
        <v>94.92</v>
      </c>
      <c r="DN66" s="663">
        <v>94.94</v>
      </c>
      <c r="DO66" s="331">
        <v>6.8724184889461526E-2</v>
      </c>
      <c r="DP66" s="715"/>
      <c r="DQ66" s="695"/>
      <c r="DR66" s="791"/>
      <c r="DS66" s="792"/>
    </row>
    <row r="67" spans="1:123" ht="3" customHeight="1" x14ac:dyDescent="0.2">
      <c r="A67" s="204"/>
      <c r="B67" s="909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404"/>
      <c r="DF67" s="396"/>
      <c r="DG67" s="396"/>
      <c r="DH67" s="396"/>
      <c r="DI67" s="396"/>
      <c r="DJ67" s="404"/>
      <c r="DK67" s="404"/>
      <c r="DL67" s="404"/>
      <c r="DM67" s="404"/>
      <c r="DN67" s="404"/>
      <c r="DO67" s="331"/>
      <c r="DP67" s="715"/>
      <c r="DQ67" s="695"/>
      <c r="DR67" s="791"/>
      <c r="DS67" s="792"/>
    </row>
    <row r="68" spans="1:123" x14ac:dyDescent="0.2">
      <c r="A68" s="204"/>
      <c r="B68" s="909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404">
        <v>861.88694789212821</v>
      </c>
      <c r="DF68" s="396">
        <v>847.68411643405022</v>
      </c>
      <c r="DG68" s="396">
        <v>838.38469359148496</v>
      </c>
      <c r="DH68" s="396">
        <v>857.34122714250543</v>
      </c>
      <c r="DI68" s="396">
        <v>837.09101699381756</v>
      </c>
      <c r="DJ68" s="404">
        <v>841.4</v>
      </c>
      <c r="DK68" s="404">
        <v>840.8</v>
      </c>
      <c r="DL68" s="404">
        <v>834.5</v>
      </c>
      <c r="DM68" s="404">
        <v>832.3</v>
      </c>
      <c r="DN68" s="404">
        <v>836.6</v>
      </c>
      <c r="DO68" s="331">
        <v>-0.49101699381753861</v>
      </c>
      <c r="DP68" s="715">
        <v>-5.865753948488539E-2</v>
      </c>
      <c r="DQ68" s="695"/>
      <c r="DR68" s="791"/>
      <c r="DS68" s="792"/>
    </row>
    <row r="69" spans="1:123" ht="12.75" customHeight="1" x14ac:dyDescent="0.2">
      <c r="A69" s="204"/>
      <c r="B69" s="909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63">
        <v>79.566499182299793</v>
      </c>
      <c r="DF69" s="675">
        <v>80.55895336638676</v>
      </c>
      <c r="DG69" s="675">
        <v>81.923776030454448</v>
      </c>
      <c r="DH69" s="675">
        <v>82.174059357072494</v>
      </c>
      <c r="DI69" s="675">
        <v>81.458291712302639</v>
      </c>
      <c r="DJ69" s="663">
        <v>81.349999999999994</v>
      </c>
      <c r="DK69" s="663">
        <v>81.489999999999995</v>
      </c>
      <c r="DL69" s="663">
        <v>82.02000000000001</v>
      </c>
      <c r="DM69" s="663">
        <v>82.12</v>
      </c>
      <c r="DN69" s="663">
        <v>82.14</v>
      </c>
      <c r="DO69" s="331">
        <v>0.68170828769736147</v>
      </c>
      <c r="DP69" s="715"/>
      <c r="DQ69" s="695"/>
      <c r="DR69" s="791"/>
      <c r="DS69" s="792"/>
    </row>
    <row r="70" spans="1:123" s="417" customFormat="1" ht="4.5" customHeight="1" x14ac:dyDescent="0.2">
      <c r="A70" s="204"/>
      <c r="B70" s="909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705"/>
      <c r="DF70" s="807"/>
      <c r="DG70" s="807"/>
      <c r="DH70" s="807"/>
      <c r="DI70" s="807"/>
      <c r="DJ70" s="705"/>
      <c r="DK70" s="705"/>
      <c r="DL70" s="705"/>
      <c r="DM70" s="705"/>
      <c r="DN70" s="705"/>
      <c r="DO70" s="524"/>
      <c r="DP70" s="716"/>
      <c r="DQ70" s="458"/>
      <c r="DR70" s="791"/>
      <c r="DS70" s="792"/>
    </row>
    <row r="71" spans="1:123" ht="12.75" customHeight="1" x14ac:dyDescent="0.2">
      <c r="A71" s="204"/>
      <c r="B71" s="909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4392.2217545082403</v>
      </c>
      <c r="DF71" s="396">
        <v>4582.634178621267</v>
      </c>
      <c r="DG71" s="396">
        <v>4538.5273593374677</v>
      </c>
      <c r="DH71" s="396">
        <v>4553.6716032245713</v>
      </c>
      <c r="DI71" s="396">
        <v>4629.7959092587571</v>
      </c>
      <c r="DJ71" s="404">
        <v>4581.00731</v>
      </c>
      <c r="DK71" s="404">
        <v>4581.5329400000001</v>
      </c>
      <c r="DL71" s="404">
        <v>4585.0641100000003</v>
      </c>
      <c r="DM71" s="404">
        <v>4507.4149699999998</v>
      </c>
      <c r="DN71" s="404">
        <v>4733.9727499999999</v>
      </c>
      <c r="DO71" s="331">
        <v>104.17684074124281</v>
      </c>
      <c r="DP71" s="715">
        <v>2.2501389431207608</v>
      </c>
      <c r="DQ71" s="458"/>
      <c r="DR71" s="789"/>
      <c r="DS71" s="792"/>
    </row>
    <row r="72" spans="1:123" x14ac:dyDescent="0.2">
      <c r="A72" s="204"/>
      <c r="B72" s="909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1687.4815614795921</v>
      </c>
      <c r="DF72" s="396">
        <v>1908.3136565714285</v>
      </c>
      <c r="DG72" s="396">
        <v>1879.4853613760931</v>
      </c>
      <c r="DH72" s="396">
        <v>1857.6560519183674</v>
      </c>
      <c r="DI72" s="396">
        <v>1936.5224507791538</v>
      </c>
      <c r="DJ72" s="404">
        <v>1888.46885</v>
      </c>
      <c r="DK72" s="404">
        <v>1888.2637199999999</v>
      </c>
      <c r="DL72" s="404">
        <v>1808.4334699999999</v>
      </c>
      <c r="DM72" s="404">
        <v>1805.9748300000001</v>
      </c>
      <c r="DN72" s="404">
        <v>2000.5109299999999</v>
      </c>
      <c r="DO72" s="331">
        <v>63.988479220846102</v>
      </c>
      <c r="DP72" s="715">
        <v>3.3042983413438032</v>
      </c>
      <c r="DQ72" s="458"/>
      <c r="DR72" s="603"/>
      <c r="DS72" s="269"/>
    </row>
    <row r="73" spans="1:123" ht="15" x14ac:dyDescent="0.25">
      <c r="A73" s="204"/>
      <c r="B73" s="909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503.21542142666607</v>
      </c>
      <c r="DF73" s="396">
        <v>503.21956061535417</v>
      </c>
      <c r="DG73" s="396">
        <v>507.7763144747974</v>
      </c>
      <c r="DH73" s="396">
        <v>518.19855740233231</v>
      </c>
      <c r="DI73" s="396">
        <v>515.07348817346951</v>
      </c>
      <c r="DJ73" s="404">
        <v>515.08832099999995</v>
      </c>
      <c r="DK73" s="404">
        <v>518.37371499999995</v>
      </c>
      <c r="DL73" s="404">
        <v>518.37880299999995</v>
      </c>
      <c r="DM73" s="404">
        <v>518.38399600000002</v>
      </c>
      <c r="DN73" s="404">
        <v>518.36699399999998</v>
      </c>
      <c r="DO73" s="331">
        <v>3.2935058265304633</v>
      </c>
      <c r="DP73" s="715">
        <v>0.63942445149132165</v>
      </c>
      <c r="DQ73" s="458"/>
      <c r="DR73" s="603"/>
      <c r="DS73" s="625"/>
    </row>
    <row r="74" spans="1:123" ht="15" x14ac:dyDescent="0.25">
      <c r="A74" s="204"/>
      <c r="B74" s="909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763.73150284198266</v>
      </c>
      <c r="DF74" s="396">
        <v>733.23822219448391</v>
      </c>
      <c r="DG74" s="396">
        <v>713.970220226577</v>
      </c>
      <c r="DH74" s="396">
        <v>713.37764612387173</v>
      </c>
      <c r="DI74" s="396">
        <v>709.30819890613418</v>
      </c>
      <c r="DJ74" s="404">
        <v>708.42352500000004</v>
      </c>
      <c r="DK74" s="404">
        <v>712.79967599999998</v>
      </c>
      <c r="DL74" s="404">
        <v>796.17452400000002</v>
      </c>
      <c r="DM74" s="404">
        <v>720.95916299999999</v>
      </c>
      <c r="DN74" s="404">
        <v>752.81738199999995</v>
      </c>
      <c r="DO74" s="331">
        <v>43.509183093865772</v>
      </c>
      <c r="DP74" s="715">
        <v>6.1340307585565634</v>
      </c>
      <c r="DQ74" s="458"/>
      <c r="DR74" s="603"/>
      <c r="DS74" s="625"/>
    </row>
    <row r="75" spans="1:123" ht="15" x14ac:dyDescent="0.25">
      <c r="A75" s="204"/>
      <c r="B75" s="909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1437.7932687599998</v>
      </c>
      <c r="DF75" s="396">
        <v>1437.8627392400001</v>
      </c>
      <c r="DG75" s="396">
        <v>1437.2954632599999</v>
      </c>
      <c r="DH75" s="396">
        <v>1464.4393477799997</v>
      </c>
      <c r="DI75" s="396">
        <v>1468.8917713999999</v>
      </c>
      <c r="DJ75" s="404">
        <v>1469.0266099999999</v>
      </c>
      <c r="DK75" s="404">
        <v>1462.09583</v>
      </c>
      <c r="DL75" s="404">
        <v>1462.0773200000001</v>
      </c>
      <c r="DM75" s="404">
        <v>1462.09698</v>
      </c>
      <c r="DN75" s="404">
        <v>1462.27745</v>
      </c>
      <c r="DO75" s="331">
        <v>-6.6143213999998807</v>
      </c>
      <c r="DP75" s="715">
        <v>-0.45029331151441587</v>
      </c>
      <c r="DQ75" s="458"/>
      <c r="DR75" s="603"/>
      <c r="DS75" s="625"/>
    </row>
    <row r="76" spans="1:123" ht="15" x14ac:dyDescent="0.25">
      <c r="A76" s="204"/>
      <c r="B76" s="909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1107.1540092747803</v>
      </c>
      <c r="DF76" s="396">
        <v>1296.4480848181386</v>
      </c>
      <c r="DG76" s="396">
        <v>1240.8929149955061</v>
      </c>
      <c r="DH76" s="396">
        <v>1195.9629934378802</v>
      </c>
      <c r="DI76" s="396">
        <v>1274.0850566135994</v>
      </c>
      <c r="DJ76" s="404">
        <v>1227.60013</v>
      </c>
      <c r="DK76" s="404">
        <v>1234.18281</v>
      </c>
      <c r="DL76" s="404">
        <v>1230.9359199999999</v>
      </c>
      <c r="DM76" s="404">
        <v>1152.38204</v>
      </c>
      <c r="DN76" s="404">
        <v>1372.3716300000001</v>
      </c>
      <c r="DO76" s="331">
        <v>98.286573386400732</v>
      </c>
      <c r="DP76" s="715">
        <v>7.714286646421975</v>
      </c>
      <c r="DQ76" s="458"/>
      <c r="DR76" s="603"/>
      <c r="DS76" s="625"/>
    </row>
    <row r="77" spans="1:123" x14ac:dyDescent="0.2">
      <c r="A77" s="204"/>
      <c r="B77" s="909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839.5737541827973</v>
      </c>
      <c r="DF77" s="396">
        <v>1059.4289427636547</v>
      </c>
      <c r="DG77" s="396">
        <v>1022.241435298929</v>
      </c>
      <c r="DH77" s="396">
        <v>987.79872802400848</v>
      </c>
      <c r="DI77" s="396">
        <v>1070.2261375274654</v>
      </c>
      <c r="DJ77" s="404">
        <v>1023.65238</v>
      </c>
      <c r="DK77" s="404">
        <v>1025.30987</v>
      </c>
      <c r="DL77" s="404">
        <v>937.57954299999994</v>
      </c>
      <c r="DM77" s="404">
        <v>934.20982000000004</v>
      </c>
      <c r="DN77" s="404">
        <v>1121.8071199999999</v>
      </c>
      <c r="DO77" s="331">
        <v>51.580982472534515</v>
      </c>
      <c r="DP77" s="715">
        <v>4.8196339692937906</v>
      </c>
      <c r="DQ77" s="458"/>
      <c r="DR77" s="603"/>
      <c r="DS77" s="269"/>
    </row>
    <row r="78" spans="1:123" x14ac:dyDescent="0.2">
      <c r="A78" s="204"/>
      <c r="B78" s="909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267.58025509198274</v>
      </c>
      <c r="DF78" s="396">
        <v>237.01914205448395</v>
      </c>
      <c r="DG78" s="396">
        <v>218.65147969657701</v>
      </c>
      <c r="DH78" s="396">
        <v>208.1642654138717</v>
      </c>
      <c r="DI78" s="396">
        <v>203.85891908613414</v>
      </c>
      <c r="DJ78" s="404">
        <v>203.94774899999999</v>
      </c>
      <c r="DK78" s="404">
        <v>208.87294</v>
      </c>
      <c r="DL78" s="404">
        <v>293.35637700000001</v>
      </c>
      <c r="DM78" s="404">
        <v>218.172222</v>
      </c>
      <c r="DN78" s="404">
        <v>250.56451000000001</v>
      </c>
      <c r="DO78" s="331">
        <v>46.705590913865876</v>
      </c>
      <c r="DP78" s="715">
        <v>22.910741959802074</v>
      </c>
      <c r="DQ78" s="458"/>
      <c r="DR78" s="603"/>
      <c r="DS78" s="269"/>
    </row>
    <row r="79" spans="1:123" ht="12.75" hidden="1" customHeight="1" outlineLevel="1" x14ac:dyDescent="0.2">
      <c r="A79" s="204"/>
      <c r="B79" s="909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697">
        <v>0</v>
      </c>
      <c r="DF79" s="841">
        <v>0</v>
      </c>
      <c r="DG79" s="841">
        <v>0</v>
      </c>
      <c r="DH79" s="841">
        <v>0</v>
      </c>
      <c r="DI79" s="841">
        <v>0</v>
      </c>
      <c r="DJ79" s="697">
        <v>0</v>
      </c>
      <c r="DK79" s="697">
        <v>0</v>
      </c>
      <c r="DL79" s="697">
        <v>0</v>
      </c>
      <c r="DM79" s="697">
        <v>0</v>
      </c>
      <c r="DN79" s="697">
        <v>0</v>
      </c>
      <c r="DO79" s="331">
        <v>0</v>
      </c>
      <c r="DP79" s="715" t="e">
        <v>#DIV/0!</v>
      </c>
      <c r="DQ79" s="458"/>
      <c r="DR79" s="263"/>
      <c r="DS79" s="269"/>
    </row>
    <row r="80" spans="1:123" collapsed="1" x14ac:dyDescent="0.2">
      <c r="A80" s="204"/>
      <c r="B80" s="909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21512.136469046301</v>
      </c>
      <c r="DF80" s="396">
        <v>21322.014796792868</v>
      </c>
      <c r="DG80" s="396">
        <v>21437.490678581489</v>
      </c>
      <c r="DH80" s="396">
        <v>21413.902473734564</v>
      </c>
      <c r="DI80" s="396">
        <v>21460.508600000001</v>
      </c>
      <c r="DJ80" s="404">
        <v>21508.0052</v>
      </c>
      <c r="DK80" s="404">
        <v>21554.444</v>
      </c>
      <c r="DL80" s="404">
        <v>21599.846600000001</v>
      </c>
      <c r="DM80" s="404">
        <v>21668.420900000001</v>
      </c>
      <c r="DN80" s="404">
        <v>21744.96529</v>
      </c>
      <c r="DO80" s="331">
        <v>284.45668999999907</v>
      </c>
      <c r="DP80" s="715">
        <v>1.3254890426967814</v>
      </c>
      <c r="DQ80" s="695"/>
      <c r="DR80" s="695"/>
      <c r="DS80" s="269"/>
    </row>
    <row r="81" spans="1:123" ht="12.75" hidden="1" customHeight="1" x14ac:dyDescent="0.2">
      <c r="A81" s="204"/>
      <c r="B81" s="909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698"/>
      <c r="DF81" s="809"/>
      <c r="DG81" s="809"/>
      <c r="DH81" s="809"/>
      <c r="DI81" s="809"/>
      <c r="DJ81" s="698"/>
      <c r="DK81" s="698"/>
      <c r="DL81" s="698"/>
      <c r="DM81" s="698"/>
      <c r="DN81" s="698"/>
      <c r="DO81" s="331">
        <v>0</v>
      </c>
      <c r="DP81" s="715" t="e">
        <v>#DIV/0!</v>
      </c>
      <c r="DQ81" s="695"/>
      <c r="DR81" s="263"/>
      <c r="DS81" s="269"/>
    </row>
    <row r="82" spans="1:123" ht="13.5" thickBot="1" x14ac:dyDescent="0.25">
      <c r="A82" s="204"/>
      <c r="B82" s="909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8">
        <v>97.467793388785267</v>
      </c>
      <c r="DF82" s="757">
        <v>97.469174028914466</v>
      </c>
      <c r="DG82" s="757">
        <v>97.476630202103237</v>
      </c>
      <c r="DH82" s="757">
        <v>97.487940564056814</v>
      </c>
      <c r="DI82" s="757">
        <v>97.501602987463144</v>
      </c>
      <c r="DJ82" s="880">
        <v>97.509168000000003</v>
      </c>
      <c r="DK82" s="880">
        <v>97.515268599999999</v>
      </c>
      <c r="DL82" s="758">
        <v>97.522721200000007</v>
      </c>
      <c r="DM82" s="758">
        <v>97.530680599999997</v>
      </c>
      <c r="DN82" s="758">
        <v>97.541202900000002</v>
      </c>
      <c r="DO82" s="529">
        <v>3.9599912536857573E-2</v>
      </c>
      <c r="DP82" s="733">
        <v>4.0614627168689132E-2</v>
      </c>
      <c r="DQ82" s="695"/>
      <c r="DR82" s="790"/>
      <c r="DS82" s="269"/>
    </row>
    <row r="83" spans="1:123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307"/>
      <c r="DF83" s="184"/>
      <c r="DG83" s="184"/>
      <c r="DH83" s="184"/>
      <c r="DI83" s="184"/>
      <c r="DJ83" s="307"/>
      <c r="DK83" s="307"/>
      <c r="DL83" s="307"/>
      <c r="DM83" s="307"/>
      <c r="DN83" s="307"/>
      <c r="DO83" s="524"/>
      <c r="DP83" s="716"/>
      <c r="DQ83" s="458"/>
      <c r="DR83" s="791"/>
      <c r="DS83" s="269"/>
    </row>
    <row r="84" spans="1:123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700">
        <v>6.96</v>
      </c>
      <c r="DF84" s="688">
        <v>6.96</v>
      </c>
      <c r="DG84" s="688">
        <v>6.96</v>
      </c>
      <c r="DH84" s="688">
        <v>6.96</v>
      </c>
      <c r="DI84" s="688">
        <v>6.96</v>
      </c>
      <c r="DJ84" s="700">
        <v>6.96</v>
      </c>
      <c r="DK84" s="700">
        <v>6.96</v>
      </c>
      <c r="DL84" s="700">
        <v>6.96</v>
      </c>
      <c r="DM84" s="700">
        <v>6.96</v>
      </c>
      <c r="DN84" s="700">
        <v>6.96</v>
      </c>
      <c r="DO84" s="331">
        <v>0</v>
      </c>
      <c r="DP84" s="715">
        <v>0</v>
      </c>
      <c r="DQ84" s="458"/>
      <c r="DR84" s="263"/>
      <c r="DS84" s="269"/>
    </row>
    <row r="85" spans="1:123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700">
        <v>6.86</v>
      </c>
      <c r="DF85" s="688">
        <v>6.86</v>
      </c>
      <c r="DG85" s="688">
        <v>6.86</v>
      </c>
      <c r="DH85" s="688">
        <v>6.86</v>
      </c>
      <c r="DI85" s="688">
        <v>6.86</v>
      </c>
      <c r="DJ85" s="700">
        <v>6.86</v>
      </c>
      <c r="DK85" s="700">
        <v>6.86</v>
      </c>
      <c r="DL85" s="700">
        <v>6.86</v>
      </c>
      <c r="DM85" s="700">
        <v>6.86</v>
      </c>
      <c r="DN85" s="700">
        <v>6.86</v>
      </c>
      <c r="DO85" s="331">
        <v>0</v>
      </c>
      <c r="DP85" s="715">
        <v>0</v>
      </c>
      <c r="DQ85" s="458"/>
      <c r="DR85" s="263"/>
      <c r="DS85" s="269"/>
    </row>
    <row r="86" spans="1:123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6.9651717592029092</v>
      </c>
      <c r="DF86" s="480">
        <v>6.9570146719047186</v>
      </c>
      <c r="DG86" s="480">
        <v>6.9528483454141012</v>
      </c>
      <c r="DH86" s="480">
        <v>6.967519822576266</v>
      </c>
      <c r="DI86" s="480">
        <v>6.9652954126545756</v>
      </c>
      <c r="DJ86" s="578">
        <v>6.9760850599999999</v>
      </c>
      <c r="DK86" s="578">
        <v>6.971687094</v>
      </c>
      <c r="DL86" s="578">
        <v>6.9595637019999996</v>
      </c>
      <c r="DM86" s="578">
        <v>6.9679171699999998</v>
      </c>
      <c r="DN86" s="578">
        <v>6.9624680440000004</v>
      </c>
      <c r="DO86" s="331">
        <v>-2.8273686545752241E-3</v>
      </c>
      <c r="DP86" s="715">
        <v>-4.0592228858493673E-2</v>
      </c>
      <c r="DQ86" s="695"/>
      <c r="DR86" s="263"/>
      <c r="DS86" s="269"/>
    </row>
    <row r="87" spans="1:123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84"/>
      <c r="DG87" s="884"/>
      <c r="DH87" s="884"/>
      <c r="DI87" s="884"/>
      <c r="DJ87" s="310"/>
      <c r="DK87" s="310"/>
      <c r="DL87" s="310"/>
      <c r="DM87" s="310"/>
      <c r="DN87" s="310"/>
      <c r="DO87" s="331"/>
      <c r="DP87" s="715"/>
      <c r="DQ87" s="458"/>
      <c r="DR87" s="263"/>
      <c r="DS87" s="269"/>
    </row>
    <row r="88" spans="1:123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68">
        <v>2.2068099999999999</v>
      </c>
      <c r="DD88" s="688">
        <v>2.2098200000000001</v>
      </c>
      <c r="DE88" s="700">
        <v>2.21407</v>
      </c>
      <c r="DF88" s="885">
        <v>2.2142300000000001</v>
      </c>
      <c r="DG88" s="885">
        <v>2.2153499999999999</v>
      </c>
      <c r="DH88" s="885">
        <v>2.2166700000000001</v>
      </c>
      <c r="DI88" s="885">
        <v>2.21807</v>
      </c>
      <c r="DJ88" s="701">
        <v>2.2186699999999999</v>
      </c>
      <c r="DK88" s="701">
        <v>2.2188699999999999</v>
      </c>
      <c r="DL88" s="701">
        <v>2.2190699999999999</v>
      </c>
      <c r="DM88" s="701">
        <v>2.2192699999999999</v>
      </c>
      <c r="DN88" s="701">
        <v>2.2194699999999998</v>
      </c>
      <c r="DO88" s="331">
        <v>1.3999999999998458E-3</v>
      </c>
      <c r="DP88" s="715">
        <v>6.3117935863155061E-2</v>
      </c>
      <c r="DQ88" s="458"/>
      <c r="DR88" s="603"/>
      <c r="DS88" s="269"/>
    </row>
    <row r="89" spans="1:123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774">
        <v>2.21407</v>
      </c>
      <c r="DF89" s="884"/>
      <c r="DG89" s="884"/>
      <c r="DH89" s="884"/>
      <c r="DI89" s="884"/>
      <c r="DJ89" s="310"/>
      <c r="DK89" s="310"/>
      <c r="DL89" s="310"/>
      <c r="DM89" s="310"/>
      <c r="DN89" s="310"/>
      <c r="DO89" s="529"/>
      <c r="DP89" s="733"/>
      <c r="DQ89" s="458"/>
      <c r="DR89" s="263"/>
      <c r="DS89" s="269"/>
    </row>
    <row r="90" spans="1:123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762"/>
      <c r="DF90" s="842"/>
      <c r="DG90" s="842"/>
      <c r="DH90" s="842"/>
      <c r="DI90" s="842"/>
      <c r="DJ90" s="762"/>
      <c r="DK90" s="762"/>
      <c r="DL90" s="762"/>
      <c r="DM90" s="762"/>
      <c r="DN90" s="762"/>
      <c r="DO90" s="524"/>
      <c r="DP90" s="716"/>
      <c r="DQ90" s="458"/>
      <c r="DR90" s="263"/>
      <c r="DS90" s="269"/>
    </row>
    <row r="91" spans="1:123" ht="12.75" customHeight="1" thickBot="1" x14ac:dyDescent="0.25">
      <c r="A91" s="204"/>
      <c r="B91" s="908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3">
        <v>1083.2151444587359</v>
      </c>
      <c r="DF91" s="811">
        <v>1120.6303623646254</v>
      </c>
      <c r="DG91" s="811">
        <v>1159.0282262413382</v>
      </c>
      <c r="DH91" s="811">
        <v>1143.6283117344708</v>
      </c>
      <c r="DI91" s="811">
        <v>1126.274379531847</v>
      </c>
      <c r="DJ91" s="881">
        <v>1126.274379531847</v>
      </c>
      <c r="DK91" s="881">
        <v>1126.274379531847</v>
      </c>
      <c r="DL91" s="813">
        <v>1126.274379531847</v>
      </c>
      <c r="DM91" s="813">
        <v>1126.274379531847</v>
      </c>
      <c r="DN91" s="813">
        <v>1124.95767</v>
      </c>
      <c r="DO91" s="331">
        <v>-1.3167095318469819</v>
      </c>
      <c r="DP91" s="715">
        <v>-0.1169084155491773</v>
      </c>
      <c r="DQ91" s="695"/>
      <c r="DR91" s="603"/>
      <c r="DS91" s="269"/>
    </row>
    <row r="92" spans="1:123" x14ac:dyDescent="0.2">
      <c r="A92" s="204"/>
      <c r="B92" s="908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381"/>
      <c r="DG92" s="381"/>
      <c r="DH92" s="381"/>
      <c r="DI92" s="381"/>
      <c r="DJ92" s="359"/>
      <c r="DK92" s="359"/>
      <c r="DL92" s="359"/>
      <c r="DM92" s="359"/>
      <c r="DN92" s="359"/>
      <c r="DO92" s="526"/>
      <c r="DP92" s="361"/>
      <c r="DQ92" s="458"/>
      <c r="DR92" s="263"/>
    </row>
    <row r="93" spans="1:123" ht="12.75" customHeight="1" x14ac:dyDescent="0.2">
      <c r="A93" s="204"/>
      <c r="B93" s="908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886"/>
      <c r="DG93" s="886"/>
      <c r="DH93" s="886"/>
      <c r="DI93" s="886"/>
      <c r="DJ93" s="360"/>
      <c r="DK93" s="360"/>
      <c r="DL93" s="360"/>
      <c r="DM93" s="360"/>
      <c r="DN93" s="360"/>
      <c r="DO93" s="527"/>
      <c r="DP93" s="673"/>
      <c r="DQ93" s="458"/>
      <c r="DR93" s="263"/>
    </row>
    <row r="94" spans="1:123" x14ac:dyDescent="0.2">
      <c r="A94" s="204"/>
      <c r="B94" s="908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886"/>
      <c r="DG94" s="886"/>
      <c r="DH94" s="886"/>
      <c r="DI94" s="886"/>
      <c r="DJ94" s="360"/>
      <c r="DK94" s="360"/>
      <c r="DL94" s="360"/>
      <c r="DM94" s="360"/>
      <c r="DN94" s="360"/>
      <c r="DO94" s="527"/>
      <c r="DP94" s="673"/>
      <c r="DQ94" s="458"/>
      <c r="DR94" s="263"/>
    </row>
    <row r="95" spans="1:123" x14ac:dyDescent="0.2">
      <c r="A95" s="204"/>
      <c r="B95" s="908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886"/>
      <c r="DG95" s="886"/>
      <c r="DH95" s="886"/>
      <c r="DI95" s="886"/>
      <c r="DJ95" s="360"/>
      <c r="DK95" s="360"/>
      <c r="DL95" s="360"/>
      <c r="DM95" s="360"/>
      <c r="DN95" s="360"/>
      <c r="DO95" s="527"/>
      <c r="DP95" s="673"/>
      <c r="DQ95" s="458"/>
      <c r="DR95" s="263"/>
    </row>
    <row r="96" spans="1:123" x14ac:dyDescent="0.2">
      <c r="A96" s="204"/>
      <c r="B96" s="908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886"/>
      <c r="DG96" s="886"/>
      <c r="DH96" s="886"/>
      <c r="DI96" s="886"/>
      <c r="DJ96" s="360"/>
      <c r="DK96" s="360"/>
      <c r="DL96" s="360"/>
      <c r="DM96" s="360"/>
      <c r="DN96" s="360"/>
      <c r="DO96" s="527"/>
      <c r="DP96" s="673"/>
      <c r="DQ96" s="458"/>
      <c r="DR96" s="263"/>
    </row>
    <row r="97" spans="1:122" x14ac:dyDescent="0.2">
      <c r="A97" s="204"/>
      <c r="B97" s="908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886"/>
      <c r="DG97" s="886"/>
      <c r="DH97" s="886"/>
      <c r="DI97" s="886"/>
      <c r="DJ97" s="360"/>
      <c r="DK97" s="360"/>
      <c r="DL97" s="360"/>
      <c r="DM97" s="360"/>
      <c r="DN97" s="360"/>
      <c r="DO97" s="527"/>
      <c r="DP97" s="673"/>
      <c r="DQ97" s="458"/>
      <c r="DR97" s="263"/>
    </row>
    <row r="98" spans="1:122" x14ac:dyDescent="0.2">
      <c r="A98" s="204"/>
      <c r="B98" s="908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886"/>
      <c r="DG98" s="886"/>
      <c r="DH98" s="886"/>
      <c r="DI98" s="886"/>
      <c r="DJ98" s="360"/>
      <c r="DK98" s="360"/>
      <c r="DL98" s="360"/>
      <c r="DM98" s="360"/>
      <c r="DN98" s="360"/>
      <c r="DO98" s="527"/>
      <c r="DP98" s="673"/>
      <c r="DQ98" s="458"/>
      <c r="DR98" s="263"/>
    </row>
    <row r="99" spans="1:122" x14ac:dyDescent="0.2">
      <c r="A99" s="204"/>
      <c r="B99" s="908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886"/>
      <c r="DG99" s="886"/>
      <c r="DH99" s="886"/>
      <c r="DI99" s="886"/>
      <c r="DJ99" s="360"/>
      <c r="DK99" s="360"/>
      <c r="DL99" s="360"/>
      <c r="DM99" s="360"/>
      <c r="DN99" s="360"/>
      <c r="DO99" s="527"/>
      <c r="DP99" s="673"/>
      <c r="DQ99" s="458"/>
      <c r="DR99" s="263"/>
    </row>
    <row r="100" spans="1:122" x14ac:dyDescent="0.2">
      <c r="A100" s="204"/>
      <c r="B100" s="908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886"/>
      <c r="DG100" s="886"/>
      <c r="DH100" s="886"/>
      <c r="DI100" s="886"/>
      <c r="DJ100" s="360"/>
      <c r="DK100" s="360"/>
      <c r="DL100" s="360"/>
      <c r="DM100" s="360"/>
      <c r="DN100" s="360"/>
      <c r="DO100" s="527"/>
      <c r="DP100" s="673"/>
      <c r="DQ100" s="458"/>
      <c r="DR100" s="263"/>
    </row>
    <row r="101" spans="1:122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605">
        <v>0.36855679919083301</v>
      </c>
      <c r="DF101" s="886"/>
      <c r="DG101" s="886"/>
      <c r="DH101" s="886"/>
      <c r="DI101" s="886"/>
      <c r="DJ101" s="360"/>
      <c r="DK101" s="360"/>
      <c r="DL101" s="360"/>
      <c r="DM101" s="360"/>
      <c r="DN101" s="360"/>
      <c r="DO101" s="527"/>
      <c r="DP101" s="673"/>
      <c r="DQ101" s="458"/>
      <c r="DR101" s="263"/>
    </row>
    <row r="102" spans="1:122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605">
        <v>0.634563226632467</v>
      </c>
      <c r="DF102" s="886"/>
      <c r="DG102" s="886"/>
      <c r="DH102" s="886"/>
      <c r="DI102" s="886"/>
      <c r="DJ102" s="360"/>
      <c r="DK102" s="360"/>
      <c r="DL102" s="360"/>
      <c r="DM102" s="360"/>
      <c r="DN102" s="360"/>
      <c r="DO102" s="527"/>
      <c r="DP102" s="673"/>
      <c r="DQ102" s="458"/>
      <c r="DR102" s="263"/>
    </row>
    <row r="103" spans="1:122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605">
        <v>2.1015393669623701</v>
      </c>
      <c r="DF103" s="886"/>
      <c r="DG103" s="886"/>
      <c r="DH103" s="886"/>
      <c r="DI103" s="886"/>
      <c r="DJ103" s="360"/>
      <c r="DK103" s="360"/>
      <c r="DL103" s="360"/>
      <c r="DM103" s="360"/>
      <c r="DN103" s="360"/>
      <c r="DO103" s="527"/>
      <c r="DP103" s="673"/>
      <c r="DQ103" s="458"/>
      <c r="DR103" s="263"/>
    </row>
    <row r="104" spans="1:122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606">
        <v>-1.07352016631478</v>
      </c>
      <c r="DF104" s="887"/>
      <c r="DG104" s="887"/>
      <c r="DH104" s="887"/>
      <c r="DI104" s="887"/>
      <c r="DJ104" s="882"/>
      <c r="DK104" s="882"/>
      <c r="DL104" s="671"/>
      <c r="DM104" s="671"/>
      <c r="DN104" s="671"/>
      <c r="DO104" s="527"/>
      <c r="DP104" s="673"/>
      <c r="DQ104" s="458"/>
      <c r="DR104" s="263"/>
    </row>
    <row r="105" spans="1:122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381"/>
      <c r="DG105" s="381"/>
      <c r="DH105" s="381"/>
      <c r="DI105" s="381"/>
      <c r="DJ105" s="359"/>
      <c r="DK105" s="359"/>
      <c r="DL105" s="359"/>
      <c r="DM105" s="359"/>
      <c r="DN105" s="359"/>
      <c r="DO105" s="528"/>
      <c r="DP105" s="460"/>
      <c r="DQ105" s="458"/>
      <c r="DR105" s="263"/>
    </row>
    <row r="106" spans="1:122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65">
        <v>2.5</v>
      </c>
      <c r="DF106" s="689">
        <v>2.5</v>
      </c>
      <c r="DG106" s="689">
        <v>2.5</v>
      </c>
      <c r="DH106" s="689">
        <v>2.5</v>
      </c>
      <c r="DI106" s="689">
        <v>2.5</v>
      </c>
      <c r="DJ106" s="665">
        <v>2.5</v>
      </c>
      <c r="DK106" s="665">
        <v>2.5</v>
      </c>
      <c r="DL106" s="665">
        <v>2.5</v>
      </c>
      <c r="DM106" s="665">
        <v>2.5</v>
      </c>
      <c r="DN106" s="665">
        <v>2.5</v>
      </c>
      <c r="DO106" s="331" t="s">
        <v>3</v>
      </c>
      <c r="DP106" s="704"/>
      <c r="DQ106" s="458"/>
      <c r="DR106" s="263"/>
    </row>
    <row r="107" spans="1:122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72">
        <v>4</v>
      </c>
      <c r="DF107" s="690">
        <v>4</v>
      </c>
      <c r="DG107" s="690">
        <v>4</v>
      </c>
      <c r="DH107" s="690">
        <v>4</v>
      </c>
      <c r="DI107" s="690">
        <v>4</v>
      </c>
      <c r="DJ107" s="883">
        <v>4</v>
      </c>
      <c r="DK107" s="883">
        <v>4</v>
      </c>
      <c r="DL107" s="672">
        <v>4</v>
      </c>
      <c r="DM107" s="672">
        <v>4</v>
      </c>
      <c r="DN107" s="672">
        <v>4</v>
      </c>
      <c r="DO107" s="529" t="s">
        <v>3</v>
      </c>
      <c r="DP107" s="461"/>
      <c r="DQ107" s="458"/>
      <c r="DR107" s="263"/>
    </row>
    <row r="108" spans="1:122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16"/>
      <c r="DO108" s="279"/>
      <c r="DP108" s="279"/>
      <c r="DQ108" s="346"/>
      <c r="DR108" s="263"/>
    </row>
    <row r="109" spans="1:122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288"/>
      <c r="DO109" s="915"/>
      <c r="DP109" s="915"/>
      <c r="DQ109" s="346"/>
      <c r="DR109" s="263"/>
    </row>
    <row r="110" spans="1:122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8"/>
      <c r="DO110" s="280"/>
      <c r="DP110" s="281"/>
      <c r="DQ110" s="346"/>
      <c r="DR110" s="263"/>
    </row>
    <row r="111" spans="1:122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8"/>
      <c r="DO111" s="280"/>
      <c r="DP111" s="281"/>
      <c r="DQ111" s="346"/>
      <c r="DR111" s="263"/>
    </row>
    <row r="112" spans="1:122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8"/>
      <c r="DO112" s="280"/>
      <c r="DP112" s="281"/>
      <c r="DQ112" s="346"/>
      <c r="DR112" s="263"/>
    </row>
    <row r="113" spans="3:122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9"/>
      <c r="DO113" s="280"/>
      <c r="DP113" s="279"/>
      <c r="DQ113" s="346"/>
      <c r="DR113" s="263"/>
    </row>
    <row r="114" spans="3:122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L114" s="659"/>
      <c r="DM114" s="659"/>
      <c r="DN114" s="659"/>
      <c r="DO114" s="279"/>
      <c r="DP114" s="279"/>
      <c r="DQ114" s="346"/>
      <c r="DR114" s="263"/>
    </row>
    <row r="115" spans="3:122" ht="13.5" customHeight="1" x14ac:dyDescent="0.25">
      <c r="C115" s="6">
        <v>2</v>
      </c>
      <c r="D115" s="1" t="s">
        <v>35</v>
      </c>
      <c r="DL115" s="658"/>
      <c r="DM115" s="658"/>
      <c r="DN115" s="658"/>
      <c r="DO115" s="279"/>
      <c r="DP115" s="279"/>
      <c r="DQ115" s="346"/>
      <c r="DR115" s="263"/>
    </row>
    <row r="116" spans="3:122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279"/>
      <c r="DL116" s="658"/>
      <c r="DM116" s="658"/>
      <c r="DN116" s="658"/>
      <c r="DO116" s="279"/>
      <c r="DP116" s="279"/>
      <c r="DQ116" s="346"/>
      <c r="DR116" s="263"/>
    </row>
    <row r="117" spans="3:122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279"/>
      <c r="DL117" s="658"/>
      <c r="DM117" s="658"/>
      <c r="DN117" s="658"/>
      <c r="DO117" s="279"/>
      <c r="DP117" s="279"/>
      <c r="DQ117" s="346"/>
      <c r="DR117" s="263"/>
    </row>
    <row r="118" spans="3:122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279"/>
      <c r="DL118" s="658"/>
      <c r="DM118" s="658"/>
      <c r="DN118" s="658"/>
      <c r="DO118" s="279"/>
      <c r="DP118" s="279"/>
      <c r="DQ118" s="346"/>
      <c r="DR118" s="263"/>
    </row>
    <row r="119" spans="3:122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79"/>
      <c r="DL119" s="282"/>
      <c r="DM119" s="282"/>
      <c r="DN119" s="282"/>
      <c r="DO119" s="282"/>
      <c r="DP119" s="282"/>
      <c r="DQ119" s="346"/>
      <c r="DR119" s="263"/>
    </row>
    <row r="120" spans="3:122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282"/>
      <c r="DQ120" s="346"/>
      <c r="DR120" s="263"/>
    </row>
    <row r="121" spans="3:122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282"/>
      <c r="DQ121" s="346"/>
      <c r="DR121" s="263"/>
    </row>
    <row r="122" spans="3:122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282"/>
      <c r="DP122" s="282"/>
      <c r="DQ122" s="346"/>
      <c r="DR122" s="263"/>
    </row>
    <row r="123" spans="3:122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282"/>
      <c r="DP123" s="282"/>
      <c r="DQ123" s="346"/>
      <c r="DR123" s="263"/>
    </row>
    <row r="124" spans="3:122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282"/>
      <c r="DP124" s="282"/>
      <c r="DQ124" s="346"/>
      <c r="DR124" s="263"/>
    </row>
    <row r="125" spans="3:122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282"/>
      <c r="DP125" s="282"/>
      <c r="DQ125" s="346"/>
      <c r="DR125" s="263"/>
    </row>
    <row r="126" spans="3:122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282"/>
      <c r="DP126" s="282"/>
      <c r="DQ126" s="346"/>
      <c r="DR126" s="263"/>
    </row>
    <row r="127" spans="3:122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282"/>
      <c r="DQ127" s="346"/>
      <c r="DR127" s="263"/>
    </row>
    <row r="128" spans="3:122" ht="12.6" customHeight="1" x14ac:dyDescent="0.25">
      <c r="C128" s="894">
        <v>14</v>
      </c>
      <c r="D128" s="895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  <c r="DP128" s="283"/>
    </row>
    <row r="129" spans="3:120" ht="12.6" customHeight="1" x14ac:dyDescent="0.25">
      <c r="C129" s="894"/>
      <c r="D129" s="895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  <c r="DP129" s="283"/>
    </row>
    <row r="130" spans="3:120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  <c r="DP130" s="283"/>
    </row>
    <row r="131" spans="3:120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  <c r="DP131" s="283"/>
    </row>
    <row r="132" spans="3:120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  <c r="DP132" s="283"/>
    </row>
    <row r="133" spans="3:120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  <c r="DO133" s="283"/>
      <c r="DP133" s="283"/>
    </row>
    <row r="134" spans="3:120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  <c r="DP134" s="283"/>
    </row>
    <row r="135" spans="3:120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  <c r="DO135" s="283"/>
      <c r="DP135" s="283"/>
    </row>
    <row r="136" spans="3:120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  <c r="DO136" s="283"/>
      <c r="DP136" s="283"/>
    </row>
    <row r="137" spans="3:120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  <c r="DO137" s="283"/>
      <c r="DP137" s="283"/>
    </row>
    <row r="138" spans="3:120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  <c r="DO138" s="283"/>
      <c r="DP138" s="283"/>
    </row>
    <row r="139" spans="3:120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  <c r="DO139" s="283"/>
      <c r="DP139" s="283"/>
    </row>
    <row r="140" spans="3:120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  <c r="DO140" s="283"/>
      <c r="DP140" s="283"/>
    </row>
    <row r="141" spans="3:120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  <c r="DO141" s="283"/>
      <c r="DP141" s="283"/>
    </row>
    <row r="142" spans="3:120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  <c r="DO142" s="283"/>
      <c r="DP142" s="283"/>
    </row>
    <row r="143" spans="3:120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  <c r="DO143" s="283"/>
      <c r="DP143" s="283"/>
    </row>
    <row r="144" spans="3:120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  <c r="DO144" s="283"/>
      <c r="DP144" s="283"/>
    </row>
    <row r="145" spans="3:120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  <c r="DO145" s="283"/>
      <c r="DP145" s="283"/>
    </row>
    <row r="146" spans="3:120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  <c r="DO146" s="283"/>
      <c r="DP146" s="283"/>
    </row>
    <row r="147" spans="3:120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  <c r="DP147" s="283"/>
    </row>
    <row r="148" spans="3:120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  <c r="DO148" s="283"/>
      <c r="DP148" s="283"/>
    </row>
    <row r="149" spans="3:120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  <c r="DO149" s="283"/>
      <c r="DP149" s="283"/>
    </row>
    <row r="150" spans="3:120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  <c r="DO150" s="283"/>
      <c r="DP150" s="283"/>
    </row>
    <row r="151" spans="3:120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  <c r="DO151" s="283"/>
      <c r="DP151" s="283"/>
    </row>
    <row r="152" spans="3:120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  <c r="DO152" s="283"/>
      <c r="DP152" s="283"/>
    </row>
    <row r="153" spans="3:120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  <c r="DO153" s="283"/>
      <c r="DP153" s="283"/>
    </row>
    <row r="154" spans="3:120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  <c r="DO154" s="283"/>
      <c r="DP154" s="283"/>
    </row>
    <row r="155" spans="3:120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  <c r="DO155" s="283"/>
      <c r="DP155" s="283"/>
    </row>
    <row r="156" spans="3:120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  <c r="DP156" s="283"/>
    </row>
    <row r="157" spans="3:120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  <c r="DO157" s="283"/>
      <c r="DP157" s="283"/>
    </row>
    <row r="158" spans="3:120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  <c r="DP158" s="283"/>
    </row>
    <row r="159" spans="3:120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  <c r="DO159" s="283"/>
      <c r="DP159" s="283"/>
    </row>
    <row r="160" spans="3:120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  <c r="DO160" s="283"/>
      <c r="DP160" s="283"/>
    </row>
    <row r="161" spans="3:120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  <c r="DO161" s="283"/>
      <c r="DP161" s="283"/>
    </row>
    <row r="162" spans="3:120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  <c r="DO162" s="283"/>
      <c r="DP162" s="283"/>
    </row>
    <row r="163" spans="3:120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  <c r="DO163" s="283"/>
      <c r="DP163" s="283"/>
    </row>
    <row r="164" spans="3:120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  <c r="DO164" s="283"/>
      <c r="DP164" s="283"/>
    </row>
    <row r="165" spans="3:120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  <c r="DO165" s="283"/>
      <c r="DP165" s="283"/>
    </row>
    <row r="166" spans="3:120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  <c r="DO166" s="283"/>
      <c r="DP166" s="283"/>
    </row>
    <row r="167" spans="3:120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  <c r="DO167" s="283"/>
      <c r="DP167" s="283"/>
    </row>
    <row r="168" spans="3:120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  <c r="DO168" s="283"/>
      <c r="DP168" s="283"/>
    </row>
    <row r="169" spans="3:120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  <c r="DO169" s="283"/>
      <c r="DP169" s="283"/>
    </row>
    <row r="170" spans="3:120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  <c r="DO170" s="283"/>
      <c r="DP170" s="283"/>
    </row>
    <row r="171" spans="3:120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  <c r="DO171" s="283"/>
      <c r="DP171" s="283"/>
    </row>
    <row r="172" spans="3:120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  <c r="DO172" s="283"/>
      <c r="DP172" s="283"/>
    </row>
    <row r="173" spans="3:120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  <c r="DO173" s="283"/>
      <c r="DP173" s="283"/>
    </row>
    <row r="174" spans="3:120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  <c r="DO174" s="283"/>
      <c r="DP174" s="283"/>
    </row>
    <row r="175" spans="3:120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  <c r="DP175" s="283"/>
    </row>
    <row r="176" spans="3:120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  <c r="DO176" s="283"/>
      <c r="DP176" s="283"/>
    </row>
    <row r="177" spans="3:120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  <c r="DO177" s="283"/>
      <c r="DP177" s="283"/>
    </row>
    <row r="178" spans="3:120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  <c r="DO178" s="283"/>
      <c r="DP178" s="283"/>
    </row>
    <row r="179" spans="3:120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  <c r="DP179" s="283"/>
    </row>
    <row r="180" spans="3:120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  <c r="DO180" s="283"/>
      <c r="DP180" s="283"/>
    </row>
    <row r="181" spans="3:120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  <c r="DP181" s="283"/>
    </row>
    <row r="182" spans="3:120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  <c r="DP182" s="283"/>
    </row>
    <row r="183" spans="3:120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  <c r="DP183" s="283"/>
    </row>
    <row r="184" spans="3:120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  <c r="DP184" s="283"/>
    </row>
    <row r="185" spans="3:120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  <c r="DO185" s="283"/>
      <c r="DP185" s="283"/>
    </row>
    <row r="186" spans="3:120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  <c r="DO186" s="283"/>
      <c r="DP186" s="283"/>
    </row>
    <row r="187" spans="3:120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  <c r="DP187" s="283"/>
    </row>
    <row r="188" spans="3:120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  <c r="DO188" s="283"/>
      <c r="DP188" s="283"/>
    </row>
    <row r="189" spans="3:120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  <c r="DO189" s="283"/>
      <c r="DP189" s="283"/>
    </row>
    <row r="190" spans="3:120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  <c r="DP190" s="283"/>
    </row>
    <row r="191" spans="3:120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  <c r="DO191" s="283"/>
      <c r="DP191" s="283"/>
    </row>
    <row r="192" spans="3:120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  <c r="DO192" s="283"/>
      <c r="DP192" s="283"/>
    </row>
    <row r="193" spans="3:120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  <c r="DP193" s="283"/>
    </row>
    <row r="194" spans="3:120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  <c r="DO194" s="283"/>
      <c r="DP194" s="283"/>
    </row>
    <row r="195" spans="3:120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  <c r="DO195" s="283"/>
      <c r="DP195" s="283"/>
    </row>
    <row r="196" spans="3:120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  <c r="DO196" s="283"/>
      <c r="DP196" s="283"/>
    </row>
    <row r="197" spans="3:120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  <c r="DP197" s="283"/>
    </row>
    <row r="198" spans="3:120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  <c r="DO198" s="283"/>
      <c r="DP198" s="283"/>
    </row>
    <row r="199" spans="3:120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  <c r="DO199" s="283"/>
      <c r="DP199" s="283"/>
    </row>
    <row r="200" spans="3:120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  <c r="DO200" s="283"/>
      <c r="DP200" s="283"/>
    </row>
    <row r="201" spans="3:120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  <c r="DP201" s="283"/>
    </row>
    <row r="202" spans="3:120" x14ac:dyDescent="0.2">
      <c r="E202" s="132"/>
      <c r="F202" s="132"/>
      <c r="G202" s="132"/>
      <c r="H202" s="132"/>
      <c r="I202" s="132"/>
      <c r="J202" s="132"/>
      <c r="K202" s="132"/>
    </row>
    <row r="203" spans="3:120" x14ac:dyDescent="0.2">
      <c r="E203" s="132"/>
      <c r="F203" s="132"/>
      <c r="G203" s="132"/>
      <c r="H203" s="132"/>
      <c r="I203" s="132"/>
      <c r="J203" s="132"/>
      <c r="K203" s="132"/>
    </row>
    <row r="204" spans="3:120" x14ac:dyDescent="0.2">
      <c r="E204" s="132"/>
      <c r="F204" s="132"/>
      <c r="G204" s="132"/>
      <c r="H204" s="132"/>
      <c r="I204" s="132"/>
      <c r="J204" s="132"/>
      <c r="K204" s="132"/>
    </row>
    <row r="205" spans="3:120" x14ac:dyDescent="0.2">
      <c r="E205" s="132"/>
      <c r="F205" s="132"/>
      <c r="G205" s="132"/>
      <c r="H205" s="132"/>
      <c r="I205" s="132"/>
      <c r="J205" s="132"/>
      <c r="K205" s="132"/>
    </row>
    <row r="206" spans="3:120" x14ac:dyDescent="0.2">
      <c r="E206" s="132"/>
      <c r="F206" s="132"/>
      <c r="G206" s="132"/>
      <c r="H206" s="132"/>
      <c r="I206" s="132"/>
      <c r="J206" s="132"/>
      <c r="K206" s="132"/>
    </row>
    <row r="207" spans="3:120" x14ac:dyDescent="0.2">
      <c r="E207" s="132"/>
      <c r="F207" s="132"/>
      <c r="G207" s="132"/>
      <c r="H207" s="132"/>
      <c r="I207" s="132"/>
      <c r="J207" s="132"/>
      <c r="K207" s="132"/>
    </row>
    <row r="208" spans="3:120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2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O109:DP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J3:DN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</mergeCells>
  <phoneticPr fontId="0" type="noConversion"/>
  <printOptions horizontalCentered="1" verticalCentered="1"/>
  <pageMargins left="0.25" right="0.25" top="0.75" bottom="0.75" header="0.3" footer="0.3"/>
  <pageSetup paperSize="123" scale="4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N6" sqref="D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9" width="8.85546875" customWidth="1"/>
    <col min="120" max="120" width="9.5703125" customWidth="1"/>
    <col min="121" max="139" width="11.42578125" style="200"/>
  </cols>
  <sheetData>
    <row r="2" spans="3:131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350"/>
      <c r="DN2" s="350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349"/>
      <c r="DN3" s="349"/>
      <c r="DO3" s="8"/>
      <c r="DP3" s="8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3:131" ht="13.5" customHeight="1" x14ac:dyDescent="0.25">
      <c r="C4" s="15"/>
      <c r="D4" s="911" t="str">
        <f>+entero!D3</f>
        <v>V   A   R   I   A   B   L   E   S     b/</v>
      </c>
      <c r="E4" s="913" t="str">
        <f>+entero!E3</f>
        <v>2008                          A  fines de Dic*</v>
      </c>
      <c r="F4" s="913" t="str">
        <f>+entero!F3</f>
        <v>2009                          A  fines de Ene*</v>
      </c>
      <c r="G4" s="913" t="str">
        <f>+entero!G3</f>
        <v>2009                          A  fines de Feb*</v>
      </c>
      <c r="H4" s="913" t="str">
        <f>+entero!H3</f>
        <v>2009                          A  fines de Mar*</v>
      </c>
      <c r="I4" s="913" t="str">
        <f>+entero!I3</f>
        <v>2009                          A  fines de Abr*</v>
      </c>
      <c r="J4" s="913" t="str">
        <f>+entero!J3</f>
        <v>2009                          A  fines de May*</v>
      </c>
      <c r="K4" s="913" t="str">
        <f>+entero!K3</f>
        <v>2009                          A  fines de Jun*</v>
      </c>
      <c r="L4" s="913" t="str">
        <f>+entero!L3</f>
        <v>2009                          A  fines de Jul*</v>
      </c>
      <c r="M4" s="913" t="str">
        <f>+entero!M3</f>
        <v>2009                          A  fines de Ago*</v>
      </c>
      <c r="N4" s="913" t="str">
        <f>+entero!N3</f>
        <v>2009                          A  fines de Sep*</v>
      </c>
      <c r="O4" s="913" t="str">
        <f>+entero!O3</f>
        <v>2009                          A  fines de Oct*</v>
      </c>
      <c r="P4" s="913" t="str">
        <f>+entero!P3</f>
        <v>2009                          A  fines de Nov*</v>
      </c>
      <c r="Q4" s="913" t="str">
        <f>+entero!Q3</f>
        <v>2009                          A  fines de Dic*</v>
      </c>
      <c r="R4" s="913" t="str">
        <f>+entero!R3</f>
        <v>2010                          A  fines de Ene*</v>
      </c>
      <c r="S4" s="913" t="str">
        <f>+entero!S3</f>
        <v>2010                          A  fines de Feb*</v>
      </c>
      <c r="T4" s="913" t="str">
        <f>+entero!T3</f>
        <v>2010                          A  fines de Mar*</v>
      </c>
      <c r="U4" s="913" t="str">
        <f>+entero!U3</f>
        <v>2010                          A  fines de Abr*</v>
      </c>
      <c r="V4" s="913" t="str">
        <f>+entero!V3</f>
        <v>2010                          A  fines de May*</v>
      </c>
      <c r="W4" s="913" t="str">
        <f>+entero!W3</f>
        <v>2010                          A  fines de Jun*</v>
      </c>
      <c r="X4" s="913" t="str">
        <f>+entero!X3</f>
        <v>2010                          A  fines de Jul*</v>
      </c>
      <c r="Y4" s="913" t="str">
        <f>+entero!Y3</f>
        <v>2010                          A  fines de Ago*</v>
      </c>
      <c r="Z4" s="913" t="str">
        <f>+entero!Z3</f>
        <v>2010                          A  fines de Sep*</v>
      </c>
      <c r="AA4" s="913" t="str">
        <f>+entero!AA3</f>
        <v>2010                          A  fines de Oct*</v>
      </c>
      <c r="AB4" s="913" t="str">
        <f>+entero!AB3</f>
        <v>2010                          A  fines de Nov*</v>
      </c>
      <c r="AC4" s="913" t="str">
        <f>+entero!AC3</f>
        <v>2010                          A  fines de Dic*</v>
      </c>
      <c r="AD4" s="913" t="str">
        <f>+entero!AD3</f>
        <v>2011                          A  fines de Ene*</v>
      </c>
      <c r="AE4" s="913" t="str">
        <f>+entero!AE3</f>
        <v>2011                          A  fines de Feb*</v>
      </c>
      <c r="AF4" s="913" t="str">
        <f>+entero!AF3</f>
        <v>2011                          A  fines de Mar*</v>
      </c>
      <c r="AG4" s="913" t="str">
        <f>+entero!AG3</f>
        <v>2011                          A  fines de Abr*</v>
      </c>
      <c r="AH4" s="913" t="str">
        <f>+entero!AH3</f>
        <v>2011                          A  fines de May*</v>
      </c>
      <c r="AI4" s="913" t="str">
        <f>+entero!AI3</f>
        <v>2011                          A  fines de Jun*</v>
      </c>
      <c r="AJ4" s="913" t="str">
        <f>+entero!AJ3</f>
        <v>2011                          A  fines de Jul*</v>
      </c>
      <c r="AK4" s="913" t="str">
        <f>+entero!AK3</f>
        <v>2011                          A  fines de Ago*</v>
      </c>
      <c r="AL4" s="913" t="str">
        <f>+entero!AL3</f>
        <v>2011                          A  fines de Sep*</v>
      </c>
      <c r="AM4" s="913" t="str">
        <f>+entero!AM3</f>
        <v>2011                          A  fines de Oct*</v>
      </c>
      <c r="AN4" s="913" t="str">
        <f>+entero!AN3</f>
        <v>2011                          A  fines de Nov*</v>
      </c>
      <c r="AO4" s="913" t="str">
        <f>+entero!AO3</f>
        <v>2011                          A  fines de Dic*</v>
      </c>
      <c r="AP4" s="913" t="str">
        <f>+entero!AP3</f>
        <v>2012                          A  fines de Ene*</v>
      </c>
      <c r="AQ4" s="913" t="str">
        <f>+entero!AQ3</f>
        <v>2012                          A  fines de Feb*</v>
      </c>
      <c r="AR4" s="913" t="str">
        <f>+entero!AR3</f>
        <v>2012                          A  fines de Mar*</v>
      </c>
      <c r="AS4" s="913" t="str">
        <f>+entero!AS3</f>
        <v>2012                          A  fines de Abr*</v>
      </c>
      <c r="AT4" s="913" t="str">
        <f>+entero!AT3</f>
        <v>2012                          A  fines de May*</v>
      </c>
      <c r="AU4" s="913" t="str">
        <f>+entero!AU3</f>
        <v>2012                          A  fines de Jun*</v>
      </c>
      <c r="AV4" s="913" t="str">
        <f>+entero!AV3</f>
        <v>2012                          A  fines de Jul*</v>
      </c>
      <c r="AW4" s="913" t="str">
        <f>+entero!AW3</f>
        <v>2012                          A  fines de Ago*</v>
      </c>
      <c r="AX4" s="913" t="str">
        <f>+entero!AX3</f>
        <v>2012                          A  fines de Sep*</v>
      </c>
      <c r="AY4" s="913" t="str">
        <f>+entero!AY3</f>
        <v>2012                          A  fines de Oct*</v>
      </c>
      <c r="AZ4" s="913" t="str">
        <f>+entero!AZ3</f>
        <v>2012                          A  fines de Nov*</v>
      </c>
      <c r="BA4" s="913" t="str">
        <f>+entero!BA3</f>
        <v>2012                          A  fines de Dic*</v>
      </c>
      <c r="BB4" s="913" t="str">
        <f>+entero!BB3</f>
        <v>2013                          A  fines de Ene*</v>
      </c>
      <c r="BC4" s="913" t="str">
        <f>+entero!BC3</f>
        <v>2013                          A  fines de Feb*</v>
      </c>
      <c r="BD4" s="913" t="str">
        <f>+entero!BD3</f>
        <v>2013                          A  fines de Mar*</v>
      </c>
      <c r="BE4" s="913" t="str">
        <f>+entero!BE3</f>
        <v>2013                          A  fines de Abr*</v>
      </c>
      <c r="BF4" s="913" t="str">
        <f>+entero!BF3</f>
        <v>2013                          A  fines de May*</v>
      </c>
      <c r="BG4" s="913" t="str">
        <f>+entero!BG3</f>
        <v>2013                          A  fines de Jun*</v>
      </c>
      <c r="BH4" s="913" t="str">
        <f>+entero!BH3</f>
        <v>2013                          A  fines de Jul*</v>
      </c>
      <c r="BI4" s="913" t="str">
        <f>+entero!BI3</f>
        <v>2013                          A  fines de Ago*</v>
      </c>
      <c r="BJ4" s="913" t="str">
        <f>+entero!BJ3</f>
        <v>2013                          A  fines de Sep*</v>
      </c>
      <c r="BK4" s="913" t="str">
        <f>+entero!BK3</f>
        <v>2013                          A  fines de Oct*</v>
      </c>
      <c r="BL4" s="913" t="str">
        <f>+entero!BL3</f>
        <v>2013                          A  fines de Nov*</v>
      </c>
      <c r="BM4" s="913" t="str">
        <f>+entero!BM3</f>
        <v>2013                          A  fines de Dic*</v>
      </c>
      <c r="BN4" s="913" t="str">
        <f>+entero!BN3</f>
        <v>2014                          A  fines de Ene*</v>
      </c>
      <c r="BO4" s="913" t="str">
        <f>+entero!BO3</f>
        <v>2014                          A  fines de Feb*</v>
      </c>
      <c r="BP4" s="913" t="str">
        <f>+entero!BP3</f>
        <v>2014                          A  fines de Mar*</v>
      </c>
      <c r="BQ4" s="913" t="str">
        <f>+entero!BQ3</f>
        <v>2014                          A  fines de Abr*</v>
      </c>
      <c r="BR4" s="913" t="str">
        <f>+entero!BR3</f>
        <v>2014                          A  fines de May*</v>
      </c>
      <c r="BS4" s="913" t="str">
        <f>+entero!BS3</f>
        <v>2014                          A  fines de Jun*</v>
      </c>
      <c r="BT4" s="913" t="str">
        <f>+entero!BT3</f>
        <v>2014                          A  fines de Jul*</v>
      </c>
      <c r="BU4" s="913" t="str">
        <f>+entero!BU3</f>
        <v>2014                          A  fines de Ago*</v>
      </c>
      <c r="BV4" s="913" t="str">
        <f>+entero!BV3</f>
        <v>2014                          A  fines de Sep*</v>
      </c>
      <c r="BW4" s="913" t="str">
        <f>+entero!BW3</f>
        <v>2014                          A  fines de Oct*</v>
      </c>
      <c r="BX4" s="913" t="str">
        <f>+entero!BX3</f>
        <v>2014                          A  fines de Nov*</v>
      </c>
      <c r="BY4" s="913" t="str">
        <f>+entero!BY3</f>
        <v>2014                          A  fines de Dic*</v>
      </c>
      <c r="BZ4" s="913" t="str">
        <f>+entero!BZ3</f>
        <v>2015                         A  fines de Ene*</v>
      </c>
      <c r="CA4" s="913" t="str">
        <f>+entero!CA3</f>
        <v>2015                         A  fines de Feb*</v>
      </c>
      <c r="CB4" s="913" t="str">
        <f>+entero!CB3</f>
        <v>2015                         A  fines de Mar*</v>
      </c>
      <c r="CC4" s="913" t="str">
        <f>+entero!CC3</f>
        <v xml:space="preserve">2015                         A  fines de Abr* </v>
      </c>
      <c r="CD4" s="913" t="str">
        <f>+entero!CD3</f>
        <v xml:space="preserve">2015                         A  fines de May* </v>
      </c>
      <c r="CE4" s="913" t="str">
        <f>+entero!CE3</f>
        <v xml:space="preserve">2015                         A  fines de Jun* </v>
      </c>
      <c r="CF4" s="913" t="str">
        <f>+entero!CF3</f>
        <v xml:space="preserve">2015                         A  fines de Jul* </v>
      </c>
      <c r="CG4" s="913" t="str">
        <f>+entero!CG3</f>
        <v xml:space="preserve">2015                         A  fines de Ago* </v>
      </c>
      <c r="CH4" s="913" t="str">
        <f>+entero!CH3</f>
        <v xml:space="preserve">2015                         A  fines de Sep* </v>
      </c>
      <c r="CI4" s="913" t="str">
        <f>+entero!CI3</f>
        <v xml:space="preserve">2015                         A  fines de Oct* </v>
      </c>
      <c r="CJ4" s="913" t="str">
        <f>+entero!CJ3</f>
        <v xml:space="preserve">2015                         A  fines de Nov* </v>
      </c>
      <c r="CK4" s="913" t="str">
        <f>+entero!CK3</f>
        <v xml:space="preserve">2015                         A  fines de Dic* </v>
      </c>
      <c r="CL4" s="913" t="str">
        <f>+entero!CL3</f>
        <v xml:space="preserve">2016                         A  fines de Ene* </v>
      </c>
      <c r="CM4" s="913" t="str">
        <f>+entero!CM3</f>
        <v xml:space="preserve">2016                         A  fines de Feb* </v>
      </c>
      <c r="CN4" s="913" t="str">
        <f>+entero!CN3</f>
        <v xml:space="preserve">2016                         A  fines de Mar* </v>
      </c>
      <c r="CO4" s="913" t="str">
        <f>+entero!CO3</f>
        <v xml:space="preserve">2016                         A  fines de Abr* </v>
      </c>
      <c r="CP4" s="913" t="str">
        <f>+entero!CP3</f>
        <v xml:space="preserve">2016                         A  fines de May* </v>
      </c>
      <c r="CQ4" s="913" t="str">
        <f>+entero!CQ3</f>
        <v xml:space="preserve">2016                         A  fines de Jun* </v>
      </c>
      <c r="CR4" s="913" t="str">
        <f>+entero!CR3</f>
        <v xml:space="preserve">2016                         A  fines de Jul* </v>
      </c>
      <c r="CS4" s="913" t="str">
        <f>+entero!CS3</f>
        <v xml:space="preserve">2016                         A  fines de Ago* </v>
      </c>
      <c r="CT4" s="913" t="str">
        <f>+entero!CT3</f>
        <v xml:space="preserve">2016                         A  fines de Sep* </v>
      </c>
      <c r="CU4" s="913" t="str">
        <f>+entero!CU3</f>
        <v xml:space="preserve">2016                         A  fines de Oct* </v>
      </c>
      <c r="CV4" s="913" t="str">
        <f>+entero!CV3</f>
        <v xml:space="preserve">2016                         A  fines de Nov* </v>
      </c>
      <c r="CW4" s="913" t="str">
        <f>+entero!CW3</f>
        <v>2016                         A  fines de Dic* 15</v>
      </c>
      <c r="CX4" s="913" t="str">
        <f>+entero!CX3</f>
        <v xml:space="preserve">2017                         A  fines de Ene* </v>
      </c>
      <c r="CY4" s="913" t="str">
        <f>+entero!CY3</f>
        <v xml:space="preserve">2017                         A  fines de Feb* </v>
      </c>
      <c r="CZ4" s="913" t="str">
        <f>+entero!CZ3</f>
        <v xml:space="preserve">2017                         A  fines de Mar* </v>
      </c>
      <c r="DA4" s="913" t="str">
        <f>+entero!DA3</f>
        <v xml:space="preserve">2017                         A  fines de Abr* </v>
      </c>
      <c r="DB4" s="913" t="str">
        <f>+entero!DB3</f>
        <v xml:space="preserve">2017                         A  fines de May* </v>
      </c>
      <c r="DC4" s="913" t="str">
        <f>+entero!DC3</f>
        <v xml:space="preserve">2017                         A  fines de Jun* </v>
      </c>
      <c r="DD4" s="913" t="str">
        <f>+entero!DD3</f>
        <v xml:space="preserve">2017                         A  fines de Jul* </v>
      </c>
      <c r="DE4" s="913" t="str">
        <f>+entero!DE3</f>
        <v xml:space="preserve">2017                         A  fines de Ago* </v>
      </c>
      <c r="DF4" s="920" t="str">
        <f>+entero!DF3</f>
        <v>Semana 1°</v>
      </c>
      <c r="DG4" s="920" t="str">
        <f>+entero!DG3</f>
        <v>Semana 2°</v>
      </c>
      <c r="DH4" s="920" t="str">
        <f>+entero!DH3</f>
        <v>Semana 3°</v>
      </c>
      <c r="DI4" s="920" t="str">
        <f>+entero!DI3</f>
        <v>Semana 4°</v>
      </c>
      <c r="DJ4" s="922" t="str">
        <f>+entero!DJ3</f>
        <v>Semana 5°</v>
      </c>
      <c r="DK4" s="923"/>
      <c r="DL4" s="923"/>
      <c r="DM4" s="923"/>
      <c r="DN4" s="924"/>
      <c r="DO4" s="918" t="s">
        <v>27</v>
      </c>
      <c r="DP4" s="919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3:131" ht="23.25" customHeight="1" thickBot="1" x14ac:dyDescent="0.25">
      <c r="C5" s="20"/>
      <c r="D5" s="917"/>
      <c r="E5" s="916"/>
      <c r="F5" s="916"/>
      <c r="G5" s="916"/>
      <c r="H5" s="916"/>
      <c r="I5" s="916"/>
      <c r="J5" s="916"/>
      <c r="K5" s="916"/>
      <c r="L5" s="916"/>
      <c r="M5" s="916"/>
      <c r="N5" s="916"/>
      <c r="O5" s="916"/>
      <c r="P5" s="916"/>
      <c r="Q5" s="916"/>
      <c r="R5" s="916"/>
      <c r="S5" s="916"/>
      <c r="T5" s="916"/>
      <c r="U5" s="916"/>
      <c r="V5" s="916"/>
      <c r="W5" s="916"/>
      <c r="X5" s="916"/>
      <c r="Y5" s="916"/>
      <c r="Z5" s="916"/>
      <c r="AA5" s="916"/>
      <c r="AB5" s="916"/>
      <c r="AC5" s="916"/>
      <c r="AD5" s="916"/>
      <c r="AE5" s="916"/>
      <c r="AF5" s="916"/>
      <c r="AG5" s="916"/>
      <c r="AH5" s="916"/>
      <c r="AI5" s="916"/>
      <c r="AJ5" s="916"/>
      <c r="AK5" s="916"/>
      <c r="AL5" s="916"/>
      <c r="AM5" s="916"/>
      <c r="AN5" s="916"/>
      <c r="AO5" s="916"/>
      <c r="AP5" s="916"/>
      <c r="AQ5" s="916"/>
      <c r="AR5" s="916"/>
      <c r="AS5" s="916"/>
      <c r="AT5" s="916"/>
      <c r="AU5" s="916"/>
      <c r="AV5" s="916"/>
      <c r="AW5" s="916"/>
      <c r="AX5" s="916"/>
      <c r="AY5" s="916"/>
      <c r="AZ5" s="916"/>
      <c r="BA5" s="916"/>
      <c r="BB5" s="916"/>
      <c r="BC5" s="916"/>
      <c r="BD5" s="916"/>
      <c r="BE5" s="916"/>
      <c r="BF5" s="916"/>
      <c r="BG5" s="916"/>
      <c r="BH5" s="916"/>
      <c r="BI5" s="916"/>
      <c r="BJ5" s="916"/>
      <c r="BK5" s="916"/>
      <c r="BL5" s="916"/>
      <c r="BM5" s="916"/>
      <c r="BN5" s="916"/>
      <c r="BO5" s="916"/>
      <c r="BP5" s="916"/>
      <c r="BQ5" s="916"/>
      <c r="BR5" s="916"/>
      <c r="BS5" s="916"/>
      <c r="BT5" s="916"/>
      <c r="BU5" s="916"/>
      <c r="BV5" s="916"/>
      <c r="BW5" s="916"/>
      <c r="BX5" s="916"/>
      <c r="BY5" s="916"/>
      <c r="BZ5" s="916"/>
      <c r="CA5" s="916"/>
      <c r="CB5" s="916"/>
      <c r="CC5" s="916"/>
      <c r="CD5" s="916"/>
      <c r="CE5" s="916"/>
      <c r="CF5" s="916"/>
      <c r="CG5" s="916"/>
      <c r="CH5" s="916"/>
      <c r="CI5" s="916"/>
      <c r="CJ5" s="916"/>
      <c r="CK5" s="916"/>
      <c r="CL5" s="916"/>
      <c r="CM5" s="916"/>
      <c r="CN5" s="916"/>
      <c r="CO5" s="916"/>
      <c r="CP5" s="916"/>
      <c r="CQ5" s="916"/>
      <c r="CR5" s="916"/>
      <c r="CS5" s="916"/>
      <c r="CT5" s="916"/>
      <c r="CU5" s="916"/>
      <c r="CV5" s="916"/>
      <c r="CW5" s="916"/>
      <c r="CX5" s="916"/>
      <c r="CY5" s="916"/>
      <c r="CZ5" s="916"/>
      <c r="DA5" s="916"/>
      <c r="DB5" s="916"/>
      <c r="DC5" s="916"/>
      <c r="DD5" s="916"/>
      <c r="DE5" s="916"/>
      <c r="DF5" s="921"/>
      <c r="DG5" s="921"/>
      <c r="DH5" s="921"/>
      <c r="DI5" s="921"/>
      <c r="DJ5" s="869">
        <f>+entero!DJ4</f>
        <v>43003</v>
      </c>
      <c r="DK5" s="861">
        <f>+entero!DK4</f>
        <v>43004</v>
      </c>
      <c r="DL5" s="861">
        <f>+entero!DL4</f>
        <v>43005</v>
      </c>
      <c r="DM5" s="861">
        <f>+entero!DM4</f>
        <v>43006</v>
      </c>
      <c r="DN5" s="861">
        <f>+entero!DN4</f>
        <v>43007</v>
      </c>
      <c r="DO5" s="78" t="s">
        <v>13</v>
      </c>
      <c r="DP5" s="94" t="s">
        <v>195</v>
      </c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3:13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90"/>
      <c r="DF6" s="867"/>
      <c r="DG6" s="891"/>
      <c r="DH6" s="892"/>
      <c r="DI6" s="893"/>
      <c r="DJ6" s="888"/>
      <c r="DK6" s="849"/>
      <c r="DL6" s="849"/>
      <c r="DM6" s="849"/>
      <c r="DN6" s="849"/>
      <c r="DO6" s="832"/>
      <c r="DP6" s="83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3:131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10444.413440850001</v>
      </c>
      <c r="DG7" s="522">
        <f>+entero!DG7</f>
        <v>10438.51407476</v>
      </c>
      <c r="DH7" s="522">
        <f>+entero!DH7</f>
        <v>10362.114218410003</v>
      </c>
      <c r="DI7" s="522">
        <f>+entero!DI7</f>
        <v>10251.211272120001</v>
      </c>
      <c r="DJ7" s="531">
        <f>+entero!DJ7</f>
        <v>10255.764375520001</v>
      </c>
      <c r="DK7" s="532">
        <f>+entero!DK7</f>
        <v>10253.675481440001</v>
      </c>
      <c r="DL7" s="532">
        <f>+entero!DL7</f>
        <v>10180.627212179999</v>
      </c>
      <c r="DM7" s="532">
        <f>+entero!DM7</f>
        <v>10128.487733470001</v>
      </c>
      <c r="DN7" s="532">
        <f>+entero!DN7</f>
        <v>10129.614526809999</v>
      </c>
      <c r="DO7" s="531">
        <f>+entero!DO7</f>
        <v>-121.59674531000201</v>
      </c>
      <c r="DP7" s="566">
        <f>+entero!DP7</f>
        <v>-1.1861695372595293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3:131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8353.7473356900009</v>
      </c>
      <c r="DG8" s="522">
        <f>+entero!DG8</f>
        <v>8310.7694067100001</v>
      </c>
      <c r="DH8" s="522">
        <f>+entero!DH8</f>
        <v>8263.8465244899999</v>
      </c>
      <c r="DI8" s="522">
        <f>+entero!DI8</f>
        <v>8203.7190313800002</v>
      </c>
      <c r="DJ8" s="531">
        <f>+entero!DJ8</f>
        <v>8199.8031606900004</v>
      </c>
      <c r="DK8" s="532">
        <f>+entero!DK8</f>
        <v>8179.3013039100006</v>
      </c>
      <c r="DL8" s="532">
        <f>+entero!DL8</f>
        <v>8127.6121750000002</v>
      </c>
      <c r="DM8" s="532">
        <f>+entero!DM8</f>
        <v>8090.5868586200013</v>
      </c>
      <c r="DN8" s="532">
        <f>+entero!DN8</f>
        <v>8088.57819174</v>
      </c>
      <c r="DO8" s="531">
        <f>+entero!DO8</f>
        <v>-115.14083964000019</v>
      </c>
      <c r="DP8" s="566">
        <f>+entero!DP8</f>
        <v>-1.4035200279236215</v>
      </c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3:131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235.78020040000001</v>
      </c>
      <c r="DG9" s="522">
        <f>+entero!DG9</f>
        <v>237.60019488</v>
      </c>
      <c r="DH9" s="522">
        <f>+entero!DH9</f>
        <v>236.78445034000001</v>
      </c>
      <c r="DI9" s="522">
        <f>+entero!DI9</f>
        <v>236.69770449000001</v>
      </c>
      <c r="DJ9" s="531">
        <f>+entero!DJ9</f>
        <v>237.33495279000002</v>
      </c>
      <c r="DK9" s="532">
        <f>+entero!DK9</f>
        <v>236.47917169999999</v>
      </c>
      <c r="DL9" s="532">
        <f>+entero!DL9</f>
        <v>235.87361901</v>
      </c>
      <c r="DM9" s="532">
        <f>+entero!DM9</f>
        <v>235.34146663000001</v>
      </c>
      <c r="DN9" s="532">
        <f>+entero!DN9</f>
        <v>235.60943320999999</v>
      </c>
      <c r="DO9" s="531">
        <f>+entero!DO9</f>
        <v>-1.0882712800000149</v>
      </c>
      <c r="DP9" s="566">
        <f>+entero!DP9</f>
        <v>-0.45977263799192869</v>
      </c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3:131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1818.09140415</v>
      </c>
      <c r="DG10" s="522">
        <f>+entero!DG10</f>
        <v>1853.0659547099999</v>
      </c>
      <c r="DH10" s="522">
        <f>+entero!DH10</f>
        <v>1824.53202551</v>
      </c>
      <c r="DI10" s="522">
        <f>+entero!DI10</f>
        <v>1773.85685524</v>
      </c>
      <c r="DJ10" s="531">
        <f>+entero!DJ10</f>
        <v>1781.58913573</v>
      </c>
      <c r="DK10" s="532">
        <f>+entero!DK10</f>
        <v>1800.9914277900002</v>
      </c>
      <c r="DL10" s="532">
        <f>+entero!DL10</f>
        <v>1780.3323392</v>
      </c>
      <c r="DM10" s="532">
        <f>+entero!DM10</f>
        <v>1765.8333738800002</v>
      </c>
      <c r="DN10" s="532">
        <f>+entero!DN10</f>
        <v>1768.6650333700002</v>
      </c>
      <c r="DO10" s="531">
        <f>+entero!DO10</f>
        <v>-5.1918218699997851</v>
      </c>
      <c r="DP10" s="566">
        <f>+entero!DP10</f>
        <v>-0.29268550360549428</v>
      </c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3:131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36.79450061</v>
      </c>
      <c r="DG11" s="522">
        <f>+entero!DG11</f>
        <v>37.078518459999998</v>
      </c>
      <c r="DH11" s="522">
        <f>+entero!DH11</f>
        <v>36.951218070000003</v>
      </c>
      <c r="DI11" s="522">
        <f>+entero!DI11</f>
        <v>36.937681009999999</v>
      </c>
      <c r="DJ11" s="531">
        <f>+entero!DJ11</f>
        <v>37.037126309999998</v>
      </c>
      <c r="DK11" s="532">
        <f>+entero!DK11</f>
        <v>36.903578039999999</v>
      </c>
      <c r="DL11" s="532">
        <f>+entero!DL11</f>
        <v>36.809078970000002</v>
      </c>
      <c r="DM11" s="532">
        <f>+entero!DM11</f>
        <v>36.726034339999998</v>
      </c>
      <c r="DN11" s="532">
        <f>+entero!DN11</f>
        <v>36.761868489999998</v>
      </c>
      <c r="DO11" s="531">
        <f>+entero!DO11</f>
        <v>-0.17581252000000092</v>
      </c>
      <c r="DP11" s="566">
        <f>+entero!DP11</f>
        <v>-0.47597064892190843</v>
      </c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3:131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10444.368996950001</v>
      </c>
      <c r="DG12" s="522">
        <f>+entero!DG12</f>
        <v>10435.49068182</v>
      </c>
      <c r="DH12" s="522">
        <f>+entero!DH12</f>
        <v>10362.113793490002</v>
      </c>
      <c r="DI12" s="522">
        <f>+entero!DI12</f>
        <v>10251.048390059999</v>
      </c>
      <c r="DJ12" s="531">
        <f>+entero!DJ12</f>
        <v>10255.763576859999</v>
      </c>
      <c r="DK12" s="532">
        <f>+entero!DK12</f>
        <v>10253.67468278</v>
      </c>
      <c r="DL12" s="532">
        <f>+entero!DL12</f>
        <v>10180.22198439</v>
      </c>
      <c r="DM12" s="532">
        <f>+entero!DM12</f>
        <v>10128.420575470001</v>
      </c>
      <c r="DN12" s="532">
        <f>+entero!DN12</f>
        <v>10129.546686009999</v>
      </c>
      <c r="DO12" s="531">
        <f>+entero!DO12</f>
        <v>-121.50170405000063</v>
      </c>
      <c r="DP12" s="566">
        <f>+entero!DP12</f>
        <v>-1.1852612476965341</v>
      </c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3:131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2405.902997895043</v>
      </c>
      <c r="DG13" s="522">
        <f>+entero!DG13</f>
        <v>2444.3272512711369</v>
      </c>
      <c r="DH13" s="522">
        <f>+entero!DH13</f>
        <v>2470.6189497696796</v>
      </c>
      <c r="DI13" s="522">
        <f>+entero!DI13</f>
        <v>2483.280843527697</v>
      </c>
      <c r="DJ13" s="531">
        <f>+entero!DJ13</f>
        <v>2488.2025400000002</v>
      </c>
      <c r="DK13" s="532">
        <f>+entero!DK13</f>
        <v>2454.2531600000002</v>
      </c>
      <c r="DL13" s="532">
        <f>+entero!DL13</f>
        <v>2413.0735500000001</v>
      </c>
      <c r="DM13" s="532">
        <f>+entero!DM13</f>
        <v>2403.7467999999999</v>
      </c>
      <c r="DN13" s="532">
        <f>+entero!DN13</f>
        <v>2401.79736</v>
      </c>
      <c r="DO13" s="531">
        <f>+entero!DO13</f>
        <v>-81.48348352769699</v>
      </c>
      <c r="DP13" s="566">
        <f>+entero!DP13</f>
        <v>-3.2812834577317984</v>
      </c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3:131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1437.8627392400001</v>
      </c>
      <c r="DG14" s="522">
        <f>+entero!DG14</f>
        <v>1437.2954632599999</v>
      </c>
      <c r="DH14" s="522">
        <f>+entero!DH14</f>
        <v>1464.4393477799997</v>
      </c>
      <c r="DI14" s="522">
        <f>+entero!DI14</f>
        <v>1468.8917713999999</v>
      </c>
      <c r="DJ14" s="531">
        <f>+entero!DJ14</f>
        <v>1469.03</v>
      </c>
      <c r="DK14" s="532">
        <f>+entero!DK14</f>
        <v>1462.1</v>
      </c>
      <c r="DL14" s="532">
        <f>+entero!DL14</f>
        <v>1462.08</v>
      </c>
      <c r="DM14" s="532">
        <f>+entero!DM14</f>
        <v>1462.1</v>
      </c>
      <c r="DN14" s="532">
        <f>+entero!DN14</f>
        <v>1462.28</v>
      </c>
      <c r="DO14" s="531">
        <f>+entero!DO14</f>
        <v>-6.6117713999999523</v>
      </c>
      <c r="DP14" s="566">
        <f>+entero!DP14</f>
        <v>-0.4501197112499522</v>
      </c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3:131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588.58795156969995</v>
      </c>
      <c r="DG15" s="522">
        <f>+entero!DG15</f>
        <v>588.76259444289997</v>
      </c>
      <c r="DH15" s="522">
        <f>+entero!DH15</f>
        <v>588.93720830409995</v>
      </c>
      <c r="DI15" s="522">
        <f>+entero!DI15</f>
        <v>589.10706384399998</v>
      </c>
      <c r="DJ15" s="531">
        <f>+entero!DJ15</f>
        <v>589.158777235</v>
      </c>
      <c r="DK15" s="532">
        <f>+entero!DK15</f>
        <v>589.20688659999996</v>
      </c>
      <c r="DL15" s="532">
        <f>+entero!DL15</f>
        <v>589.23185467999997</v>
      </c>
      <c r="DM15" s="532">
        <f>+entero!DM15</f>
        <v>589.25681168000006</v>
      </c>
      <c r="DN15" s="532">
        <f>+entero!DN15</f>
        <v>589.28176613000005</v>
      </c>
      <c r="DO15" s="531">
        <f>+entero!DO15</f>
        <v>0.17470228600006976</v>
      </c>
      <c r="DP15" s="566">
        <f>+entero!DP15</f>
        <v>2.9655439006304185E-2</v>
      </c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3:131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734.11930969485002</v>
      </c>
      <c r="DG16" s="522">
        <f>+entero!DG16</f>
        <v>734.32315714038202</v>
      </c>
      <c r="DH16" s="522">
        <f>+entero!DH16</f>
        <v>734.5258716704999</v>
      </c>
      <c r="DI16" s="522">
        <f>+entero!DI16</f>
        <v>734.73199126544989</v>
      </c>
      <c r="DJ16" s="531">
        <f>+entero!DJ16</f>
        <v>734.79123252445004</v>
      </c>
      <c r="DK16" s="532">
        <f>+entero!DK16</f>
        <v>734.84545502000003</v>
      </c>
      <c r="DL16" s="532">
        <f>+entero!DL16</f>
        <v>734.87422856000001</v>
      </c>
      <c r="DM16" s="532">
        <f>+entero!DM16</f>
        <v>734.90305943999999</v>
      </c>
      <c r="DN16" s="532">
        <f>+entero!DN16</f>
        <v>734.93348839999999</v>
      </c>
      <c r="DO16" s="531">
        <f>+entero!DO16</f>
        <v>0.20149713455009532</v>
      </c>
      <c r="DP16" s="566">
        <f>+entero!DP16</f>
        <v>2.7424576164580827E-2</v>
      </c>
      <c r="DQ16" s="202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2:131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14172.979256109593</v>
      </c>
      <c r="DG17" s="522">
        <f>+entero!DG17</f>
        <v>14202.903684674418</v>
      </c>
      <c r="DH17" s="522">
        <f>+entero!DH17</f>
        <v>14156.19582323428</v>
      </c>
      <c r="DI17" s="522">
        <f>+entero!DI17</f>
        <v>14058.168288697145</v>
      </c>
      <c r="DJ17" s="531">
        <f>+entero!DJ17</f>
        <v>14067.91612661945</v>
      </c>
      <c r="DK17" s="532">
        <f>+entero!DK17</f>
        <v>14031.980184399999</v>
      </c>
      <c r="DL17" s="532">
        <f>+entero!DL17</f>
        <v>13917.401617629999</v>
      </c>
      <c r="DM17" s="532">
        <f>+entero!DM17</f>
        <v>13856.327246590001</v>
      </c>
      <c r="DN17" s="532">
        <f>+entero!DN17</f>
        <v>13855.559300539999</v>
      </c>
      <c r="DO17" s="531">
        <f>+entero!DO17</f>
        <v>-202.60898815714609</v>
      </c>
      <c r="DP17" s="566">
        <f>+entero!DP17</f>
        <v>-1.4412189696152988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2:131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</v>
      </c>
      <c r="DG18" s="522">
        <f>+entero!DG18</f>
        <v>0</v>
      </c>
      <c r="DH18" s="522">
        <f>+entero!DH18</f>
        <v>0</v>
      </c>
      <c r="DI18" s="522">
        <f>+entero!DI18</f>
        <v>0</v>
      </c>
      <c r="DJ18" s="531">
        <f>+entero!DJ18</f>
        <v>0</v>
      </c>
      <c r="DK18" s="532">
        <f>+entero!DK18</f>
        <v>0</v>
      </c>
      <c r="DL18" s="532">
        <f>+entero!DL18</f>
        <v>0</v>
      </c>
      <c r="DM18" s="532">
        <f>+entero!DM18</f>
        <v>0</v>
      </c>
      <c r="DN18" s="532">
        <f>+entero!DN18</f>
        <v>0</v>
      </c>
      <c r="DO18" s="830"/>
      <c r="DP18" s="601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2:131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22">
        <f>+entero!DH19</f>
        <v>0</v>
      </c>
      <c r="DI19" s="522">
        <f>+entero!DI19</f>
        <v>0</v>
      </c>
      <c r="DJ19" s="531">
        <f>+entero!DJ19</f>
        <v>0</v>
      </c>
      <c r="DK19" s="532">
        <f>+entero!DK19</f>
        <v>0</v>
      </c>
      <c r="DL19" s="532">
        <f>+entero!DL19</f>
        <v>0</v>
      </c>
      <c r="DM19" s="532">
        <f>+entero!DM19</f>
        <v>0</v>
      </c>
      <c r="DN19" s="532">
        <f>+entero!DN19</f>
        <v>0</v>
      </c>
      <c r="DO19" s="830"/>
      <c r="DP19" s="601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2:131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22">
        <f>+entero!DH20</f>
        <v>0</v>
      </c>
      <c r="DI20" s="522">
        <f>+entero!DI20</f>
        <v>0</v>
      </c>
      <c r="DJ20" s="531">
        <f>+entero!DJ20</f>
        <v>0</v>
      </c>
      <c r="DK20" s="532">
        <f>+entero!DK20</f>
        <v>0</v>
      </c>
      <c r="DL20" s="532">
        <f>+entero!DL20</f>
        <v>0</v>
      </c>
      <c r="DM20" s="532">
        <f>+entero!DM20</f>
        <v>0</v>
      </c>
      <c r="DN20" s="532">
        <f>+entero!DN20</f>
        <v>0</v>
      </c>
      <c r="DO20" s="830"/>
      <c r="DP20" s="601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2:131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22">
        <f>+entero!DH21</f>
        <v>0</v>
      </c>
      <c r="DI21" s="522">
        <f>+entero!DI21</f>
        <v>0</v>
      </c>
      <c r="DJ21" s="531">
        <f>+entero!DJ21</f>
        <v>0</v>
      </c>
      <c r="DK21" s="532">
        <f>+entero!DK21</f>
        <v>0</v>
      </c>
      <c r="DL21" s="532">
        <f>+entero!DL21</f>
        <v>0</v>
      </c>
      <c r="DM21" s="532">
        <f>+entero!DM21</f>
        <v>0</v>
      </c>
      <c r="DN21" s="532">
        <f>+entero!DN21</f>
        <v>0</v>
      </c>
      <c r="DO21" s="830"/>
      <c r="DP21" s="601"/>
      <c r="DR21" s="203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2:131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22">
        <f>+entero!DF22</f>
        <v>0</v>
      </c>
      <c r="DG22" s="522">
        <f>+entero!DG22</f>
        <v>10.4</v>
      </c>
      <c r="DH22" s="522">
        <f>+entero!DH22</f>
        <v>3</v>
      </c>
      <c r="DI22" s="522">
        <f>+entero!DI22</f>
        <v>16.149999999999999</v>
      </c>
      <c r="DJ22" s="531">
        <f>+entero!DJ22</f>
        <v>0.5</v>
      </c>
      <c r="DK22" s="532">
        <f>+entero!DK22</f>
        <v>0</v>
      </c>
      <c r="DL22" s="532">
        <f>+entero!DL22</f>
        <v>18</v>
      </c>
      <c r="DM22" s="532">
        <f>+entero!DM22</f>
        <v>10</v>
      </c>
      <c r="DN22" s="532">
        <f>+entero!DN22</f>
        <v>14</v>
      </c>
      <c r="DO22" s="830"/>
      <c r="DP22" s="601"/>
      <c r="DR22" s="203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2:131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848"/>
      <c r="DF23" s="58"/>
      <c r="DG23" s="848"/>
      <c r="DH23" s="848"/>
      <c r="DI23" s="848"/>
      <c r="DJ23" s="848"/>
      <c r="DK23" s="850"/>
      <c r="DL23" s="850"/>
      <c r="DM23" s="850"/>
      <c r="DN23" s="850"/>
      <c r="DO23" s="831"/>
      <c r="DP23" s="834"/>
      <c r="DR23" s="203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2:13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2:131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2"/>
      <c r="DP25" s="48">
        <f ca="1">NOW()</f>
        <v>43013.48736979167</v>
      </c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2:131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2"/>
      <c r="DP26" s="4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2:131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2"/>
      <c r="DP27" s="4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2:131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2"/>
      <c r="DP28" s="45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2:131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2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2:131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2:131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4"/>
      <c r="DP31" s="4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2:131" ht="12" customHeight="1" x14ac:dyDescent="0.25">
      <c r="C32" s="894">
        <v>4</v>
      </c>
      <c r="D32" s="896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ht="11.25" customHeight="1" x14ac:dyDescent="0.25">
      <c r="A33" s="197"/>
      <c r="B33" s="197"/>
      <c r="C33" s="894"/>
      <c r="D33" s="896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  <c r="DP168" s="201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</row>
  </sheetData>
  <mergeCells count="112">
    <mergeCell ref="DF4:DF5"/>
    <mergeCell ref="DJ4:DN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G4:DG5"/>
    <mergeCell ref="DH4:DH5"/>
    <mergeCell ref="DI4:DI5"/>
    <mergeCell ref="DO4:DP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8" width="9.42578125" customWidth="1"/>
    <col min="119" max="119" width="9.28515625" customWidth="1"/>
    <col min="120" max="120" width="9.85546875" customWidth="1"/>
    <col min="121" max="133" width="11.42578125" style="200"/>
  </cols>
  <sheetData>
    <row r="1" spans="1:131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N1" s="350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349"/>
      <c r="DN2" s="349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13" t="str">
        <f>+entero!CX3</f>
        <v xml:space="preserve">2017                         A  fines de Ene* </v>
      </c>
      <c r="CY3" s="913" t="str">
        <f>+entero!CY3</f>
        <v xml:space="preserve">2017                         A  fines de Feb* </v>
      </c>
      <c r="CZ3" s="913" t="str">
        <f>+entero!CZ3</f>
        <v xml:space="preserve">2017                         A  fines de Mar* </v>
      </c>
      <c r="DA3" s="913" t="str">
        <f>+entero!DA3</f>
        <v xml:space="preserve">2017                         A  fines de Abr* </v>
      </c>
      <c r="DB3" s="913" t="str">
        <f>+entero!DB3</f>
        <v xml:space="preserve">2017                         A  fines de May* </v>
      </c>
      <c r="DC3" s="913" t="str">
        <f>+entero!DC3</f>
        <v xml:space="preserve">2017                         A  fines de Jun* </v>
      </c>
      <c r="DD3" s="913" t="str">
        <f>+entero!DD3</f>
        <v xml:space="preserve">2017                         A  fines de Jul* </v>
      </c>
      <c r="DE3" s="913" t="str">
        <f>+entero!DE3</f>
        <v xml:space="preserve">2017                         A  fines de Ago* </v>
      </c>
      <c r="DF3" s="920" t="str">
        <f>+entero!DF3</f>
        <v>Semana 1°</v>
      </c>
      <c r="DG3" s="920" t="str">
        <f>+entero!DG3</f>
        <v>Semana 2°</v>
      </c>
      <c r="DH3" s="920" t="str">
        <f>+entero!DH3</f>
        <v>Semana 3°</v>
      </c>
      <c r="DI3" s="920" t="str">
        <f>+entero!DI3</f>
        <v>Semana 4°</v>
      </c>
      <c r="DJ3" s="922" t="str">
        <f>+entero!DJ3</f>
        <v>Semana 5°</v>
      </c>
      <c r="DK3" s="923"/>
      <c r="DL3" s="923"/>
      <c r="DM3" s="923"/>
      <c r="DN3" s="924"/>
      <c r="DO3" s="918" t="s">
        <v>27</v>
      </c>
      <c r="DP3" s="919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6.2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916"/>
      <c r="DA4" s="916"/>
      <c r="DB4" s="916"/>
      <c r="DC4" s="916"/>
      <c r="DD4" s="916"/>
      <c r="DE4" s="916"/>
      <c r="DF4" s="921"/>
      <c r="DG4" s="921"/>
      <c r="DH4" s="921"/>
      <c r="DI4" s="921"/>
      <c r="DJ4" s="860">
        <f>+entero!DJ4</f>
        <v>43003</v>
      </c>
      <c r="DK4" s="860">
        <f>+entero!DK4</f>
        <v>43004</v>
      </c>
      <c r="DL4" s="860">
        <f>+entero!DL4</f>
        <v>43005</v>
      </c>
      <c r="DM4" s="860">
        <f>+entero!DM4</f>
        <v>43006</v>
      </c>
      <c r="DN4" s="860">
        <f>+entero!DN4</f>
        <v>43007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37"/>
      <c r="DK5" s="37"/>
      <c r="DL5" s="37"/>
      <c r="DM5" s="37"/>
      <c r="DN5" s="37"/>
      <c r="DO5" s="70"/>
      <c r="DP5" s="38"/>
      <c r="DQ5" s="204"/>
      <c r="DR5" s="205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908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0.25766754150390625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0.22936248779296875</v>
      </c>
      <c r="CR6" s="530">
        <f>+entero!CR24</f>
        <v>0.11832427978515625</v>
      </c>
      <c r="CS6" s="530">
        <f>+entero!CS24</f>
        <v>0.181121826171875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60840.979659488141</v>
      </c>
      <c r="DG6" s="530">
        <f>+entero!DG24</f>
        <v>61224.121912884941</v>
      </c>
      <c r="DH6" s="530">
        <f>+entero!DH24</f>
        <v>60992.892912118201</v>
      </c>
      <c r="DI6" s="530">
        <f>+entero!DI24</f>
        <v>61339.112626122762</v>
      </c>
      <c r="DJ6" s="815">
        <f>+entero!DJ24</f>
        <v>61076.209107073795</v>
      </c>
      <c r="DK6" s="815">
        <f>+entero!DK24</f>
        <v>61022.247819172473</v>
      </c>
      <c r="DL6" s="815">
        <f>+entero!DL24</f>
        <v>61009.402399866951</v>
      </c>
      <c r="DM6" s="815">
        <f>+entero!DM24</f>
        <v>60381.70853088866</v>
      </c>
      <c r="DN6" s="815">
        <f>+entero!DN24</f>
        <v>61844.478827024803</v>
      </c>
      <c r="DO6" s="814">
        <f>+entero!DO24</f>
        <v>505.36620090204087</v>
      </c>
      <c r="DP6" s="835">
        <f>+entero!DP24</f>
        <v>0.82388899882261946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908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0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0</v>
      </c>
      <c r="CR7" s="530">
        <f>+entero!CR25</f>
        <v>0</v>
      </c>
      <c r="CS7" s="530">
        <f>+entero!CS25</f>
        <v>0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40949.641623110001</v>
      </c>
      <c r="DG7" s="530">
        <f>+entero!DG25</f>
        <v>41597.139599510003</v>
      </c>
      <c r="DH7" s="530">
        <f>+entero!DH25</f>
        <v>41557.32667101</v>
      </c>
      <c r="DI7" s="530">
        <f>+entero!DI25</f>
        <v>41379.905948910004</v>
      </c>
      <c r="DJ7" s="815">
        <f>+entero!DJ25</f>
        <v>41414.277185910003</v>
      </c>
      <c r="DK7" s="815">
        <f>+entero!DK25</f>
        <v>41353.900716110002</v>
      </c>
      <c r="DL7" s="815">
        <f>+entero!DL25</f>
        <v>41356.915095609998</v>
      </c>
      <c r="DM7" s="815">
        <f>+entero!DM25</f>
        <v>41275.436116010002</v>
      </c>
      <c r="DN7" s="815">
        <f>+entero!DN25</f>
        <v>41251.778020410005</v>
      </c>
      <c r="DO7" s="814">
        <f>+entero!DO25</f>
        <v>-128.12792849999823</v>
      </c>
      <c r="DP7" s="835">
        <f>+entero!DP25</f>
        <v>-0.3096380370177565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x14ac:dyDescent="0.2">
      <c r="A8" s="3"/>
      <c r="B8" s="908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0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0</v>
      </c>
      <c r="CR8" s="530">
        <f>+entero!CR26</f>
        <v>0</v>
      </c>
      <c r="CS8" s="530">
        <f>+entero!CS26</f>
        <v>0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-30698.729696106318</v>
      </c>
      <c r="DG8" s="530">
        <f>+entero!DG26</f>
        <v>-29990.326477909035</v>
      </c>
      <c r="DH8" s="530">
        <f>+entero!DH26</f>
        <v>-29526.773952376254</v>
      </c>
      <c r="DI8" s="530">
        <f>+entero!DI26</f>
        <v>-28942.286006946058</v>
      </c>
      <c r="DJ8" s="815">
        <f>+entero!DJ26</f>
        <v>-28940.260951416458</v>
      </c>
      <c r="DK8" s="815">
        <f>+entero!DK26</f>
        <v>-28986.307607913121</v>
      </c>
      <c r="DL8" s="815">
        <f>+entero!DL26</f>
        <v>-28479.407717369399</v>
      </c>
      <c r="DM8" s="815">
        <f>+entero!DM26</f>
        <v>-28205.529031773258</v>
      </c>
      <c r="DN8" s="815">
        <f>+entero!DN26</f>
        <v>-28236.912245763288</v>
      </c>
      <c r="DO8" s="814">
        <f>+entero!DO26</f>
        <v>705.37376118277098</v>
      </c>
      <c r="DP8" s="835">
        <f>+entero!DP26</f>
        <v>-2.4371736255162535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x14ac:dyDescent="0.2">
      <c r="A9" s="3"/>
      <c r="B9" s="908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-46544.133787802115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-40154.577328311432</v>
      </c>
      <c r="CR9" s="530">
        <f>+entero!CR27</f>
        <v>-39770.969916461683</v>
      </c>
      <c r="CS9" s="530">
        <f>+entero!CS27</f>
        <v>-37797.531212909278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-10260.76266594807</v>
      </c>
      <c r="DG9" s="530">
        <f>+entero!DG27</f>
        <v>-9043.4379777568029</v>
      </c>
      <c r="DH9" s="530">
        <f>+entero!DH27</f>
        <v>-9180.4665741029494</v>
      </c>
      <c r="DI9" s="530">
        <f>+entero!DI27</f>
        <v>-8672.5528679482959</v>
      </c>
      <c r="DJ9" s="815">
        <f>+entero!DJ27</f>
        <v>-8886.9946305849517</v>
      </c>
      <c r="DK9" s="815">
        <f>+entero!DK27</f>
        <v>-8877.5473670417741</v>
      </c>
      <c r="DL9" s="815">
        <f>+entero!DL27</f>
        <v>-8587.0552777828052</v>
      </c>
      <c r="DM9" s="815">
        <f>+entero!DM27</f>
        <v>-8968.980656554977</v>
      </c>
      <c r="DN9" s="815">
        <f>+entero!DN27</f>
        <v>-7751.1365282140905</v>
      </c>
      <c r="DO9" s="814">
        <f>+entero!DO27</f>
        <v>921.41633973420539</v>
      </c>
      <c r="DP9" s="835">
        <f>+entero!DP27</f>
        <v>-10.624511072622479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908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-27262.39690550564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-21080.013474590636</v>
      </c>
      <c r="CR10" s="530">
        <f>+entero!CR28</f>
        <v>-19340.807550515143</v>
      </c>
      <c r="CS10" s="530">
        <f>+entero!CS28</f>
        <v>-18908.465906320354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7282.476207213399</v>
      </c>
      <c r="DG10" s="530">
        <f>+entero!DG28</f>
        <v>7323.9549153772005</v>
      </c>
      <c r="DH10" s="530">
        <f>+entero!DH28</f>
        <v>7235.1608438931999</v>
      </c>
      <c r="DI10" s="530">
        <f>+entero!DI28</f>
        <v>7343.2307378628002</v>
      </c>
      <c r="DJ10" s="815">
        <f>+entero!DJ28</f>
        <v>7343.239552598</v>
      </c>
      <c r="DK10" s="815">
        <f>+entero!DK28</f>
        <v>7353.2591835122003</v>
      </c>
      <c r="DL10" s="815">
        <f>+entero!DL28</f>
        <v>7352.0647736126002</v>
      </c>
      <c r="DM10" s="815">
        <f>+entero!DM28</f>
        <v>7352.0332170638003</v>
      </c>
      <c r="DN10" s="815">
        <f>+entero!DN28</f>
        <v>7532.1681164697993</v>
      </c>
      <c r="DO10" s="814">
        <f>+entero!DO28</f>
        <v>188.93737860699912</v>
      </c>
      <c r="DP10" s="835">
        <f>+entero!DP28</f>
        <v>2.5729462324098007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908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533"/>
      <c r="DI11" s="533"/>
      <c r="DJ11" s="817"/>
      <c r="DK11" s="817"/>
      <c r="DL11" s="817"/>
      <c r="DM11" s="817"/>
      <c r="DN11" s="817"/>
      <c r="DO11" s="816"/>
      <c r="DP11" s="836"/>
      <c r="DQ11" s="20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908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67859.590582994104</v>
      </c>
      <c r="DG12" s="530">
        <f>+entero!DG30</f>
        <v>68120.501475284109</v>
      </c>
      <c r="DH12" s="530">
        <f>+entero!DH30</f>
        <v>67264.506571884107</v>
      </c>
      <c r="DI12" s="530">
        <f>+entero!DI30</f>
        <v>67691.153574424112</v>
      </c>
      <c r="DJ12" s="815">
        <f>+entero!DJ30</f>
        <v>68143.993300000002</v>
      </c>
      <c r="DK12" s="815">
        <f>+entero!DK30</f>
        <v>68356.779200000004</v>
      </c>
      <c r="DL12" s="815">
        <f>+entero!DL30</f>
        <v>67344.101200000005</v>
      </c>
      <c r="DM12" s="815">
        <f>+entero!DM30</f>
        <v>67533.936499999996</v>
      </c>
      <c r="DN12" s="815">
        <f>+entero!DN30</f>
        <v>68092.461899999995</v>
      </c>
      <c r="DO12" s="814">
        <f>+entero!DO30</f>
        <v>401.30832557588292</v>
      </c>
      <c r="DP12" s="835">
        <f>+entero!DP30</f>
        <v>0.59285195241156607</v>
      </c>
      <c r="DQ12" s="20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908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118033.74281454537</v>
      </c>
      <c r="DG13" s="530">
        <f>+entero!DG31</f>
        <v>118733.63175795537</v>
      </c>
      <c r="DH13" s="530">
        <f>+entero!DH31</f>
        <v>117662.62243786539</v>
      </c>
      <c r="DI13" s="530">
        <f>+entero!DI31</f>
        <v>118141.11272351537</v>
      </c>
      <c r="DJ13" s="815">
        <f>+entero!DJ31</f>
        <v>118421.30899999999</v>
      </c>
      <c r="DK13" s="815">
        <f>+entero!DK31</f>
        <v>118542.091</v>
      </c>
      <c r="DL13" s="815">
        <f>+entero!DL31</f>
        <v>117654.091</v>
      </c>
      <c r="DM13" s="815">
        <f>+entero!DM31</f>
        <v>118088.288</v>
      </c>
      <c r="DN13" s="815">
        <f>+entero!DN31</f>
        <v>119399.086</v>
      </c>
      <c r="DO13" s="814">
        <f>+entero!DO31</f>
        <v>1257.9732764846267</v>
      </c>
      <c r="DP13" s="835">
        <f>+entero!DP31</f>
        <v>1.0648056781288773</v>
      </c>
      <c r="DQ13" s="20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908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195846.05374081293</v>
      </c>
      <c r="DG14" s="530">
        <f>+entero!DG32</f>
        <v>196919.87273177292</v>
      </c>
      <c r="DH14" s="530">
        <f>+entero!DH32</f>
        <v>195860.10271864291</v>
      </c>
      <c r="DI14" s="530">
        <f>+entero!DI32</f>
        <v>196307.02056969292</v>
      </c>
      <c r="DJ14" s="815">
        <f>+entero!DJ32</f>
        <v>196742.774</v>
      </c>
      <c r="DK14" s="815">
        <f>+entero!DK32</f>
        <v>196930.848</v>
      </c>
      <c r="DL14" s="815">
        <f>+entero!DL32</f>
        <v>196205.98199999999</v>
      </c>
      <c r="DM14" s="815">
        <f>+entero!DM32</f>
        <v>196852.08</v>
      </c>
      <c r="DN14" s="815">
        <f>+entero!DN32</f>
        <v>198458.69699999999</v>
      </c>
      <c r="DO14" s="814">
        <f>+entero!DO32</f>
        <v>2151.6764303070668</v>
      </c>
      <c r="DP14" s="835">
        <f>+entero!DP32</f>
        <v>1.0960771673182101</v>
      </c>
      <c r="DQ14" s="20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908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819"/>
      <c r="DK15" s="819"/>
      <c r="DL15" s="819"/>
      <c r="DM15" s="819"/>
      <c r="DN15" s="819"/>
      <c r="DO15" s="818"/>
      <c r="DP15" s="820"/>
      <c r="DQ15" s="20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908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89.175994981185369</v>
      </c>
      <c r="DG16" s="534">
        <f>+entero!DG34</f>
        <v>88.925856099198825</v>
      </c>
      <c r="DH16" s="534">
        <f>+entero!DH34</f>
        <v>88.898483058163634</v>
      </c>
      <c r="DI16" s="534">
        <f>+entero!DI34</f>
        <v>89.007600396956818</v>
      </c>
      <c r="DJ16" s="822">
        <f>+entero!DJ34</f>
        <v>89.05</v>
      </c>
      <c r="DK16" s="822">
        <f>+entero!DK34</f>
        <v>89.059999999999988</v>
      </c>
      <c r="DL16" s="822">
        <f>+entero!DL34</f>
        <v>89.259999999999991</v>
      </c>
      <c r="DM16" s="822">
        <f>+entero!DM34</f>
        <v>89.3</v>
      </c>
      <c r="DN16" s="822">
        <f>+entero!DN34</f>
        <v>89.35</v>
      </c>
      <c r="DO16" s="821">
        <f>+entero!DO34</f>
        <v>0.34239960304317663</v>
      </c>
      <c r="DP16" s="823">
        <f>+entero!DP34</f>
        <v>0.384685803814655</v>
      </c>
      <c r="DQ16" s="20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908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83.991956647522926</v>
      </c>
      <c r="DG17" s="534">
        <f>+entero!DG35</f>
        <v>83.909916767627465</v>
      </c>
      <c r="DH17" s="534">
        <f>+entero!DH35</f>
        <v>83.818735668892714</v>
      </c>
      <c r="DI17" s="534">
        <f>+entero!DI35</f>
        <v>83.937379293147174</v>
      </c>
      <c r="DJ17" s="822">
        <f>+entero!DJ35</f>
        <v>83.960000000000008</v>
      </c>
      <c r="DK17" s="822">
        <f>+entero!DK35</f>
        <v>83.97</v>
      </c>
      <c r="DL17" s="822">
        <f>+entero!DL35</f>
        <v>84.07</v>
      </c>
      <c r="DM17" s="822">
        <f>+entero!DM35</f>
        <v>84.1</v>
      </c>
      <c r="DN17" s="822">
        <f>+entero!DN35</f>
        <v>84.240000000000009</v>
      </c>
      <c r="DO17" s="821">
        <f>+entero!DO35</f>
        <v>0.30262070685283504</v>
      </c>
      <c r="DP17" s="823">
        <f>+entero!DP35</f>
        <v>0.3605315169490142</v>
      </c>
      <c r="DQ17" s="204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thickBot="1" x14ac:dyDescent="0.25">
      <c r="A18" s="3"/>
      <c r="B18" s="908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87.865015946696417</v>
      </c>
      <c r="DG18" s="536">
        <f>+entero!DG36</f>
        <v>87.869404476098993</v>
      </c>
      <c r="DH18" s="536">
        <f>+entero!DH36</f>
        <v>87.841796164413353</v>
      </c>
      <c r="DI18" s="536">
        <f>+entero!DI36</f>
        <v>87.898697795890499</v>
      </c>
      <c r="DJ18" s="851">
        <f>+entero!DJ36</f>
        <v>87.91</v>
      </c>
      <c r="DK18" s="851">
        <f>+entero!DK36</f>
        <v>87.92</v>
      </c>
      <c r="DL18" s="851">
        <f>+entero!DL36</f>
        <v>88.03</v>
      </c>
      <c r="DM18" s="851">
        <f>+entero!DM36</f>
        <v>88.06</v>
      </c>
      <c r="DN18" s="851">
        <f>+entero!DN36</f>
        <v>88.13</v>
      </c>
      <c r="DO18" s="824">
        <f>+entero!DO36</f>
        <v>0.23130220410949676</v>
      </c>
      <c r="DP18" s="825">
        <f>+entero!DP36</f>
        <v>0.26314633766999496</v>
      </c>
      <c r="DQ18" s="20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4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2"/>
      <c r="DP20" s="48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2"/>
      <c r="DP21" s="4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2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4"/>
      <c r="DP26" s="4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4"/>
      <c r="DP28" s="4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4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194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195"/>
      <c r="DN31" s="195"/>
      <c r="DO31" s="5"/>
      <c r="DP31" s="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193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  <c r="DO169" s="201"/>
      <c r="DP169" s="20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</row>
  </sheetData>
  <mergeCells count="113">
    <mergeCell ref="DD3:DD4"/>
    <mergeCell ref="DA3:DA4"/>
    <mergeCell ref="CZ3:CZ4"/>
    <mergeCell ref="DF3:DF4"/>
    <mergeCell ref="DJ3:DN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G3:DG4"/>
    <mergeCell ref="DH3:DH4"/>
    <mergeCell ref="DI3:DI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O3:DP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A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5" width="8.85546875" customWidth="1"/>
    <col min="116" max="118" width="9.42578125" customWidth="1"/>
    <col min="119" max="119" width="8.28515625" customWidth="1"/>
    <col min="120" max="120" width="10.140625" customWidth="1"/>
    <col min="122" max="131" width="11.42578125" style="200"/>
  </cols>
  <sheetData>
    <row r="1" spans="1:131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285"/>
      <c r="DM1" s="349"/>
      <c r="DN1" s="285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285"/>
      <c r="DM2" s="349"/>
      <c r="DN2" s="285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8.75" customHeight="1" x14ac:dyDescent="0.25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13" t="str">
        <f>+entero!CX3</f>
        <v xml:space="preserve">2017                         A  fines de Ene* </v>
      </c>
      <c r="CY3" s="913" t="str">
        <f>+entero!CY3</f>
        <v xml:space="preserve">2017                         A  fines de Feb* </v>
      </c>
      <c r="CZ3" s="913" t="str">
        <f>+entero!CZ3</f>
        <v xml:space="preserve">2017                         A  fines de Mar* </v>
      </c>
      <c r="DA3" s="913" t="str">
        <f>+entero!DA3</f>
        <v xml:space="preserve">2017                         A  fines de Abr* </v>
      </c>
      <c r="DB3" s="913" t="str">
        <f>+entero!DB3</f>
        <v xml:space="preserve">2017                         A  fines de May* </v>
      </c>
      <c r="DC3" s="913" t="str">
        <f>+entero!DC3</f>
        <v xml:space="preserve">2017                         A  fines de Jun* </v>
      </c>
      <c r="DD3" s="913" t="str">
        <f>+entero!DD3</f>
        <v xml:space="preserve">2017                         A  fines de Jul* </v>
      </c>
      <c r="DE3" s="913" t="str">
        <f>+entero!DE3</f>
        <v xml:space="preserve">2017                         A  fines de Ago* </v>
      </c>
      <c r="DF3" s="920" t="str">
        <f>+entero!DF3</f>
        <v>Semana 1°</v>
      </c>
      <c r="DG3" s="920" t="str">
        <f>+entero!DG3</f>
        <v>Semana 2°</v>
      </c>
      <c r="DH3" s="920" t="str">
        <f>+entero!DH3</f>
        <v>Semana 3°</v>
      </c>
      <c r="DI3" s="920" t="str">
        <f>+entero!DI3</f>
        <v>Semana 4°</v>
      </c>
      <c r="DJ3" s="927" t="str">
        <f>+entero!DJ3</f>
        <v>Semana 5°</v>
      </c>
      <c r="DK3" s="928"/>
      <c r="DL3" s="928"/>
      <c r="DM3" s="928"/>
      <c r="DN3" s="929"/>
      <c r="DO3" s="918" t="s">
        <v>27</v>
      </c>
      <c r="DP3" s="919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18.7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916"/>
      <c r="DA4" s="916"/>
      <c r="DB4" s="916"/>
      <c r="DC4" s="916"/>
      <c r="DD4" s="916"/>
      <c r="DE4" s="916"/>
      <c r="DF4" s="921"/>
      <c r="DG4" s="921"/>
      <c r="DH4" s="921"/>
      <c r="DI4" s="921"/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33"/>
      <c r="DK5" s="33"/>
      <c r="DL5" s="33"/>
      <c r="DM5" s="33"/>
      <c r="DN5" s="33"/>
      <c r="DO5" s="79"/>
      <c r="DP5" s="52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2483.5161138527692</v>
      </c>
      <c r="DG6" s="537">
        <f>+entero!DG38</f>
        <v>2518.1850730364426</v>
      </c>
      <c r="DH6" s="537">
        <f>+entero!DH38</f>
        <v>2491.7351284300285</v>
      </c>
      <c r="DI6" s="537">
        <f>+entero!DI38</f>
        <v>2473.9610467973753</v>
      </c>
      <c r="DJ6" s="539">
        <f>+entero!DJ38</f>
        <v>2473.9610467973753</v>
      </c>
      <c r="DK6" s="539">
        <f>+entero!DK38</f>
        <v>2473.9610467973753</v>
      </c>
      <c r="DL6" s="539">
        <f>+entero!DL38</f>
        <v>2473.9610467973753</v>
      </c>
      <c r="DM6" s="539">
        <f>+entero!DM38</f>
        <v>2473.9610467973753</v>
      </c>
      <c r="DN6" s="539">
        <f>+entero!DN38</f>
        <v>2468.6999999999998</v>
      </c>
      <c r="DO6" s="538">
        <f>+entero!DO38</f>
        <v>-5.2610467973754567</v>
      </c>
      <c r="DP6" s="565">
        <f>+entero!DP38</f>
        <v>-0.21265681624963451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1866.1165510204085</v>
      </c>
      <c r="DG7" s="522">
        <f>+entero!DG39</f>
        <v>1866.9444023323617</v>
      </c>
      <c r="DH7" s="522">
        <f>+entero!DH39</f>
        <v>1866.31661516035</v>
      </c>
      <c r="DI7" s="522">
        <f>+entero!DI39</f>
        <v>1862.7736793002919</v>
      </c>
      <c r="DJ7" s="532">
        <f>+entero!DJ39</f>
        <v>1862.7736793002919</v>
      </c>
      <c r="DK7" s="532">
        <f>+entero!DK39</f>
        <v>1862.7736793002919</v>
      </c>
      <c r="DL7" s="532">
        <f>+entero!DL39</f>
        <v>1862.7736793002919</v>
      </c>
      <c r="DM7" s="532">
        <f>+entero!DM39</f>
        <v>1862.7736793002919</v>
      </c>
      <c r="DN7" s="532">
        <f>+entero!DN39</f>
        <v>1862.1</v>
      </c>
      <c r="DO7" s="531">
        <f>+entero!DO39</f>
        <v>-0.67367930029195122</v>
      </c>
      <c r="DP7" s="566">
        <f>+entero!DP39</f>
        <v>-3.6165386475983663E-2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12801.559540000002</v>
      </c>
      <c r="DG8" s="522">
        <f>+entero!DG40</f>
        <v>12807.238600000002</v>
      </c>
      <c r="DH8" s="522">
        <f>+entero!DH40</f>
        <v>12802.931980000001</v>
      </c>
      <c r="DI8" s="522">
        <f>+entero!DI40</f>
        <v>12778.627440000002</v>
      </c>
      <c r="DJ8" s="532">
        <f>+entero!DJ40</f>
        <v>12778.627440000002</v>
      </c>
      <c r="DK8" s="532">
        <f>+entero!DK40</f>
        <v>12778.627440000002</v>
      </c>
      <c r="DL8" s="532">
        <f>+entero!DL40</f>
        <v>12778.627440000002</v>
      </c>
      <c r="DM8" s="532">
        <f>+entero!DM40</f>
        <v>12778.627440000002</v>
      </c>
      <c r="DN8" s="532">
        <f>+entero!DN40</f>
        <v>12774.3</v>
      </c>
      <c r="DO8" s="531">
        <f>+entero!DO40</f>
        <v>-4.3274400000027526</v>
      </c>
      <c r="DP8" s="566">
        <f>+entero!DP40</f>
        <v>-3.3864669897620825E-2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22">
        <f>+entero!DH41</f>
        <v>0</v>
      </c>
      <c r="DI9" s="52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2">
        <f>+entero!DM41</f>
        <v>0</v>
      </c>
      <c r="DN9" s="532">
        <f>+entero!DN41</f>
        <v>0</v>
      </c>
      <c r="DO9" s="531">
        <f>+entero!DO41</f>
        <v>0</v>
      </c>
      <c r="DP9" s="601" t="e">
        <f>+entero!DP41</f>
        <v>#DIV/0!</v>
      </c>
      <c r="DQ9" s="3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617.39956283236063</v>
      </c>
      <c r="DG10" s="522">
        <f>+entero!DG42</f>
        <v>651.24067070408091</v>
      </c>
      <c r="DH10" s="522">
        <f>+entero!DH42</f>
        <v>625.41851326967844</v>
      </c>
      <c r="DI10" s="522">
        <f>+entero!DI42</f>
        <v>611.18736749708364</v>
      </c>
      <c r="DJ10" s="532">
        <f>+entero!DJ42</f>
        <v>611.18736749708364</v>
      </c>
      <c r="DK10" s="532">
        <f>+entero!DK42</f>
        <v>611.18736749708364</v>
      </c>
      <c r="DL10" s="532">
        <f>+entero!DL42</f>
        <v>611.18736749708364</v>
      </c>
      <c r="DM10" s="532">
        <f>+entero!DM42</f>
        <v>611.18736749708364</v>
      </c>
      <c r="DN10" s="532">
        <f>+entero!DN42</f>
        <v>606.6</v>
      </c>
      <c r="DO10" s="531">
        <f>+entero!DO42</f>
        <v>-4.5873674970836191</v>
      </c>
      <c r="DP10" s="566">
        <f>+entero!DP42</f>
        <v>-0.75056647781672758</v>
      </c>
      <c r="DQ10" s="3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4235.3610010299944</v>
      </c>
      <c r="DG11" s="522">
        <f>+entero!DG43</f>
        <v>4467.511001029995</v>
      </c>
      <c r="DH11" s="522">
        <f>+entero!DH43</f>
        <v>4290.3710010299947</v>
      </c>
      <c r="DI11" s="522">
        <f>+entero!DI43</f>
        <v>4192.7453410299941</v>
      </c>
      <c r="DJ11" s="532">
        <f>+entero!DJ43</f>
        <v>4192.7453410299941</v>
      </c>
      <c r="DK11" s="532">
        <f>+entero!DK43</f>
        <v>4192.7453410299941</v>
      </c>
      <c r="DL11" s="532">
        <f>+entero!DL43</f>
        <v>4192.7453410299941</v>
      </c>
      <c r="DM11" s="532">
        <f>+entero!DM43</f>
        <v>4192.7453410299941</v>
      </c>
      <c r="DN11" s="532">
        <f>+entero!DN43</f>
        <v>4161.1000000000004</v>
      </c>
      <c r="DO11" s="531">
        <f>+entero!DO43</f>
        <v>-31.645341029993688</v>
      </c>
      <c r="DP11" s="566">
        <f>+entero!DP43</f>
        <v>-0.75476420473988837</v>
      </c>
      <c r="DQ11" s="3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22">
        <f>+entero!DH45</f>
        <v>0</v>
      </c>
      <c r="DI12" s="52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2">
        <f>+entero!DM45</f>
        <v>0</v>
      </c>
      <c r="DN12" s="532">
        <f>+entero!DN45</f>
        <v>0</v>
      </c>
      <c r="DO12" s="531">
        <f>+entero!DO45</f>
        <v>0</v>
      </c>
      <c r="DP12" s="601" t="e">
        <f>+entero!DP45</f>
        <v>#DIV/0!</v>
      </c>
      <c r="DQ12" s="3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22.819322157434403</v>
      </c>
      <c r="DG13" s="56">
        <f>+entero!DG46</f>
        <v>22.852303206997203</v>
      </c>
      <c r="DH13" s="56">
        <f>+entero!DH46</f>
        <v>0.88921282798833812</v>
      </c>
      <c r="DI13" s="56">
        <f>+entero!DI46</f>
        <v>0.16763848396501455</v>
      </c>
      <c r="DJ13" s="9">
        <f>+entero!DJ46</f>
        <v>0.16763848396501455</v>
      </c>
      <c r="DK13" s="9">
        <f>+entero!DK46</f>
        <v>0.16763848396501455</v>
      </c>
      <c r="DL13" s="9">
        <f>+entero!DL46</f>
        <v>0</v>
      </c>
      <c r="DM13" s="9">
        <f>+entero!DM46</f>
        <v>0</v>
      </c>
      <c r="DN13" s="9">
        <f>+entero!DN46</f>
        <v>26.244897959183675</v>
      </c>
      <c r="DO13" s="12">
        <f>+entero!DO46</f>
        <v>26.077259475218661</v>
      </c>
      <c r="DP13" s="566">
        <f>+entero!DP46</f>
        <v>15555.652173913046</v>
      </c>
      <c r="DQ13" s="3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0.18950437317784255</v>
      </c>
      <c r="DG14" s="56">
        <f>+entero!DG47</f>
        <v>0.18950437317784255</v>
      </c>
      <c r="DH14" s="56">
        <f>+entero!DH47</f>
        <v>0.88921282798833812</v>
      </c>
      <c r="DI14" s="56">
        <f>+entero!DI47</f>
        <v>0.16763848396501455</v>
      </c>
      <c r="DJ14" s="9">
        <f>+entero!DJ47</f>
        <v>0.16763848396501455</v>
      </c>
      <c r="DK14" s="9">
        <f>+entero!DK47</f>
        <v>0.16763848396501455</v>
      </c>
      <c r="DL14" s="9">
        <f>+entero!DL47</f>
        <v>0</v>
      </c>
      <c r="DM14" s="9">
        <f>+entero!DM47</f>
        <v>0</v>
      </c>
      <c r="DN14" s="9">
        <f>+entero!DN47</f>
        <v>26.244897959183675</v>
      </c>
      <c r="DO14" s="12">
        <f>+entero!DO47</f>
        <v>26.077259475218661</v>
      </c>
      <c r="DP14" s="566">
        <f>+entero!DP47</f>
        <v>15555.652173913046</v>
      </c>
      <c r="DQ14" s="3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1.3</v>
      </c>
      <c r="DG15" s="56">
        <f>+entero!DG48</f>
        <v>1.3</v>
      </c>
      <c r="DH15" s="56">
        <f>+entero!DH48</f>
        <v>6.1</v>
      </c>
      <c r="DI15" s="56">
        <f>+entero!DI48</f>
        <v>1.1499999999999999</v>
      </c>
      <c r="DJ15" s="9">
        <f>+entero!DJ48</f>
        <v>1.1499999999999999</v>
      </c>
      <c r="DK15" s="9">
        <f>+entero!DK48</f>
        <v>1.1499999999999999</v>
      </c>
      <c r="DL15" s="9">
        <f>+entero!DL48</f>
        <v>0</v>
      </c>
      <c r="DM15" s="9">
        <f>+entero!DM48</f>
        <v>0</v>
      </c>
      <c r="DN15" s="9">
        <f>+entero!DN48</f>
        <v>84</v>
      </c>
      <c r="DO15" s="12">
        <f>+entero!DO48</f>
        <v>82.85</v>
      </c>
      <c r="DP15" s="566">
        <f>+entero!DP48</f>
        <v>7204.3478260869579</v>
      </c>
      <c r="DQ15" s="3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0</v>
      </c>
      <c r="DG16" s="56">
        <f>+entero!DG49</f>
        <v>0</v>
      </c>
      <c r="DH16" s="56">
        <f>+entero!DH49</f>
        <v>0</v>
      </c>
      <c r="DI16" s="56">
        <f>+entero!DI49</f>
        <v>0</v>
      </c>
      <c r="DJ16" s="9">
        <f>+entero!DJ49</f>
        <v>0</v>
      </c>
      <c r="DK16" s="9">
        <f>+entero!DK49</f>
        <v>0</v>
      </c>
      <c r="DL16" s="9">
        <f>+entero!DL49</f>
        <v>0</v>
      </c>
      <c r="DM16" s="9">
        <f>+entero!DM49</f>
        <v>0</v>
      </c>
      <c r="DN16" s="9">
        <f>+entero!DN49</f>
        <v>14</v>
      </c>
      <c r="DO16" s="12">
        <f>+entero!DO49</f>
        <v>14</v>
      </c>
      <c r="DP16" s="601" t="e">
        <f>+entero!DP49</f>
        <v>#DIV/0!</v>
      </c>
      <c r="DQ16" s="3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22.629817784256559</v>
      </c>
      <c r="DG17" s="56">
        <f>+entero!DG50</f>
        <v>22.662798833819359</v>
      </c>
      <c r="DH17" s="56">
        <f>+entero!DH50</f>
        <v>0</v>
      </c>
      <c r="DI17" s="56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9">
        <f>+entero!DM50</f>
        <v>0</v>
      </c>
      <c r="DN17" s="9">
        <f>+entero!DN50</f>
        <v>0</v>
      </c>
      <c r="DO17" s="12">
        <f>+entero!DO50</f>
        <v>0</v>
      </c>
      <c r="DP17" s="601" t="e">
        <f>+entero!DP50</f>
        <v>#DIV/0!</v>
      </c>
      <c r="DQ17" s="3" t="s">
        <v>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155.24055000000001</v>
      </c>
      <c r="DG18" s="56">
        <f>+entero!DG51</f>
        <v>155.4668000000008</v>
      </c>
      <c r="DH18" s="56">
        <f>+entero!DH51</f>
        <v>0</v>
      </c>
      <c r="DI18" s="56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9">
        <f>+entero!DM51</f>
        <v>0</v>
      </c>
      <c r="DN18" s="9">
        <f>+entero!DN51</f>
        <v>0</v>
      </c>
      <c r="DO18" s="12">
        <f>+entero!DO51</f>
        <v>0</v>
      </c>
      <c r="DP18" s="601" t="e">
        <f>+entero!DP51</f>
        <v>#DIV/0!</v>
      </c>
      <c r="DQ18" s="3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57">
        <f>+entero!DH52</f>
        <v>0</v>
      </c>
      <c r="DI19" s="57">
        <f>+entero!DI52</f>
        <v>0</v>
      </c>
      <c r="DJ19" s="826">
        <f>+entero!DJ52</f>
        <v>0</v>
      </c>
      <c r="DK19" s="826">
        <f>+entero!DK52</f>
        <v>0</v>
      </c>
      <c r="DL19" s="826">
        <f>+entero!DL52</f>
        <v>0</v>
      </c>
      <c r="DM19" s="826">
        <f>+entero!DM52</f>
        <v>0</v>
      </c>
      <c r="DN19" s="826">
        <f>+entero!DN52</f>
        <v>0</v>
      </c>
      <c r="DO19" s="30">
        <f>+entero!DO52</f>
        <v>0</v>
      </c>
      <c r="DP19" s="602" t="e">
        <f>+entero!DP52</f>
        <v>#DIV/0!</v>
      </c>
      <c r="DQ19" s="3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56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56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2"/>
      <c r="DP23" s="45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2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  <c r="DP85" s="201"/>
    </row>
    <row r="86" spans="1:13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  <c r="DP86" s="201"/>
    </row>
    <row r="87" spans="1:13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  <c r="DP87" s="201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</row>
  </sheetData>
  <mergeCells count="112">
    <mergeCell ref="DO3:DP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F3:DF4"/>
    <mergeCell ref="DJ3:DN3"/>
    <mergeCell ref="DE3:DE4"/>
    <mergeCell ref="DG3:DG4"/>
    <mergeCell ref="DH3:DH4"/>
    <mergeCell ref="DI3:D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tabSelected="1" zoomScaleNormal="100" workbookViewId="0">
      <pane xSplit="40" ySplit="4" topLeftCell="DE5" activePane="bottomRight" state="frozen"/>
      <selection pane="topRight" activeCell="AO1" sqref="AO1"/>
      <selection pane="bottomLeft" activeCell="A5" sqref="A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5" width="10.140625" customWidth="1"/>
    <col min="116" max="118" width="9.5703125" customWidth="1"/>
    <col min="119" max="119" width="9" customWidth="1"/>
    <col min="120" max="120" width="10" customWidth="1"/>
    <col min="121" max="131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285"/>
      <c r="DM1" s="349"/>
      <c r="DN1" s="285"/>
      <c r="DO1" s="8"/>
      <c r="DP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285"/>
      <c r="DM2" s="349"/>
      <c r="DN2" s="285"/>
      <c r="DO2" s="8"/>
      <c r="DP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13" t="str">
        <f>+entero!CX3</f>
        <v xml:space="preserve">2017                         A  fines de Ene* </v>
      </c>
      <c r="CY3" s="913" t="str">
        <f>+entero!CY3</f>
        <v xml:space="preserve">2017                         A  fines de Feb* </v>
      </c>
      <c r="CZ3" s="913" t="str">
        <f>+entero!CZ3</f>
        <v xml:space="preserve">2017                         A  fines de Mar* </v>
      </c>
      <c r="DA3" s="913" t="str">
        <f>+entero!DA3</f>
        <v xml:space="preserve">2017                         A  fines de Abr* </v>
      </c>
      <c r="DB3" s="913" t="str">
        <f>+entero!DB3</f>
        <v xml:space="preserve">2017                         A  fines de May* </v>
      </c>
      <c r="DC3" s="913" t="str">
        <f>+entero!DC3</f>
        <v xml:space="preserve">2017                         A  fines de Jun* </v>
      </c>
      <c r="DD3" s="913" t="str">
        <f>+entero!DD3</f>
        <v xml:space="preserve">2017                         A  fines de Jul* </v>
      </c>
      <c r="DE3" s="913" t="str">
        <f>+entero!DE3</f>
        <v xml:space="preserve">2017                         A  fines de Ago* </v>
      </c>
      <c r="DF3" s="920" t="str">
        <f>+entero!DF3</f>
        <v>Semana 1°</v>
      </c>
      <c r="DG3" s="920" t="str">
        <f>+entero!DG3</f>
        <v>Semana 2°</v>
      </c>
      <c r="DH3" s="920" t="str">
        <f>+entero!DH3</f>
        <v>Semana 3°</v>
      </c>
      <c r="DI3" s="920" t="str">
        <f>+entero!DI3</f>
        <v>Semana 4°</v>
      </c>
      <c r="DJ3" s="927" t="str">
        <f>+entero!DJ3</f>
        <v>Semana 5°</v>
      </c>
      <c r="DK3" s="928"/>
      <c r="DL3" s="928"/>
      <c r="DM3" s="928"/>
      <c r="DN3" s="929"/>
      <c r="DO3" s="918" t="s">
        <v>27</v>
      </c>
      <c r="DP3" s="919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916"/>
      <c r="DA4" s="916"/>
      <c r="DB4" s="916"/>
      <c r="DC4" s="916"/>
      <c r="DD4" s="916"/>
      <c r="DE4" s="916"/>
      <c r="DF4" s="921"/>
      <c r="DG4" s="921"/>
      <c r="DH4" s="921"/>
      <c r="DI4" s="921"/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78" t="s">
        <v>13</v>
      </c>
      <c r="DP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51"/>
      <c r="DK5" s="51"/>
      <c r="DL5" s="51"/>
      <c r="DM5" s="51"/>
      <c r="DN5" s="51"/>
      <c r="DO5" s="79"/>
      <c r="DP5" s="52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24597.967657805086</v>
      </c>
      <c r="DG6" s="430">
        <f>+entero!DG54</f>
        <v>24624.504073258435</v>
      </c>
      <c r="DH6" s="430">
        <f>+entero!DH54</f>
        <v>24513.40335843337</v>
      </c>
      <c r="DI6" s="430">
        <f>+entero!DI54</f>
        <v>24593.439821701595</v>
      </c>
      <c r="DJ6" s="541">
        <f>+entero!DJ54</f>
        <v>24632.2</v>
      </c>
      <c r="DK6" s="541">
        <f>+entero!DK54</f>
        <v>24681.4</v>
      </c>
      <c r="DL6" s="541">
        <f>+entero!DL54</f>
        <v>24592.2</v>
      </c>
      <c r="DM6" s="541">
        <f>+entero!DM54</f>
        <v>24700.9</v>
      </c>
      <c r="DN6" s="541">
        <f>+entero!DN54</f>
        <v>24934.1</v>
      </c>
      <c r="DO6" s="540">
        <f>+entero!DO54</f>
        <v>340.66017829840348</v>
      </c>
      <c r="DP6" s="837">
        <f>+entero!DP54</f>
        <v>1.3851668606267964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85.257010706865316</v>
      </c>
      <c r="DG7" s="569">
        <f>+entero!DG55</f>
        <v>85.085808434040729</v>
      </c>
      <c r="DH7" s="569">
        <f>+entero!DH55</f>
        <v>85.056008311548439</v>
      </c>
      <c r="DI7" s="569">
        <f>+entero!DI55</f>
        <v>85.09588612353636</v>
      </c>
      <c r="DJ7" s="571">
        <f>+entero!DJ55</f>
        <v>85.101380000000006</v>
      </c>
      <c r="DK7" s="571">
        <f>+entero!DK55</f>
        <v>85.148478299999994</v>
      </c>
      <c r="DL7" s="571">
        <f>+entero!DL55</f>
        <v>85.304970900000001</v>
      </c>
      <c r="DM7" s="571">
        <f>+entero!DM55</f>
        <v>85.314623999999995</v>
      </c>
      <c r="DN7" s="571">
        <f>+entero!DN55</f>
        <v>85.400292899999997</v>
      </c>
      <c r="DO7" s="570">
        <f>+entero!DO55</f>
        <v>0.30440677646363667</v>
      </c>
      <c r="DP7" s="572">
        <f>+entero!DP55</f>
        <v>0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23471.493200048535</v>
      </c>
      <c r="DG8" s="430">
        <f>+entero!DG56</f>
        <v>23504.842173192847</v>
      </c>
      <c r="DH8" s="430">
        <f>+entero!DH56</f>
        <v>23399.494971539782</v>
      </c>
      <c r="DI8" s="430">
        <f>+entero!DI56</f>
        <v>23484.92993075553</v>
      </c>
      <c r="DJ8" s="541">
        <f>+entero!DJ56</f>
        <v>23521.3</v>
      </c>
      <c r="DK8" s="541">
        <f>+entero!DK56</f>
        <v>23569.200000000001</v>
      </c>
      <c r="DL8" s="541">
        <f>+entero!DL56</f>
        <v>23479.1</v>
      </c>
      <c r="DM8" s="541">
        <f>+entero!DM56</f>
        <v>23587.8</v>
      </c>
      <c r="DN8" s="541">
        <f>+entero!DN56</f>
        <v>23821</v>
      </c>
      <c r="DO8" s="540">
        <f>+entero!DO56</f>
        <v>336.07006924446978</v>
      </c>
      <c r="DP8" s="837">
        <f>+entero!DP56</f>
        <v>1.4310030740366741</v>
      </c>
      <c r="DQ8" s="431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84.817731481146694</v>
      </c>
      <c r="DG9" s="569">
        <f>+entero!DG57</f>
        <v>84.696947132609012</v>
      </c>
      <c r="DH9" s="569">
        <f>+entero!DH57</f>
        <v>84.660929561401872</v>
      </c>
      <c r="DI9" s="569">
        <f>+entero!DI57</f>
        <v>84.656118832734421</v>
      </c>
      <c r="DJ9" s="571">
        <f>+entero!DJ57</f>
        <v>84.66</v>
      </c>
      <c r="DK9" s="571">
        <f>+entero!DK57</f>
        <v>84.71</v>
      </c>
      <c r="DL9" s="571">
        <f>+entero!DL57</f>
        <v>84.88</v>
      </c>
      <c r="DM9" s="571">
        <f>+entero!DM57</f>
        <v>84.91</v>
      </c>
      <c r="DN9" s="571">
        <f>+entero!DN57</f>
        <v>84.99</v>
      </c>
      <c r="DO9" s="570">
        <f>+entero!DO57</f>
        <v>0.33388116726557371</v>
      </c>
      <c r="DP9" s="572">
        <f>+entero!DP57</f>
        <v>0</v>
      </c>
      <c r="DQ9" s="431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5"/>
      <c r="DJ10" s="86"/>
      <c r="DK10" s="86"/>
      <c r="DL10" s="86"/>
      <c r="DM10" s="86"/>
      <c r="DN10" s="86"/>
      <c r="DO10" s="303"/>
      <c r="DP10" s="304"/>
      <c r="DQ10" s="431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4814.5743723781497</v>
      </c>
      <c r="DG11" s="430">
        <f>+entero!DG59</f>
        <v>4729.4236226842731</v>
      </c>
      <c r="DH11" s="430">
        <f>+entero!DH59</f>
        <v>4653.7812475224655</v>
      </c>
      <c r="DI11" s="430">
        <f>+entero!DI59</f>
        <v>4736.2612725530771</v>
      </c>
      <c r="DJ11" s="541">
        <f>+entero!DJ59</f>
        <v>4775.1000000000004</v>
      </c>
      <c r="DK11" s="541">
        <f>+entero!DK59</f>
        <v>4826.6000000000004</v>
      </c>
      <c r="DL11" s="541">
        <f>+entero!DL59</f>
        <v>4694.6000000000004</v>
      </c>
      <c r="DM11" s="541">
        <f>+entero!DM59</f>
        <v>4736.8</v>
      </c>
      <c r="DN11" s="541">
        <f>+entero!DN59</f>
        <v>4817.2</v>
      </c>
      <c r="DO11" s="540">
        <f>+entero!DO59</f>
        <v>80.938727446922712</v>
      </c>
      <c r="DP11" s="837">
        <f>+entero!DP59</f>
        <v>1.7089160160138839</v>
      </c>
      <c r="DQ11" s="431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77.760900160433181</v>
      </c>
      <c r="DG12" s="569">
        <f>+entero!DG60</f>
        <v>76.748248813290601</v>
      </c>
      <c r="DH12" s="569">
        <f>+entero!DH60</f>
        <v>76.609570000488787</v>
      </c>
      <c r="DI12" s="569">
        <f>+entero!DI60</f>
        <v>77.098461675184524</v>
      </c>
      <c r="DJ12" s="571">
        <f>+entero!DJ60</f>
        <v>77.210000000000008</v>
      </c>
      <c r="DK12" s="571">
        <f>+entero!DK60</f>
        <v>77.42</v>
      </c>
      <c r="DL12" s="571">
        <f>+entero!DL60</f>
        <v>77.539999999999992</v>
      </c>
      <c r="DM12" s="571">
        <f>+entero!DM60</f>
        <v>77.77</v>
      </c>
      <c r="DN12" s="571">
        <f>+entero!DN60</f>
        <v>78.05</v>
      </c>
      <c r="DO12" s="570">
        <f>+entero!DO60</f>
        <v>0.9515383248154734</v>
      </c>
      <c r="DP12" s="572">
        <f>+entero!DP60</f>
        <v>0</v>
      </c>
      <c r="DQ12" s="431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5"/>
      <c r="DJ13" s="86"/>
      <c r="DK13" s="86"/>
      <c r="DL13" s="86"/>
      <c r="DM13" s="86"/>
      <c r="DN13" s="86"/>
      <c r="DO13" s="303"/>
      <c r="DP13" s="304"/>
      <c r="DQ13" s="431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7314.0163602844432</v>
      </c>
      <c r="DG14" s="430">
        <f>+entero!DG62</f>
        <v>7378.0073298354619</v>
      </c>
      <c r="DH14" s="430">
        <f>+entero!DH62</f>
        <v>7346.6641204054331</v>
      </c>
      <c r="DI14" s="430">
        <f>+entero!DI62</f>
        <v>7354.221450304849</v>
      </c>
      <c r="DJ14" s="541">
        <f>+entero!DJ62</f>
        <v>7329.1</v>
      </c>
      <c r="DK14" s="541">
        <f>+entero!DK62</f>
        <v>7315.6</v>
      </c>
      <c r="DL14" s="541">
        <f>+entero!DL62</f>
        <v>7333.8</v>
      </c>
      <c r="DM14" s="541">
        <f>+entero!DM62</f>
        <v>7369.4</v>
      </c>
      <c r="DN14" s="541">
        <f>+entero!DN62</f>
        <v>7479.1</v>
      </c>
      <c r="DO14" s="540">
        <f>+entero!DO62</f>
        <v>124.87854969515138</v>
      </c>
      <c r="DP14" s="837">
        <f>+entero!DP62</f>
        <v>1.6980526156167741</v>
      </c>
      <c r="DQ14" s="431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76.98064298814306</v>
      </c>
      <c r="DG15" s="569">
        <f>+entero!DG63</f>
        <v>77.158935337948364</v>
      </c>
      <c r="DH15" s="569">
        <f>+entero!DH63</f>
        <v>77.038984168702967</v>
      </c>
      <c r="DI15" s="569">
        <f>+entero!DI63</f>
        <v>77.13441807805475</v>
      </c>
      <c r="DJ15" s="571">
        <f>+entero!DJ63</f>
        <v>77.06</v>
      </c>
      <c r="DK15" s="571">
        <f>+entero!DK63</f>
        <v>77.03</v>
      </c>
      <c r="DL15" s="571">
        <f>+entero!DL63</f>
        <v>77.12</v>
      </c>
      <c r="DM15" s="571">
        <f>+entero!DM63</f>
        <v>77.149999999999991</v>
      </c>
      <c r="DN15" s="571">
        <f>+entero!DN63</f>
        <v>77.47</v>
      </c>
      <c r="DO15" s="570">
        <f>+entero!DO63</f>
        <v>0.3355819219452485</v>
      </c>
      <c r="DP15" s="572">
        <f>+entero!DP63</f>
        <v>0</v>
      </c>
      <c r="DQ15" s="431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6"/>
      <c r="DK16" s="86"/>
      <c r="DL16" s="86"/>
      <c r="DM16" s="86"/>
      <c r="DN16" s="86"/>
      <c r="DO16" s="303"/>
      <c r="DP16" s="304"/>
      <c r="DQ16" s="431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10495.218350951889</v>
      </c>
      <c r="DG17" s="430">
        <f>+entero!DG65</f>
        <v>10559.026527081625</v>
      </c>
      <c r="DH17" s="430">
        <f>+entero!DH65</f>
        <v>10541.70837646938</v>
      </c>
      <c r="DI17" s="430">
        <f>+entero!DI65</f>
        <v>10557.356190903785</v>
      </c>
      <c r="DJ17" s="541">
        <f>+entero!DJ65</f>
        <v>10575.7</v>
      </c>
      <c r="DK17" s="541">
        <f>+entero!DK65</f>
        <v>10586.1</v>
      </c>
      <c r="DL17" s="541">
        <f>+entero!DL65</f>
        <v>10616.3</v>
      </c>
      <c r="DM17" s="541">
        <f>+entero!DM65</f>
        <v>10649.3</v>
      </c>
      <c r="DN17" s="541">
        <f>+entero!DN65</f>
        <v>10688.2</v>
      </c>
      <c r="DO17" s="540">
        <f>+entero!DO65</f>
        <v>130.84380909621541</v>
      </c>
      <c r="DP17" s="837">
        <f>+entero!DP65</f>
        <v>1.2393615099294486</v>
      </c>
      <c r="DQ17" s="431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94.804692484903185</v>
      </c>
      <c r="DG18" s="569">
        <f>+entero!DG66</f>
        <v>94.831785984995307</v>
      </c>
      <c r="DH18" s="569">
        <f>+entero!DH66</f>
        <v>94.8485030657409</v>
      </c>
      <c r="DI18" s="569">
        <f>+entero!DI66</f>
        <v>94.871275815110536</v>
      </c>
      <c r="DJ18" s="571">
        <f>+entero!DJ66</f>
        <v>94.88</v>
      </c>
      <c r="DK18" s="571">
        <f>+entero!DK66</f>
        <v>94.89</v>
      </c>
      <c r="DL18" s="571">
        <f>+entero!DL66</f>
        <v>94.910000000000011</v>
      </c>
      <c r="DM18" s="571">
        <f>+entero!DM66</f>
        <v>94.92</v>
      </c>
      <c r="DN18" s="571">
        <f>+entero!DN66</f>
        <v>94.94</v>
      </c>
      <c r="DO18" s="570">
        <f>+entero!DO66</f>
        <v>6.8724184889461526E-2</v>
      </c>
      <c r="DP18" s="572">
        <f>+entero!DP66</f>
        <v>0</v>
      </c>
      <c r="DQ18" s="431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5"/>
      <c r="DJ19" s="86"/>
      <c r="DK19" s="86"/>
      <c r="DL19" s="86"/>
      <c r="DM19" s="86"/>
      <c r="DN19" s="86"/>
      <c r="DO19" s="303"/>
      <c r="DP19" s="304"/>
      <c r="DQ19" s="431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847.68411643405022</v>
      </c>
      <c r="DG20" s="430">
        <f>+entero!DG68</f>
        <v>838.38469359148496</v>
      </c>
      <c r="DH20" s="430">
        <f>+entero!DH68</f>
        <v>857.34122714250543</v>
      </c>
      <c r="DI20" s="430">
        <f>+entero!DI68</f>
        <v>837.09101699381756</v>
      </c>
      <c r="DJ20" s="541">
        <f>+entero!DJ68</f>
        <v>841.4</v>
      </c>
      <c r="DK20" s="541">
        <f>+entero!DK68</f>
        <v>840.8</v>
      </c>
      <c r="DL20" s="541">
        <f>+entero!DL68</f>
        <v>834.5</v>
      </c>
      <c r="DM20" s="541">
        <f>+entero!DM68</f>
        <v>832.3</v>
      </c>
      <c r="DN20" s="541">
        <f>+entero!DN68</f>
        <v>836.6</v>
      </c>
      <c r="DO20" s="540">
        <f>+entero!DO68</f>
        <v>-0.49101699381753861</v>
      </c>
      <c r="DP20" s="837">
        <f>+entero!DP68</f>
        <v>-5.865753948488539E-2</v>
      </c>
      <c r="DQ20" s="431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80.55895336638676</v>
      </c>
      <c r="DG21" s="569">
        <f>+entero!DG69</f>
        <v>81.923776030454448</v>
      </c>
      <c r="DH21" s="569">
        <f>+entero!DH69</f>
        <v>82.174059357072494</v>
      </c>
      <c r="DI21" s="569">
        <f>+entero!DI69</f>
        <v>81.458291712302639</v>
      </c>
      <c r="DJ21" s="571">
        <f>+entero!DJ69</f>
        <v>81.349999999999994</v>
      </c>
      <c r="DK21" s="571">
        <f>+entero!DK69</f>
        <v>81.489999999999995</v>
      </c>
      <c r="DL21" s="571">
        <f>+entero!DL69</f>
        <v>82.02000000000001</v>
      </c>
      <c r="DM21" s="571">
        <f>+entero!DM69</f>
        <v>82.12</v>
      </c>
      <c r="DN21" s="571">
        <f>+entero!DN69</f>
        <v>82.14</v>
      </c>
      <c r="DO21" s="570">
        <f>+entero!DO69</f>
        <v>0.68170828769736147</v>
      </c>
      <c r="DP21" s="572">
        <f>+entero!DP69</f>
        <v>0</v>
      </c>
      <c r="DQ21" s="431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5"/>
      <c r="DJ22" s="86"/>
      <c r="DK22" s="86"/>
      <c r="DL22" s="86"/>
      <c r="DM22" s="86"/>
      <c r="DN22" s="86"/>
      <c r="DO22" s="303"/>
      <c r="DP22" s="304"/>
      <c r="DQ22" s="431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4582.634178621267</v>
      </c>
      <c r="DG23" s="430">
        <f>+entero!DG71</f>
        <v>4538.5273593374677</v>
      </c>
      <c r="DH23" s="430">
        <f>+entero!DH71</f>
        <v>4553.6716032245713</v>
      </c>
      <c r="DI23" s="430">
        <f>+entero!DI71</f>
        <v>4629.7959092587571</v>
      </c>
      <c r="DJ23" s="541">
        <f>+entero!DJ71</f>
        <v>4581.00731</v>
      </c>
      <c r="DK23" s="541">
        <f>+entero!DK71</f>
        <v>4581.5329400000001</v>
      </c>
      <c r="DL23" s="541">
        <f>+entero!DL71</f>
        <v>4585.0641100000003</v>
      </c>
      <c r="DM23" s="541">
        <f>+entero!DM71</f>
        <v>4507.4149699999998</v>
      </c>
      <c r="DN23" s="541">
        <f>+entero!DN71</f>
        <v>4733.9727499999999</v>
      </c>
      <c r="DO23" s="540">
        <f>+entero!DO71</f>
        <v>104.17684074124281</v>
      </c>
      <c r="DP23" s="837">
        <f>+entero!DP71</f>
        <v>2.2501389431207608</v>
      </c>
      <c r="DQ23" s="431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1908.3136565714285</v>
      </c>
      <c r="DG24" s="430">
        <f>+entero!DG72</f>
        <v>1879.4853613760931</v>
      </c>
      <c r="DH24" s="430">
        <f>+entero!DH72</f>
        <v>1857.6560519183674</v>
      </c>
      <c r="DI24" s="430">
        <f>+entero!DI72</f>
        <v>1936.5224507791538</v>
      </c>
      <c r="DJ24" s="541">
        <f>+entero!DJ72</f>
        <v>1888.46885</v>
      </c>
      <c r="DK24" s="541">
        <f>+entero!DK72</f>
        <v>1888.2637199999999</v>
      </c>
      <c r="DL24" s="541">
        <f>+entero!DL72</f>
        <v>1808.4334699999999</v>
      </c>
      <c r="DM24" s="541">
        <f>+entero!DM72</f>
        <v>1805.9748300000001</v>
      </c>
      <c r="DN24" s="541">
        <f>+entero!DN72</f>
        <v>2000.5109299999999</v>
      </c>
      <c r="DO24" s="540">
        <f>+entero!DO72</f>
        <v>63.988479220846102</v>
      </c>
      <c r="DP24" s="837">
        <f>+entero!DP72</f>
        <v>3.3042983413438032</v>
      </c>
      <c r="DQ24" s="431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503.21956061535417</v>
      </c>
      <c r="DG25" s="430">
        <f>+entero!DG73</f>
        <v>507.7763144747974</v>
      </c>
      <c r="DH25" s="430">
        <f>+entero!DH73</f>
        <v>518.19855740233231</v>
      </c>
      <c r="DI25" s="430">
        <f>+entero!DI73</f>
        <v>515.07348817346951</v>
      </c>
      <c r="DJ25" s="541">
        <f>+entero!DJ73</f>
        <v>515.08832099999995</v>
      </c>
      <c r="DK25" s="541">
        <f>+entero!DK73</f>
        <v>518.37371499999995</v>
      </c>
      <c r="DL25" s="541">
        <f>+entero!DL73</f>
        <v>518.37880299999995</v>
      </c>
      <c r="DM25" s="541">
        <f>+entero!DM73</f>
        <v>518.38399600000002</v>
      </c>
      <c r="DN25" s="541">
        <f>+entero!DN73</f>
        <v>518.36699399999998</v>
      </c>
      <c r="DO25" s="540">
        <f>+entero!DO73</f>
        <v>3.2935058265304633</v>
      </c>
      <c r="DP25" s="837">
        <f>+entero!DP73</f>
        <v>0.63942445149132165</v>
      </c>
      <c r="DQ25" s="431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733.23822219448391</v>
      </c>
      <c r="DG26" s="430">
        <f>+entero!DG74</f>
        <v>713.970220226577</v>
      </c>
      <c r="DH26" s="430">
        <f>+entero!DH74</f>
        <v>713.37764612387173</v>
      </c>
      <c r="DI26" s="430">
        <f>+entero!DI74</f>
        <v>709.30819890613418</v>
      </c>
      <c r="DJ26" s="541">
        <f>+entero!DJ74</f>
        <v>708.42352500000004</v>
      </c>
      <c r="DK26" s="541">
        <f>+entero!DK74</f>
        <v>712.79967599999998</v>
      </c>
      <c r="DL26" s="541">
        <f>+entero!DL74</f>
        <v>796.17452400000002</v>
      </c>
      <c r="DM26" s="541">
        <f>+entero!DM74</f>
        <v>720.95916299999999</v>
      </c>
      <c r="DN26" s="541">
        <f>+entero!DN74</f>
        <v>752.81738199999995</v>
      </c>
      <c r="DO26" s="540">
        <f>+entero!DO74</f>
        <v>43.509183093865772</v>
      </c>
      <c r="DP26" s="837">
        <f>+entero!DP74</f>
        <v>6.1340307585565634</v>
      </c>
      <c r="DQ26" s="431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1437.8627392400001</v>
      </c>
      <c r="DG27" s="430">
        <f>+entero!DG75</f>
        <v>1437.2954632599999</v>
      </c>
      <c r="DH27" s="430">
        <f>+entero!DH75</f>
        <v>1464.4393477799997</v>
      </c>
      <c r="DI27" s="430">
        <f>+entero!DI75</f>
        <v>1468.8917713999999</v>
      </c>
      <c r="DJ27" s="541">
        <f>+entero!DJ75</f>
        <v>1469.0266099999999</v>
      </c>
      <c r="DK27" s="541">
        <f>+entero!DK75</f>
        <v>1462.09583</v>
      </c>
      <c r="DL27" s="541">
        <f>+entero!DL75</f>
        <v>1462.0773200000001</v>
      </c>
      <c r="DM27" s="541">
        <f>+entero!DM75</f>
        <v>1462.09698</v>
      </c>
      <c r="DN27" s="541">
        <f>+entero!DN75</f>
        <v>1462.27745</v>
      </c>
      <c r="DO27" s="540">
        <f>+entero!DO75</f>
        <v>-6.6143213999998807</v>
      </c>
      <c r="DP27" s="837">
        <f>+entero!DP75</f>
        <v>-0.45029331151441587</v>
      </c>
      <c r="DQ27" s="431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1296.4480848181386</v>
      </c>
      <c r="DG28" s="430">
        <f>+entero!DG76</f>
        <v>1240.8929149955061</v>
      </c>
      <c r="DH28" s="430">
        <f>+entero!DH76</f>
        <v>1195.9629934378802</v>
      </c>
      <c r="DI28" s="430">
        <f>+entero!DI76</f>
        <v>1274.0850566135994</v>
      </c>
      <c r="DJ28" s="541">
        <f>+entero!DJ76</f>
        <v>1227.60013</v>
      </c>
      <c r="DK28" s="541">
        <f>+entero!DK76</f>
        <v>1234.18281</v>
      </c>
      <c r="DL28" s="541">
        <f>+entero!DL76</f>
        <v>1230.9359199999999</v>
      </c>
      <c r="DM28" s="541">
        <f>+entero!DM76</f>
        <v>1152.38204</v>
      </c>
      <c r="DN28" s="541">
        <f>+entero!DN76</f>
        <v>1372.3716300000001</v>
      </c>
      <c r="DO28" s="540">
        <f>+entero!DO76</f>
        <v>98.286573386400732</v>
      </c>
      <c r="DP28" s="837">
        <f>+entero!DP76</f>
        <v>7.714286646421975</v>
      </c>
      <c r="DQ28" s="431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1059.4289427636547</v>
      </c>
      <c r="DG29" s="430">
        <f>+entero!DG77</f>
        <v>1022.241435298929</v>
      </c>
      <c r="DH29" s="430">
        <f>+entero!DH77</f>
        <v>987.79872802400848</v>
      </c>
      <c r="DI29" s="430">
        <f>+entero!DI77</f>
        <v>1070.2261375274654</v>
      </c>
      <c r="DJ29" s="541">
        <f>+entero!DJ77</f>
        <v>1023.65238</v>
      </c>
      <c r="DK29" s="541">
        <f>+entero!DK77</f>
        <v>1025.30987</v>
      </c>
      <c r="DL29" s="541">
        <f>+entero!DL77</f>
        <v>937.57954299999994</v>
      </c>
      <c r="DM29" s="541">
        <f>+entero!DM77</f>
        <v>934.20982000000004</v>
      </c>
      <c r="DN29" s="541">
        <f>+entero!DN77</f>
        <v>1121.8071199999999</v>
      </c>
      <c r="DO29" s="540">
        <f>+entero!DO77</f>
        <v>51.580982472534515</v>
      </c>
      <c r="DP29" s="837">
        <f>+entero!DP77</f>
        <v>4.8196339692937906</v>
      </c>
      <c r="DQ29" s="431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237.01914205448395</v>
      </c>
      <c r="DG30" s="430">
        <f>+entero!DG78</f>
        <v>218.65147969657701</v>
      </c>
      <c r="DH30" s="430">
        <f>+entero!DH78</f>
        <v>208.1642654138717</v>
      </c>
      <c r="DI30" s="430">
        <f>+entero!DI78</f>
        <v>203.85891908613414</v>
      </c>
      <c r="DJ30" s="541">
        <f>+entero!DJ78</f>
        <v>203.94774899999999</v>
      </c>
      <c r="DK30" s="541">
        <f>+entero!DK78</f>
        <v>208.87294</v>
      </c>
      <c r="DL30" s="541">
        <f>+entero!DL78</f>
        <v>293.35637700000001</v>
      </c>
      <c r="DM30" s="541">
        <f>+entero!DM78</f>
        <v>218.172222</v>
      </c>
      <c r="DN30" s="541">
        <f>+entero!DN78</f>
        <v>250.56451000000001</v>
      </c>
      <c r="DO30" s="540">
        <f>+entero!DO78</f>
        <v>46.705590913865876</v>
      </c>
      <c r="DP30" s="837">
        <f>+entero!DP78</f>
        <v>22.910741959802074</v>
      </c>
      <c r="DQ30" s="431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430">
        <f>+entero!DH79</f>
        <v>0</v>
      </c>
      <c r="DI31" s="430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1">
        <f>+entero!DM79</f>
        <v>0</v>
      </c>
      <c r="DN31" s="541">
        <f>+entero!DN79</f>
        <v>0</v>
      </c>
      <c r="DO31" s="540"/>
      <c r="DP31" s="837"/>
      <c r="DQ31" s="431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21322.014796792868</v>
      </c>
      <c r="DG32" s="430">
        <f>+entero!DG80</f>
        <v>21437.490678581489</v>
      </c>
      <c r="DH32" s="430">
        <f>+entero!DH80</f>
        <v>21413.902473734564</v>
      </c>
      <c r="DI32" s="430">
        <f>+entero!DI80</f>
        <v>21460.508600000001</v>
      </c>
      <c r="DJ32" s="541">
        <f>+entero!DJ80</f>
        <v>21508.0052</v>
      </c>
      <c r="DK32" s="541">
        <f>+entero!DK80</f>
        <v>21554.444</v>
      </c>
      <c r="DL32" s="541">
        <f>+entero!DL80</f>
        <v>21599.846600000001</v>
      </c>
      <c r="DM32" s="541">
        <f>+entero!DM80</f>
        <v>21668.420900000001</v>
      </c>
      <c r="DN32" s="541">
        <f>+entero!DN80</f>
        <v>21744.96529</v>
      </c>
      <c r="DO32" s="540">
        <f>+entero!DO80</f>
        <v>284.45668999999907</v>
      </c>
      <c r="DP32" s="837">
        <f>+entero!DP80</f>
        <v>1.3254890426967814</v>
      </c>
      <c r="DQ32" s="431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5">
        <f>+entero!DH81</f>
        <v>0</v>
      </c>
      <c r="DI33" s="85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86">
        <f>+entero!DM81</f>
        <v>0</v>
      </c>
      <c r="DN33" s="86">
        <f>+entero!DN81</f>
        <v>0</v>
      </c>
      <c r="DO33" s="303">
        <f>+entero!DO81</f>
        <v>0</v>
      </c>
      <c r="DP33" s="304" t="e">
        <f>+entero!DP81</f>
        <v>#DIV/0!</v>
      </c>
      <c r="DQ33" s="431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97.469174028914466</v>
      </c>
      <c r="DG34" s="518">
        <f>+entero!DG82</f>
        <v>97.476630202103237</v>
      </c>
      <c r="DH34" s="518">
        <f>+entero!DH82</f>
        <v>97.487940564056814</v>
      </c>
      <c r="DI34" s="518">
        <f>+entero!DI82</f>
        <v>97.501602987463144</v>
      </c>
      <c r="DJ34" s="520">
        <f>+entero!DJ82</f>
        <v>97.509168000000003</v>
      </c>
      <c r="DK34" s="520">
        <f>+entero!DK82</f>
        <v>97.515268599999999</v>
      </c>
      <c r="DL34" s="520">
        <f>+entero!DL82</f>
        <v>97.522721200000007</v>
      </c>
      <c r="DM34" s="520">
        <f>+entero!DM82</f>
        <v>97.530680599999997</v>
      </c>
      <c r="DN34" s="520">
        <f>+entero!DN82</f>
        <v>97.541202900000002</v>
      </c>
      <c r="DO34" s="519">
        <f>+entero!DO82</f>
        <v>3.9599912536857573E-2</v>
      </c>
      <c r="DP34" s="521">
        <f>+entero!DP82</f>
        <v>4.0614627168689132E-2</v>
      </c>
      <c r="DQ34" s="431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46"/>
      <c r="DF35" s="88"/>
      <c r="DG35" s="88"/>
      <c r="DH35" s="88"/>
      <c r="DI35" s="88"/>
      <c r="DJ35" s="88"/>
      <c r="DK35" s="88"/>
      <c r="DL35" s="88"/>
      <c r="DM35" s="88"/>
      <c r="DN35" s="88"/>
      <c r="DO35" s="87"/>
      <c r="DP35" s="57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4"/>
      <c r="DM36" s="4"/>
      <c r="DN36" s="4"/>
      <c r="DO36" s="4"/>
      <c r="DP36" s="4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2"/>
      <c r="DP37" s="48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2"/>
      <c r="DP38" s="45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2"/>
      <c r="DP39" s="45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2"/>
      <c r="DP40" s="4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2"/>
      <c r="DP41" s="4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  <c r="DP91" s="199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8"/>
      <c r="DP93" s="198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</row>
    <row r="94" spans="1:130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8"/>
      <c r="DP94" s="198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</row>
    <row r="95" spans="1:130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8"/>
      <c r="DP95" s="198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</row>
    <row r="96" spans="1:130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8"/>
      <c r="DP96" s="198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</row>
    <row r="97" spans="1:130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8"/>
      <c r="DP97" s="198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</row>
    <row r="98" spans="1:130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8"/>
      <c r="DP98" s="198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</row>
    <row r="99" spans="1:130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8"/>
      <c r="DP99" s="198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</row>
    <row r="100" spans="1:130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</row>
    <row r="101" spans="1:130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</row>
    <row r="102" spans="1:13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1:13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1:13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1:13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</row>
    <row r="106" spans="1:13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</row>
    <row r="107" spans="1:13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</row>
    <row r="108" spans="1:13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</row>
    <row r="109" spans="1:13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</row>
    <row r="110" spans="1:13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</row>
    <row r="111" spans="1:13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</row>
    <row r="112" spans="1:13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</row>
  </sheetData>
  <mergeCells count="112">
    <mergeCell ref="DF3:DF4"/>
    <mergeCell ref="DJ3:DN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G3:DG4"/>
    <mergeCell ref="DH3:DH4"/>
    <mergeCell ref="DI3:DI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O3:DP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5" width="8.140625" customWidth="1"/>
    <col min="116" max="118" width="8" customWidth="1"/>
    <col min="119" max="119" width="8.42578125" bestFit="1" customWidth="1"/>
    <col min="120" max="120" width="10" customWidth="1"/>
    <col min="122" max="131" width="11.42578125" style="200"/>
  </cols>
  <sheetData>
    <row r="1" spans="1:131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285"/>
      <c r="DM1" s="349"/>
      <c r="DN1" s="285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302"/>
      <c r="DK2" s="302"/>
      <c r="DL2" s="285"/>
      <c r="DM2" s="349"/>
      <c r="DN2" s="285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s="178" customFormat="1" ht="13.5" customHeight="1" x14ac:dyDescent="0.25">
      <c r="C3" s="179"/>
      <c r="D3" s="934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32" t="str">
        <f>+entero!CV3</f>
        <v xml:space="preserve">2016                         A  fines de Nov* </v>
      </c>
      <c r="CW3" s="932" t="str">
        <f>+entero!CW3</f>
        <v>2016                         A  fines de Dic* 15</v>
      </c>
      <c r="CX3" s="932" t="str">
        <f>+entero!CX3</f>
        <v xml:space="preserve">2017                         A  fines de Ene* </v>
      </c>
      <c r="CY3" s="932" t="str">
        <f>+entero!CY3</f>
        <v xml:space="preserve">2017                         A  fines de Feb* </v>
      </c>
      <c r="CZ3" s="932" t="str">
        <f>+entero!CZ3</f>
        <v xml:space="preserve">2017                         A  fines de Mar* </v>
      </c>
      <c r="DA3" s="932" t="str">
        <f>+entero!DA3</f>
        <v xml:space="preserve">2017                         A  fines de Abr* </v>
      </c>
      <c r="DB3" s="932" t="str">
        <f>+entero!DB3</f>
        <v xml:space="preserve">2017                         A  fines de May* </v>
      </c>
      <c r="DC3" s="932" t="str">
        <f>+entero!DC3</f>
        <v xml:space="preserve">2017                         A  fines de Jun* </v>
      </c>
      <c r="DD3" s="932" t="str">
        <f>+entero!DD3</f>
        <v xml:space="preserve">2017                         A  fines de Jul* </v>
      </c>
      <c r="DE3" s="932" t="str">
        <f>+entero!DE3</f>
        <v xml:space="preserve">2017                         A  fines de Ago* </v>
      </c>
      <c r="DF3" s="930" t="str">
        <f>+entero!DF3</f>
        <v>Semana 1°</v>
      </c>
      <c r="DG3" s="930" t="str">
        <f>+entero!DG3</f>
        <v>Semana 2°</v>
      </c>
      <c r="DH3" s="930" t="str">
        <f>+entero!DH3</f>
        <v>Semana 3°</v>
      </c>
      <c r="DI3" s="930" t="str">
        <f>+entero!DI3</f>
        <v>Semana 4°</v>
      </c>
      <c r="DJ3" s="927" t="str">
        <f>+entero!DJ3</f>
        <v>Semana 5°</v>
      </c>
      <c r="DK3" s="928"/>
      <c r="DL3" s="928"/>
      <c r="DM3" s="928"/>
      <c r="DN3" s="929"/>
      <c r="DO3" s="936" t="s">
        <v>27</v>
      </c>
      <c r="DP3" s="937"/>
      <c r="DR3" s="206"/>
      <c r="DS3" s="206"/>
      <c r="DT3" s="206"/>
      <c r="DU3" s="206"/>
      <c r="DV3" s="206"/>
      <c r="DW3" s="206"/>
      <c r="DX3" s="206"/>
      <c r="DY3" s="206"/>
      <c r="DZ3" s="206"/>
      <c r="EA3" s="206"/>
    </row>
    <row r="4" spans="1:131" s="178" customFormat="1" ht="28.5" customHeight="1" thickBot="1" x14ac:dyDescent="0.25">
      <c r="C4" s="180"/>
      <c r="D4" s="935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3"/>
      <c r="CZ4" s="933"/>
      <c r="DA4" s="933"/>
      <c r="DB4" s="933"/>
      <c r="DC4" s="933"/>
      <c r="DD4" s="933"/>
      <c r="DE4" s="933"/>
      <c r="DF4" s="931"/>
      <c r="DG4" s="931"/>
      <c r="DH4" s="931"/>
      <c r="DI4" s="931"/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181" t="s">
        <v>13</v>
      </c>
      <c r="DP4" s="182" t="s">
        <v>195</v>
      </c>
      <c r="DR4" s="206"/>
      <c r="DS4" s="206"/>
      <c r="DT4" s="206"/>
      <c r="DU4" s="206"/>
      <c r="DV4" s="206"/>
      <c r="DW4" s="206"/>
      <c r="DX4" s="206"/>
      <c r="DY4" s="206"/>
      <c r="DZ4" s="206"/>
      <c r="EA4" s="206"/>
    </row>
    <row r="5" spans="1:13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35">
        <v>7.5</v>
      </c>
      <c r="DK5" s="35">
        <v>7.5</v>
      </c>
      <c r="DL5" s="35">
        <v>7.5</v>
      </c>
      <c r="DM5" s="35">
        <v>7.5</v>
      </c>
      <c r="DN5" s="35">
        <v>7.5</v>
      </c>
      <c r="DO5" s="77"/>
      <c r="DP5" s="36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63">
        <f>+entero!DH84</f>
        <v>6.96</v>
      </c>
      <c r="DI6" s="63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14">
        <f>+entero!DM84</f>
        <v>6.96</v>
      </c>
      <c r="DN6" s="14">
        <f>+entero!DN84</f>
        <v>6.96</v>
      </c>
      <c r="DO6" s="564">
        <f>+entero!DO84</f>
        <v>0</v>
      </c>
      <c r="DP6" s="462">
        <f>+entero!DP84</f>
        <v>0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63">
        <f>+entero!DH85</f>
        <v>6.86</v>
      </c>
      <c r="DI7" s="63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14">
        <f>+entero!DM85</f>
        <v>6.86</v>
      </c>
      <c r="DN7" s="14">
        <f>+entero!DN85</f>
        <v>6.86</v>
      </c>
      <c r="DO7" s="564">
        <f>+entero!DO85</f>
        <v>0</v>
      </c>
      <c r="DP7" s="462">
        <f>+entero!DP85</f>
        <v>0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6.9570146719047186</v>
      </c>
      <c r="DG8" s="74">
        <f>+entero!DG86</f>
        <v>6.9528483454141012</v>
      </c>
      <c r="DH8" s="74">
        <f>+entero!DH86</f>
        <v>6.967519822576266</v>
      </c>
      <c r="DI8" s="74">
        <f>+entero!DI86</f>
        <v>6.9652954126545756</v>
      </c>
      <c r="DJ8" s="514">
        <f>+entero!DJ86</f>
        <v>6.9760850599999999</v>
      </c>
      <c r="DK8" s="514">
        <f>+entero!DK86</f>
        <v>6.971687094</v>
      </c>
      <c r="DL8" s="514">
        <f>+entero!DL86</f>
        <v>6.9595637019999996</v>
      </c>
      <c r="DM8" s="514">
        <f>+entero!DM86</f>
        <v>6.9679171699999998</v>
      </c>
      <c r="DN8" s="514">
        <f>+entero!DN86</f>
        <v>6.9624680440000004</v>
      </c>
      <c r="DO8" s="589">
        <f>+entero!DO86</f>
        <v>-2.8273686545752241E-3</v>
      </c>
      <c r="DP8" s="535">
        <f>+entero!DP86</f>
        <v>-4.0592228858493673E-2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889"/>
      <c r="DG9" s="889"/>
      <c r="DH9" s="889"/>
      <c r="DI9" s="889"/>
      <c r="DJ9" s="586"/>
      <c r="DK9" s="586"/>
      <c r="DL9" s="586"/>
      <c r="DM9" s="586"/>
      <c r="DN9" s="586"/>
      <c r="DO9" s="589"/>
      <c r="DP9" s="535"/>
      <c r="DQ9" s="3"/>
      <c r="DR9" s="20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2.2142300000000001</v>
      </c>
      <c r="DG10" s="63">
        <f>+entero!DG88</f>
        <v>2.2153499999999999</v>
      </c>
      <c r="DH10" s="63">
        <f>+entero!DH88</f>
        <v>2.2166700000000001</v>
      </c>
      <c r="DI10" s="63">
        <f>+entero!DI88</f>
        <v>2.21807</v>
      </c>
      <c r="DJ10" s="827">
        <f>+entero!DJ88</f>
        <v>2.2186699999999999</v>
      </c>
      <c r="DK10" s="827">
        <f>+entero!DK88</f>
        <v>2.2188699999999999</v>
      </c>
      <c r="DL10" s="827">
        <f>+entero!DL88</f>
        <v>2.2190699999999999</v>
      </c>
      <c r="DM10" s="827">
        <f>+entero!DM88</f>
        <v>2.2192699999999999</v>
      </c>
      <c r="DN10" s="827">
        <f>+entero!DN88</f>
        <v>2.2194699999999998</v>
      </c>
      <c r="DO10" s="564">
        <f>+entero!DO88</f>
        <v>1.3999999999998458E-3</v>
      </c>
      <c r="DP10" s="462">
        <f>+entero!DP88</f>
        <v>6.3117935863155061E-2</v>
      </c>
      <c r="DQ10" s="3"/>
      <c r="DR10" s="208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889"/>
      <c r="DG11" s="586"/>
      <c r="DH11" s="586"/>
      <c r="DI11" s="586"/>
      <c r="DJ11" s="586"/>
      <c r="DK11" s="586"/>
      <c r="DL11" s="586"/>
      <c r="DM11" s="586"/>
      <c r="DN11" s="586"/>
      <c r="DO11" s="590"/>
      <c r="DP11" s="463"/>
      <c r="DQ11" s="3"/>
      <c r="DR11" s="208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4"/>
      <c r="DM12" s="4"/>
      <c r="DN12" s="4"/>
      <c r="DO12" s="4"/>
      <c r="DP12" s="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4"/>
      <c r="DM13" s="4"/>
      <c r="DN13" s="4"/>
      <c r="DO13" s="4"/>
      <c r="DP13" s="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4"/>
      <c r="DM14" s="4"/>
      <c r="DN14" s="4"/>
      <c r="DO14" s="4"/>
      <c r="DP14" s="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4"/>
      <c r="DM15" s="4"/>
      <c r="DN15" s="4"/>
      <c r="DO15" s="4"/>
      <c r="DP15" s="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4"/>
      <c r="DM16" s="4"/>
      <c r="DN16" s="4"/>
      <c r="DO16" s="4"/>
      <c r="DP16" s="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2"/>
      <c r="DP17" s="48">
        <f ca="1">NOW()</f>
        <v>43013.48736979167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2"/>
      <c r="DP18" s="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2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</row>
  </sheetData>
  <mergeCells count="112">
    <mergeCell ref="DG3:DG4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DC3:DC4"/>
    <mergeCell ref="DO3:DP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I3:DI4"/>
    <mergeCell ref="DB3:DB4"/>
    <mergeCell ref="CD3:C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X3:BX4"/>
    <mergeCell ref="DJ3:DN3"/>
    <mergeCell ref="DF3:DF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DH3:DH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opLeftCell="B1" workbookViewId="0">
      <pane xSplit="39" ySplit="9" topLeftCell="DC10" activePane="bottomRight" state="frozen"/>
      <selection activeCell="B1" sqref="B1"/>
      <selection pane="topRight" activeCell="AO1" sqref="AO1"/>
      <selection pane="bottomLeft" activeCell="B10" sqref="B10"/>
      <selection pane="bottomRight" activeCell="DN12" sqref="D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5" width="7.5703125" customWidth="1"/>
    <col min="116" max="118" width="7.7109375" customWidth="1"/>
    <col min="119" max="119" width="8.140625" customWidth="1"/>
    <col min="120" max="120" width="9.5703125" customWidth="1"/>
    <col min="121" max="136" width="11.42578125" style="200"/>
  </cols>
  <sheetData>
    <row r="1" spans="1:131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285"/>
      <c r="DM1" s="349"/>
      <c r="DN1" s="285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285"/>
      <c r="DM2" s="349"/>
      <c r="DN2" s="285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entero!CT3</f>
        <v xml:space="preserve">2016                         A  fines de Sep* </v>
      </c>
      <c r="CU3" s="913" t="str">
        <f>entero!CU3</f>
        <v xml:space="preserve">2016                         A  fines de Oct* </v>
      </c>
      <c r="CV3" s="913" t="str">
        <f>entero!CV3</f>
        <v xml:space="preserve">2016                         A  fines de Nov* </v>
      </c>
      <c r="CW3" s="913" t="str">
        <f>entero!CW3</f>
        <v>2016                         A  fines de Dic* 15</v>
      </c>
      <c r="CX3" s="913" t="str">
        <f>entero!CX3</f>
        <v xml:space="preserve">2017                         A  fines de Ene* </v>
      </c>
      <c r="CY3" s="913" t="str">
        <f>entero!CY3</f>
        <v xml:space="preserve">2017                         A  fines de Feb* </v>
      </c>
      <c r="CZ3" s="913" t="str">
        <f>entero!CZ3</f>
        <v xml:space="preserve">2017                         A  fines de Mar* </v>
      </c>
      <c r="DA3" s="913" t="str">
        <f>entero!DA3</f>
        <v xml:space="preserve">2017                         A  fines de Abr* </v>
      </c>
      <c r="DB3" s="913" t="str">
        <f>entero!DB3</f>
        <v xml:space="preserve">2017                         A  fines de May* </v>
      </c>
      <c r="DC3" s="913" t="str">
        <f>entero!DC3</f>
        <v xml:space="preserve">2017                         A  fines de Jun* </v>
      </c>
      <c r="DD3" s="913" t="str">
        <f>entero!DD3</f>
        <v xml:space="preserve">2017                         A  fines de Jul* </v>
      </c>
      <c r="DE3" s="913" t="str">
        <f>entero!DE3</f>
        <v xml:space="preserve">2017                         A  fines de Ago* </v>
      </c>
      <c r="DF3" s="920" t="str">
        <f>entero!DF3</f>
        <v>Semana 1°</v>
      </c>
      <c r="DG3" s="920" t="str">
        <f>entero!DG3</f>
        <v>Semana 2°</v>
      </c>
      <c r="DH3" s="920" t="str">
        <f>entero!DH3</f>
        <v>Semana 3°</v>
      </c>
      <c r="DI3" s="920" t="str">
        <f>entero!DI3</f>
        <v>Semana 4°</v>
      </c>
      <c r="DJ3" s="927" t="str">
        <f>+entero!DJ3</f>
        <v>Semana 5°</v>
      </c>
      <c r="DK3" s="928"/>
      <c r="DL3" s="928"/>
      <c r="DM3" s="928"/>
      <c r="DN3" s="929"/>
      <c r="DO3" s="918" t="s">
        <v>27</v>
      </c>
      <c r="DP3" s="919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7.7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 t="str">
        <f>entero!CT3</f>
        <v xml:space="preserve">2016                         A  fines de Sep* </v>
      </c>
      <c r="CU4" s="916" t="str">
        <f>entero!CU3</f>
        <v xml:space="preserve">2016                         A  fines de Oct* </v>
      </c>
      <c r="CV4" s="916" t="str">
        <f>entero!CV3</f>
        <v xml:space="preserve">2016                         A  fines de Nov* </v>
      </c>
      <c r="CW4" s="916" t="str">
        <f>entero!CW3</f>
        <v>2016                         A  fines de Dic* 15</v>
      </c>
      <c r="CX4" s="916" t="str">
        <f>entero!CX3</f>
        <v xml:space="preserve">2017                         A  fines de Ene* </v>
      </c>
      <c r="CY4" s="916" t="str">
        <f>entero!CY3</f>
        <v xml:space="preserve">2017                         A  fines de Feb* </v>
      </c>
      <c r="CZ4" s="916" t="str">
        <f>entero!CZ3</f>
        <v xml:space="preserve">2017                         A  fines de Mar* </v>
      </c>
      <c r="DA4" s="916" t="str">
        <f>entero!DA3</f>
        <v xml:space="preserve">2017                         A  fines de Abr* </v>
      </c>
      <c r="DB4" s="916" t="str">
        <f>entero!DB3</f>
        <v xml:space="preserve">2017                         A  fines de May* </v>
      </c>
      <c r="DC4" s="916" t="str">
        <f>entero!DC3</f>
        <v xml:space="preserve">2017                         A  fines de Jun* </v>
      </c>
      <c r="DD4" s="916" t="str">
        <f>entero!DD3</f>
        <v xml:space="preserve">2017                         A  fines de Jul* </v>
      </c>
      <c r="DE4" s="916" t="str">
        <f>entero!DE3</f>
        <v xml:space="preserve">2017                         A  fines de Ago* </v>
      </c>
      <c r="DF4" s="921" t="str">
        <f>entero!DF3</f>
        <v>Semana 1°</v>
      </c>
      <c r="DG4" s="921" t="str">
        <f>entero!DG3</f>
        <v>Semana 2°</v>
      </c>
      <c r="DH4" s="921" t="str">
        <f>entero!DH3</f>
        <v>Semana 3°</v>
      </c>
      <c r="DI4" s="921" t="str">
        <f>entero!DI3</f>
        <v>Semana 4°</v>
      </c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01"/>
      <c r="DI5" s="301"/>
      <c r="DJ5" s="33"/>
      <c r="DK5" s="33"/>
      <c r="DL5" s="33"/>
      <c r="DM5" s="33"/>
      <c r="DN5" s="33"/>
      <c r="DO5" s="79"/>
      <c r="DP5" s="34"/>
      <c r="DQ5" s="204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13" t="e">
        <f>+entero!#REF!</f>
        <v>#REF!</v>
      </c>
      <c r="DP6" s="80" t="e">
        <f>+entero!#REF!</f>
        <v>#REF!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13" t="e">
        <f>+entero!#REF!</f>
        <v>#REF!</v>
      </c>
      <c r="DP7" s="80" t="e">
        <f>+entero!#REF!</f>
        <v>#REF!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13" t="e">
        <f>+entero!#REF!</f>
        <v>#REF!</v>
      </c>
      <c r="DP8" s="80" t="e">
        <f>+entero!#REF!</f>
        <v>#REF!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13" t="e">
        <f>+entero!#REF!</f>
        <v>#REF!</v>
      </c>
      <c r="DP9" s="80" t="e">
        <f>+entero!#REF!</f>
        <v>#REF!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1120.6303623646254</v>
      </c>
      <c r="DG10" s="592">
        <f>+entero!DG91</f>
        <v>1159.0282262413382</v>
      </c>
      <c r="DH10" s="592">
        <f>+entero!DH91</f>
        <v>1143.6283117344708</v>
      </c>
      <c r="DI10" s="592">
        <f>+entero!DI91</f>
        <v>1126.274379531847</v>
      </c>
      <c r="DJ10" s="862">
        <f>+entero!DJ91</f>
        <v>1126.274379531847</v>
      </c>
      <c r="DK10" s="862">
        <f>+entero!DK91</f>
        <v>1126.274379531847</v>
      </c>
      <c r="DL10" s="862">
        <f>+entero!DL91</f>
        <v>1126.274379531847</v>
      </c>
      <c r="DM10" s="862">
        <f>+entero!DM91</f>
        <v>1126.274379531847</v>
      </c>
      <c r="DN10" s="862">
        <f>+entero!DN91</f>
        <v>1124.95767</v>
      </c>
      <c r="DO10" s="593">
        <f>+entero!DO91</f>
        <v>-1.3167095318469819</v>
      </c>
      <c r="DP10" s="838">
        <f>+entero!DP91</f>
        <v>-0.1169084155491773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4"/>
      <c r="DM11" s="4"/>
      <c r="DN11" s="4"/>
      <c r="DO11" s="4"/>
      <c r="DP11" s="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2"/>
      <c r="DP12" s="48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2"/>
      <c r="DP13" s="45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2"/>
      <c r="DP14" s="45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P15" s="209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P16" s="209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  <c r="DO74" s="201"/>
      <c r="DP74" s="201"/>
    </row>
    <row r="75" spans="1:131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  <c r="DO75" s="201"/>
      <c r="DP75" s="201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  <c r="DP158" s="20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</row>
  </sheetData>
  <mergeCells count="112">
    <mergeCell ref="DI3:DI4"/>
    <mergeCell ref="AK3:AK4"/>
    <mergeCell ref="DG3:DG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DJ3:DN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DO3:DP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H3:DH4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N3:AN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O6:DO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N21" sqref="DN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5" width="7.85546875" customWidth="1"/>
    <col min="116" max="118" width="7.7109375" customWidth="1"/>
    <col min="119" max="119" width="1.5703125" customWidth="1"/>
    <col min="120" max="130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N1" s="350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349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13" t="str">
        <f>+entero!CX3</f>
        <v xml:space="preserve">2017                         A  fines de Ene* </v>
      </c>
      <c r="CY3" s="913" t="str">
        <f>+entero!CY3</f>
        <v xml:space="preserve">2017                         A  fines de Feb* </v>
      </c>
      <c r="CZ3" s="913" t="str">
        <f>+entero!CZ3</f>
        <v xml:space="preserve">2017                         A  fines de Mar* </v>
      </c>
      <c r="DA3" s="913" t="str">
        <f>+entero!DA3</f>
        <v xml:space="preserve">2017                         A  fines de Abr* </v>
      </c>
      <c r="DB3" s="913" t="str">
        <f>+entero!DB3</f>
        <v xml:space="preserve">2017                         A  fines de May* </v>
      </c>
      <c r="DC3" s="913" t="str">
        <f>+entero!DC3</f>
        <v xml:space="preserve">2017                         A  fines de Jun* </v>
      </c>
      <c r="DD3" s="913" t="str">
        <f>+entero!DD3</f>
        <v xml:space="preserve">2017                         A  fines de Jul* </v>
      </c>
      <c r="DE3" s="913" t="str">
        <f>+entero!DE3</f>
        <v xml:space="preserve">2017                         A  fines de Ago* </v>
      </c>
      <c r="DF3" s="920" t="str">
        <f>+entero!DF3</f>
        <v>Semana 1°</v>
      </c>
      <c r="DG3" s="920" t="str">
        <f>+entero!DG3</f>
        <v>Semana 2°</v>
      </c>
      <c r="DH3" s="920" t="str">
        <f>+entero!DH3</f>
        <v>Semana 3°</v>
      </c>
      <c r="DI3" s="920" t="str">
        <f>+entero!DI3</f>
        <v>Semana 4°</v>
      </c>
      <c r="DJ3" s="927" t="str">
        <f>+entero!DJ3</f>
        <v>Semana 5°</v>
      </c>
      <c r="DK3" s="928"/>
      <c r="DL3" s="928"/>
      <c r="DM3" s="928"/>
      <c r="DN3" s="929"/>
      <c r="DO3" s="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916"/>
      <c r="DA4" s="916"/>
      <c r="DB4" s="916"/>
      <c r="DC4" s="916"/>
      <c r="DD4" s="916"/>
      <c r="DE4" s="916"/>
      <c r="DF4" s="921"/>
      <c r="DG4" s="921"/>
      <c r="DH4" s="921"/>
      <c r="DI4" s="921"/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2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908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137"/>
      <c r="DK5" s="137"/>
      <c r="DL5" s="137"/>
      <c r="DM5" s="137"/>
      <c r="DN5" s="137"/>
      <c r="DO5" s="75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2.75" customHeight="1" x14ac:dyDescent="0.2">
      <c r="A6" s="3"/>
      <c r="B6" s="908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873"/>
      <c r="DG6" s="873"/>
      <c r="DH6" s="873"/>
      <c r="DI6" s="873"/>
      <c r="DJ6" s="42"/>
      <c r="DK6" s="42"/>
      <c r="DL6" s="42"/>
      <c r="DM6" s="42"/>
      <c r="DN6" s="42"/>
      <c r="DO6" s="76"/>
      <c r="DP6" s="210"/>
      <c r="DQ6" s="210"/>
      <c r="DR6" s="210"/>
      <c r="DS6" s="210"/>
      <c r="DT6" s="210"/>
      <c r="DU6" s="210"/>
      <c r="DV6" s="210"/>
      <c r="DW6" s="197"/>
      <c r="DX6" s="197"/>
      <c r="DY6" s="197"/>
    </row>
    <row r="7" spans="1:129" x14ac:dyDescent="0.2">
      <c r="A7" s="3"/>
      <c r="B7" s="908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873"/>
      <c r="DG7" s="873"/>
      <c r="DH7" s="873"/>
      <c r="DI7" s="873"/>
      <c r="DJ7" s="42"/>
      <c r="DK7" s="42"/>
      <c r="DL7" s="42"/>
      <c r="DM7" s="42"/>
      <c r="DN7" s="42"/>
      <c r="DO7" s="76"/>
      <c r="DP7" s="210"/>
      <c r="DQ7" s="210"/>
      <c r="DR7" s="210"/>
      <c r="DS7" s="210"/>
      <c r="DT7" s="210"/>
      <c r="DU7" s="210"/>
      <c r="DV7" s="210"/>
      <c r="DW7" s="197"/>
      <c r="DX7" s="197"/>
      <c r="DY7" s="197"/>
    </row>
    <row r="8" spans="1:129" x14ac:dyDescent="0.2">
      <c r="A8" s="3"/>
      <c r="B8" s="908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873"/>
      <c r="DG8" s="873"/>
      <c r="DH8" s="873"/>
      <c r="DI8" s="873"/>
      <c r="DJ8" s="42"/>
      <c r="DK8" s="42"/>
      <c r="DL8" s="42"/>
      <c r="DM8" s="42"/>
      <c r="DN8" s="42"/>
      <c r="DO8" s="76"/>
      <c r="DP8" s="210"/>
      <c r="DQ8" s="210"/>
      <c r="DR8" s="210"/>
      <c r="DS8" s="210"/>
      <c r="DT8" s="210"/>
      <c r="DU8" s="210"/>
      <c r="DV8" s="210"/>
      <c r="DW8" s="197"/>
      <c r="DX8" s="197"/>
      <c r="DY8" s="197"/>
    </row>
    <row r="9" spans="1:129" x14ac:dyDescent="0.2">
      <c r="A9" s="3"/>
      <c r="B9" s="908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873"/>
      <c r="DG9" s="873"/>
      <c r="DH9" s="873"/>
      <c r="DI9" s="873"/>
      <c r="DJ9" s="42"/>
      <c r="DK9" s="42"/>
      <c r="DL9" s="42"/>
      <c r="DM9" s="42"/>
      <c r="DN9" s="42"/>
      <c r="DO9" s="76"/>
      <c r="DP9" s="210"/>
      <c r="DQ9" s="210"/>
      <c r="DR9" s="210"/>
      <c r="DS9" s="210"/>
      <c r="DT9" s="210"/>
      <c r="DU9" s="210"/>
      <c r="DV9" s="210"/>
      <c r="DW9" s="197"/>
      <c r="DX9" s="197"/>
      <c r="DY9" s="197"/>
    </row>
    <row r="10" spans="1:129" x14ac:dyDescent="0.2">
      <c r="A10" s="3"/>
      <c r="B10" s="908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873"/>
      <c r="DG10" s="873"/>
      <c r="DH10" s="873"/>
      <c r="DI10" s="873"/>
      <c r="DJ10" s="42"/>
      <c r="DK10" s="42"/>
      <c r="DL10" s="42"/>
      <c r="DM10" s="42"/>
      <c r="DN10" s="42"/>
      <c r="DO10" s="76"/>
      <c r="DP10" s="210"/>
      <c r="DQ10" s="210"/>
      <c r="DR10" s="210"/>
      <c r="DS10" s="210"/>
      <c r="DT10" s="210"/>
      <c r="DU10" s="210"/>
      <c r="DV10" s="210"/>
      <c r="DW10" s="197"/>
      <c r="DX10" s="197"/>
      <c r="DY10" s="197"/>
    </row>
    <row r="11" spans="1:129" x14ac:dyDescent="0.2">
      <c r="A11" s="3"/>
      <c r="B11" s="908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873"/>
      <c r="DG11" s="873"/>
      <c r="DH11" s="873"/>
      <c r="DI11" s="873"/>
      <c r="DJ11" s="42"/>
      <c r="DK11" s="42"/>
      <c r="DL11" s="42"/>
      <c r="DM11" s="42"/>
      <c r="DN11" s="42"/>
      <c r="DO11" s="76"/>
      <c r="DP11" s="210"/>
      <c r="DQ11" s="210"/>
      <c r="DR11" s="210"/>
      <c r="DS11" s="210"/>
      <c r="DT11" s="210"/>
      <c r="DU11" s="210"/>
      <c r="DV11" s="210"/>
      <c r="DW11" s="197"/>
      <c r="DX11" s="197"/>
      <c r="DY11" s="197"/>
    </row>
    <row r="12" spans="1:129" x14ac:dyDescent="0.2">
      <c r="A12" s="3"/>
      <c r="B12" s="908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873"/>
      <c r="DG12" s="873"/>
      <c r="DH12" s="873"/>
      <c r="DI12" s="873"/>
      <c r="DJ12" s="42"/>
      <c r="DK12" s="42"/>
      <c r="DL12" s="42"/>
      <c r="DM12" s="42"/>
      <c r="DN12" s="42"/>
      <c r="DO12" s="76"/>
      <c r="DP12" s="210"/>
      <c r="DQ12" s="210"/>
      <c r="DR12" s="210"/>
      <c r="DS12" s="210"/>
      <c r="DT12" s="210"/>
      <c r="DU12" s="210"/>
      <c r="DV12" s="210"/>
      <c r="DW12" s="197"/>
      <c r="DX12" s="197"/>
      <c r="DY12" s="197"/>
    </row>
    <row r="13" spans="1:129" x14ac:dyDescent="0.2">
      <c r="A13" s="3"/>
      <c r="B13" s="908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873"/>
      <c r="DG13" s="873"/>
      <c r="DH13" s="873"/>
      <c r="DI13" s="873"/>
      <c r="DJ13" s="42"/>
      <c r="DK13" s="42"/>
      <c r="DL13" s="42"/>
      <c r="DM13" s="42"/>
      <c r="DN13" s="42"/>
      <c r="DO13" s="76"/>
      <c r="DP13" s="210"/>
      <c r="DQ13" s="210"/>
      <c r="DR13" s="210"/>
      <c r="DS13" s="210"/>
      <c r="DT13" s="210"/>
      <c r="DU13" s="210"/>
      <c r="DV13" s="210"/>
      <c r="DW13" s="197"/>
      <c r="DX13" s="197"/>
      <c r="DY13" s="197"/>
    </row>
    <row r="14" spans="1:129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873"/>
      <c r="DG14" s="873"/>
      <c r="DH14" s="873"/>
      <c r="DI14" s="873"/>
      <c r="DJ14" s="42"/>
      <c r="DK14" s="42"/>
      <c r="DL14" s="42"/>
      <c r="DM14" s="42"/>
      <c r="DN14" s="42"/>
      <c r="DO14" s="76"/>
      <c r="DP14" s="210"/>
      <c r="DQ14" s="210"/>
      <c r="DR14" s="210"/>
      <c r="DS14" s="210"/>
      <c r="DT14" s="210"/>
      <c r="DU14" s="210"/>
      <c r="DV14" s="210"/>
      <c r="DW14" s="197"/>
      <c r="DX14" s="197"/>
      <c r="DY14" s="197"/>
    </row>
    <row r="15" spans="1:129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873"/>
      <c r="DG15" s="873"/>
      <c r="DH15" s="873"/>
      <c r="DI15" s="873"/>
      <c r="DJ15" s="42"/>
      <c r="DK15" s="42"/>
      <c r="DL15" s="42"/>
      <c r="DM15" s="42"/>
      <c r="DN15" s="42"/>
      <c r="DO15" s="76"/>
      <c r="DP15" s="210"/>
      <c r="DQ15" s="210"/>
      <c r="DR15" s="210"/>
      <c r="DS15" s="210"/>
      <c r="DT15" s="210"/>
      <c r="DU15" s="210"/>
      <c r="DV15" s="210"/>
      <c r="DW15" s="197"/>
      <c r="DX15" s="197"/>
      <c r="DY15" s="197"/>
    </row>
    <row r="16" spans="1:129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873"/>
      <c r="DG16" s="873"/>
      <c r="DH16" s="873"/>
      <c r="DI16" s="873"/>
      <c r="DJ16" s="42"/>
      <c r="DK16" s="42"/>
      <c r="DL16" s="42"/>
      <c r="DM16" s="42"/>
      <c r="DN16" s="42"/>
      <c r="DO16" s="76"/>
      <c r="DP16" s="210"/>
      <c r="DQ16" s="210"/>
      <c r="DR16" s="210"/>
      <c r="DS16" s="210"/>
      <c r="DT16" s="210"/>
      <c r="DU16" s="210"/>
      <c r="DV16" s="210"/>
      <c r="DW16" s="197"/>
      <c r="DX16" s="197"/>
      <c r="DY16" s="197"/>
    </row>
    <row r="17" spans="1:129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874"/>
      <c r="DG17" s="874"/>
      <c r="DH17" s="874"/>
      <c r="DI17" s="874"/>
      <c r="DJ17" s="42"/>
      <c r="DK17" s="42"/>
      <c r="DL17" s="42"/>
      <c r="DM17" s="42"/>
      <c r="DN17" s="42"/>
      <c r="DO17" s="76"/>
      <c r="DP17" s="210"/>
      <c r="DQ17" s="210"/>
      <c r="DR17" s="210"/>
      <c r="DS17" s="210"/>
      <c r="DT17" s="210"/>
      <c r="DU17" s="210"/>
      <c r="DV17" s="210"/>
      <c r="DW17" s="197"/>
      <c r="DX17" s="197"/>
      <c r="DY17" s="197"/>
    </row>
    <row r="18" spans="1:129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0"/>
      <c r="DJ18" s="91"/>
      <c r="DK18" s="91"/>
      <c r="DL18" s="91"/>
      <c r="DM18" s="91"/>
      <c r="DN18" s="91"/>
      <c r="DO18" s="76"/>
      <c r="DP18" s="210"/>
      <c r="DQ18" s="210"/>
      <c r="DR18" s="210"/>
      <c r="DS18" s="210"/>
      <c r="DT18" s="210"/>
      <c r="DU18" s="210"/>
      <c r="DV18" s="210"/>
      <c r="DW18" s="197"/>
      <c r="DX18" s="197"/>
      <c r="DY18" s="197"/>
    </row>
    <row r="19" spans="1:129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74">
        <f>+entero!DH106</f>
        <v>2.5</v>
      </c>
      <c r="DI19" s="7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14">
        <f>+entero!DM106</f>
        <v>2.5</v>
      </c>
      <c r="DN19" s="14">
        <f>+entero!DN106</f>
        <v>2.5</v>
      </c>
      <c r="DO19" s="76"/>
      <c r="DP19" s="210"/>
      <c r="DQ19" s="210"/>
      <c r="DR19" s="210"/>
      <c r="DS19" s="210"/>
      <c r="DT19" s="210"/>
      <c r="DU19" s="210"/>
      <c r="DV19" s="210"/>
      <c r="DW19" s="197"/>
      <c r="DX19" s="197"/>
      <c r="DY19" s="197"/>
    </row>
    <row r="20" spans="1:129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8">
        <f>+entero!DH107</f>
        <v>4</v>
      </c>
      <c r="DI20" s="508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509">
        <f>+entero!DM107</f>
        <v>4</v>
      </c>
      <c r="DN20" s="509">
        <f>+entero!DN107</f>
        <v>4</v>
      </c>
      <c r="DO20" s="76"/>
      <c r="DP20" s="210"/>
      <c r="DQ20" s="210"/>
      <c r="DR20" s="210"/>
      <c r="DS20" s="210"/>
      <c r="DT20" s="210"/>
      <c r="DU20" s="210"/>
      <c r="DV20" s="210"/>
      <c r="DW20" s="197"/>
      <c r="DX20" s="197"/>
      <c r="DY20" s="197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4"/>
      <c r="DM21" s="4"/>
      <c r="DN21" s="4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4"/>
      <c r="DM22" s="4"/>
      <c r="DN22" s="4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4"/>
      <c r="DM23" s="4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</sheetData>
  <mergeCells count="112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J3:DN3"/>
    <mergeCell ref="DF3:DF4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G3:DG4"/>
    <mergeCell ref="DH3:DH4"/>
    <mergeCell ref="DI3:DI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L6:DL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2017-10-05T15:46:57Z</cp:lastPrinted>
  <dcterms:created xsi:type="dcterms:W3CDTF">2002-08-27T17:11:09Z</dcterms:created>
  <dcterms:modified xsi:type="dcterms:W3CDTF">2017-10-05T15:47:20Z</dcterms:modified>
</cp:coreProperties>
</file>