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0904\"/>
    </mc:Choice>
  </mc:AlternateContent>
  <bookViews>
    <workbookView xWindow="-120" yWindow="-120" windowWidth="20730" windowHeight="111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entero!$C$1:$EY$111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S13" i="4" l="1"/>
  <c r="ES12" i="4"/>
  <c r="ES11" i="4"/>
  <c r="ES10" i="4"/>
  <c r="ES9" i="4"/>
  <c r="ES8" i="4"/>
  <c r="ES7" i="4"/>
  <c r="EY26" i="9" l="1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3" i="9"/>
  <c r="EQ12" i="9"/>
  <c r="EQ11" i="9"/>
  <c r="EQ10" i="9"/>
  <c r="EQ9" i="9"/>
  <c r="EQ8" i="9"/>
  <c r="EQ7" i="9"/>
  <c r="EQ5" i="9"/>
  <c r="EQ4" i="9"/>
  <c r="EQ23" i="6"/>
  <c r="EQ18" i="7"/>
  <c r="EQ15" i="7"/>
  <c r="EQ14" i="9"/>
  <c r="EQ14" i="7" l="1"/>
  <c r="EX18" i="6"/>
  <c r="EX26" i="9"/>
  <c r="EY19" i="9"/>
  <c r="EN17" i="4" l="1"/>
  <c r="EN16" i="4"/>
  <c r="EN15" i="4"/>
  <c r="EN14" i="4"/>
  <c r="EP20" i="4" l="1"/>
  <c r="EP19" i="4"/>
  <c r="EP6" i="4"/>
  <c r="EP3" i="4"/>
  <c r="EP10" i="10"/>
  <c r="EP9" i="10"/>
  <c r="EP8" i="10"/>
  <c r="EP7" i="10"/>
  <c r="EP6" i="10"/>
  <c r="EP3" i="10"/>
  <c r="EP10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23" i="6"/>
  <c r="EP18" i="7"/>
  <c r="EP18" i="9"/>
  <c r="EP14" i="9"/>
  <c r="EP14" i="7" l="1"/>
  <c r="EP15" i="7"/>
  <c r="EV20" i="4"/>
  <c r="EV19" i="4"/>
  <c r="EO20" i="4" l="1"/>
  <c r="EO19" i="4"/>
  <c r="EO6" i="4"/>
  <c r="EO3" i="4"/>
  <c r="EV10" i="10"/>
  <c r="EV9" i="10"/>
  <c r="EV8" i="10"/>
  <c r="EV7" i="10"/>
  <c r="EV6" i="10"/>
  <c r="EO10" i="10"/>
  <c r="EO9" i="10"/>
  <c r="EO8" i="10"/>
  <c r="EO7" i="10"/>
  <c r="EO6" i="10"/>
  <c r="EO3" i="10"/>
  <c r="EV10" i="5"/>
  <c r="EV8" i="5"/>
  <c r="EV7" i="5"/>
  <c r="EV6" i="5"/>
  <c r="EO10" i="5"/>
  <c r="EO8" i="5"/>
  <c r="EO7" i="5"/>
  <c r="EO6" i="5"/>
  <c r="EO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O34" i="6"/>
  <c r="EO33" i="6"/>
  <c r="EO32" i="6"/>
  <c r="EO31" i="6"/>
  <c r="EO30" i="6"/>
  <c r="EO29" i="6"/>
  <c r="EO28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O20" i="7"/>
  <c r="EO19" i="7"/>
  <c r="EO18" i="7"/>
  <c r="EO17" i="7"/>
  <c r="EO16" i="7"/>
  <c r="EO13" i="7"/>
  <c r="EO12" i="7"/>
  <c r="EO11" i="7"/>
  <c r="EO10" i="7"/>
  <c r="EO9" i="7"/>
  <c r="EO8" i="7"/>
  <c r="EO7" i="7"/>
  <c r="EO6" i="7"/>
  <c r="EO3" i="7"/>
  <c r="EV18" i="8"/>
  <c r="EV17" i="8"/>
  <c r="EV16" i="8"/>
  <c r="EV14" i="8"/>
  <c r="EV13" i="8"/>
  <c r="EV12" i="8"/>
  <c r="EV10" i="8"/>
  <c r="EV9" i="8"/>
  <c r="EV8" i="8"/>
  <c r="EV7" i="8"/>
  <c r="EV6" i="8"/>
  <c r="EO18" i="8"/>
  <c r="EO17" i="8"/>
  <c r="EO16" i="8"/>
  <c r="EO14" i="8"/>
  <c r="EO13" i="8"/>
  <c r="EO12" i="8"/>
  <c r="EO10" i="8"/>
  <c r="EO9" i="8"/>
  <c r="EO8" i="8"/>
  <c r="EO7" i="8"/>
  <c r="EO6" i="8"/>
  <c r="EO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V28" i="6"/>
  <c r="EV23" i="6"/>
  <c r="EV18" i="7"/>
  <c r="EV15" i="7"/>
  <c r="EV18" i="9"/>
  <c r="EV14" i="9"/>
  <c r="EO23" i="6"/>
  <c r="EO15" i="7"/>
  <c r="EO18" i="9"/>
  <c r="EO14" i="9"/>
  <c r="EV14" i="7" l="1"/>
  <c r="EO14" i="7"/>
  <c r="EX16" i="7" l="1"/>
  <c r="EY16" i="7"/>
  <c r="EX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W34" i="6"/>
  <c r="EW33" i="6"/>
  <c r="EW32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N34" i="6"/>
  <c r="EN33" i="6"/>
  <c r="EN32" i="6"/>
  <c r="EN31" i="6"/>
  <c r="EN30" i="6"/>
  <c r="EN29" i="6"/>
  <c r="EN28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W13" i="9"/>
  <c r="EW18" i="8"/>
  <c r="EW17" i="8"/>
  <c r="EW16" i="8"/>
  <c r="EW14" i="8"/>
  <c r="EW13" i="8"/>
  <c r="EW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U13" i="9"/>
  <c r="ET13" i="9"/>
  <c r="ES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23" i="6"/>
  <c r="EN18" i="7"/>
  <c r="EN15" i="7"/>
  <c r="EN18" i="9"/>
  <c r="EN14" i="9"/>
  <c r="EN14" i="7" l="1"/>
  <c r="EX8" i="7"/>
  <c r="EY8" i="7"/>
  <c r="EY7" i="7"/>
  <c r="EX7" i="7" l="1"/>
  <c r="EY25" i="9" l="1"/>
  <c r="EX16" i="8" l="1"/>
  <c r="EY16" i="8"/>
  <c r="EY21" i="9"/>
  <c r="EY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T20" i="4" l="1"/>
  <c r="ET19" i="4"/>
  <c r="ET10" i="10"/>
  <c r="ET9" i="10"/>
  <c r="ET8" i="10"/>
  <c r="ET7" i="10"/>
  <c r="ET6" i="10"/>
  <c r="ET10" i="5"/>
  <c r="ET8" i="5"/>
  <c r="ET7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18" i="8"/>
  <c r="ET17" i="8"/>
  <c r="ET16" i="8"/>
  <c r="ET14" i="8"/>
  <c r="ET13" i="8"/>
  <c r="ET12" i="8"/>
  <c r="ET10" i="8"/>
  <c r="ET9" i="8"/>
  <c r="ET8" i="8"/>
  <c r="ET7" i="8"/>
  <c r="ET6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4" i="10"/>
  <c r="ET6" i="5"/>
  <c r="ET28" i="6"/>
  <c r="ET23" i="6"/>
  <c r="ET18" i="7"/>
  <c r="ET18" i="9"/>
  <c r="ET14" i="9"/>
  <c r="ET4" i="5" l="1"/>
  <c r="ET4" i="6"/>
  <c r="ET4" i="8"/>
  <c r="ET4" i="4"/>
  <c r="ET5" i="9"/>
  <c r="ET4" i="7"/>
  <c r="ET14" i="7"/>
  <c r="ET15" i="7"/>
  <c r="EY6" i="7"/>
  <c r="EV4" i="4" l="1"/>
  <c r="EV4" i="5"/>
  <c r="EV4" i="7"/>
  <c r="EV4" i="10"/>
  <c r="EV5" i="9"/>
  <c r="EV4" i="6"/>
  <c r="EV4" i="8"/>
  <c r="ES3" i="4"/>
  <c r="ES3" i="10"/>
  <c r="ES3" i="5"/>
  <c r="ES3" i="6"/>
  <c r="ES3" i="7"/>
  <c r="ES3" i="8"/>
  <c r="ES4" i="9"/>
  <c r="EX11" i="9" l="1"/>
  <c r="EX9" i="9"/>
  <c r="EY11" i="9"/>
  <c r="EY9" i="9"/>
  <c r="EL17" i="4" l="1"/>
  <c r="EL16" i="4"/>
  <c r="EL15" i="4"/>
  <c r="EL14" i="4"/>
  <c r="EX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X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W20" i="4" l="1"/>
  <c r="EW19" i="4"/>
  <c r="EW10" i="10"/>
  <c r="EW9" i="10"/>
  <c r="EW8" i="10"/>
  <c r="EW7" i="10"/>
  <c r="EW6" i="10"/>
  <c r="EW10" i="5"/>
  <c r="EW8" i="5"/>
  <c r="EW7" i="5"/>
  <c r="EW31" i="6"/>
  <c r="EW30" i="6"/>
  <c r="EW29" i="6"/>
  <c r="EW27" i="6"/>
  <c r="EW26" i="6"/>
  <c r="EW25" i="6"/>
  <c r="EW24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Y15" i="7" l="1"/>
  <c r="EW15" i="7"/>
  <c r="EW14" i="9"/>
  <c r="EW23" i="6"/>
  <c r="EW18" i="7"/>
  <c r="EW18" i="9"/>
  <c r="EW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W14" i="7" l="1"/>
  <c r="EJ14" i="7"/>
  <c r="EY8" i="6" l="1"/>
  <c r="EY6" i="6"/>
  <c r="EY12" i="7"/>
  <c r="EY10" i="10"/>
  <c r="EY10" i="5"/>
  <c r="EY8" i="5"/>
  <c r="EY32" i="6"/>
  <c r="EY30" i="6"/>
  <c r="EY29" i="6"/>
  <c r="EY27" i="6"/>
  <c r="EY26" i="6"/>
  <c r="EY25" i="6"/>
  <c r="EY24" i="6"/>
  <c r="EY19" i="7"/>
  <c r="EY11" i="7"/>
  <c r="EY10" i="7"/>
  <c r="EY17" i="8"/>
  <c r="EY14" i="8"/>
  <c r="EY13" i="8"/>
  <c r="EY12" i="8"/>
  <c r="EY16" i="9"/>
  <c r="EY12" i="9"/>
  <c r="EY10" i="9"/>
  <c r="EX8" i="9"/>
  <c r="EY7" i="9"/>
  <c r="EY10" i="8"/>
  <c r="EY9" i="8"/>
  <c r="EY8" i="8"/>
  <c r="EY7" i="8"/>
  <c r="EY6" i="8"/>
  <c r="EI17" i="4"/>
  <c r="EI16" i="4"/>
  <c r="EI15" i="4"/>
  <c r="EI14" i="4"/>
  <c r="EU20" i="4"/>
  <c r="ES20" i="4"/>
  <c r="EU19" i="4"/>
  <c r="ES19" i="4"/>
  <c r="EI20" i="4"/>
  <c r="EI19" i="4"/>
  <c r="EI13" i="4"/>
  <c r="EI12" i="4"/>
  <c r="EI11" i="4"/>
  <c r="EI10" i="4"/>
  <c r="EI9" i="4"/>
  <c r="EI8" i="4"/>
  <c r="EI7" i="4"/>
  <c r="EI6" i="4"/>
  <c r="EI3" i="4"/>
  <c r="EU10" i="10"/>
  <c r="ES10" i="10"/>
  <c r="EU9" i="10"/>
  <c r="ES9" i="10"/>
  <c r="EU8" i="10"/>
  <c r="ES8" i="10"/>
  <c r="EU7" i="10"/>
  <c r="ES7" i="10"/>
  <c r="EU6" i="10"/>
  <c r="ES6" i="10"/>
  <c r="EI10" i="10"/>
  <c r="EI9" i="10"/>
  <c r="EI8" i="10"/>
  <c r="EI7" i="10"/>
  <c r="EI6" i="10"/>
  <c r="EI3" i="10"/>
  <c r="EU10" i="5"/>
  <c r="ES10" i="5"/>
  <c r="EU8" i="5"/>
  <c r="ES8" i="5"/>
  <c r="EU7" i="5"/>
  <c r="ES7" i="5"/>
  <c r="EU6" i="5"/>
  <c r="ES6" i="5"/>
  <c r="EI11" i="5"/>
  <c r="EI10" i="5"/>
  <c r="EI9" i="5"/>
  <c r="EI8" i="5"/>
  <c r="EI7" i="5"/>
  <c r="EI6" i="5"/>
  <c r="EI3" i="5"/>
  <c r="EU34" i="6"/>
  <c r="ES34" i="6"/>
  <c r="EU33" i="6"/>
  <c r="ES33" i="6"/>
  <c r="EU32" i="6"/>
  <c r="ES32" i="6"/>
  <c r="EU31" i="6"/>
  <c r="ES31" i="6"/>
  <c r="EU30" i="6"/>
  <c r="ES30" i="6"/>
  <c r="EU29" i="6"/>
  <c r="ES29" i="6"/>
  <c r="EU27" i="6"/>
  <c r="ES27" i="6"/>
  <c r="EU26" i="6"/>
  <c r="ES26" i="6"/>
  <c r="EU25" i="6"/>
  <c r="ES25" i="6"/>
  <c r="EU24" i="6"/>
  <c r="ES24" i="6"/>
  <c r="EU21" i="6"/>
  <c r="ES21" i="6"/>
  <c r="EU20" i="6"/>
  <c r="ES20" i="6"/>
  <c r="EU19" i="6"/>
  <c r="ES19" i="6"/>
  <c r="EU18" i="6"/>
  <c r="ES18" i="6"/>
  <c r="EU17" i="6"/>
  <c r="ES17" i="6"/>
  <c r="EU16" i="6"/>
  <c r="ES16" i="6"/>
  <c r="EU15" i="6"/>
  <c r="ES15" i="6"/>
  <c r="EU14" i="6"/>
  <c r="ES14" i="6"/>
  <c r="EU13" i="6"/>
  <c r="ES13" i="6"/>
  <c r="EU12" i="6"/>
  <c r="ES12" i="6"/>
  <c r="EU11" i="6"/>
  <c r="ES11" i="6"/>
  <c r="EU9" i="6"/>
  <c r="ES9" i="6"/>
  <c r="EU8" i="6"/>
  <c r="ES8" i="6"/>
  <c r="EU7" i="6"/>
  <c r="ES7" i="6"/>
  <c r="EU6" i="6"/>
  <c r="ES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S20" i="7"/>
  <c r="EU19" i="7"/>
  <c r="ES19" i="7"/>
  <c r="EU17" i="7"/>
  <c r="ES17" i="7"/>
  <c r="EU16" i="7"/>
  <c r="ES16" i="7"/>
  <c r="EU13" i="7"/>
  <c r="ES13" i="7"/>
  <c r="EU12" i="7"/>
  <c r="ES12" i="7"/>
  <c r="EU11" i="7"/>
  <c r="ES11" i="7"/>
  <c r="EU10" i="7"/>
  <c r="ES10" i="7"/>
  <c r="EU9" i="7"/>
  <c r="ES9" i="7"/>
  <c r="EU8" i="7"/>
  <c r="ES8" i="7"/>
  <c r="EU7" i="7"/>
  <c r="ES7" i="7"/>
  <c r="EU6" i="7"/>
  <c r="ES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S18" i="8"/>
  <c r="EU17" i="8"/>
  <c r="ES17" i="8"/>
  <c r="EU16" i="8"/>
  <c r="ES16" i="8"/>
  <c r="EU14" i="8"/>
  <c r="ES14" i="8"/>
  <c r="EU13" i="8"/>
  <c r="ES13" i="8"/>
  <c r="EU12" i="8"/>
  <c r="ES12" i="8"/>
  <c r="EI18" i="8"/>
  <c r="EI17" i="8"/>
  <c r="EI16" i="8"/>
  <c r="EI14" i="8"/>
  <c r="EI13" i="8"/>
  <c r="EI12" i="8"/>
  <c r="EI3" i="8"/>
  <c r="EU26" i="9"/>
  <c r="ES26" i="9"/>
  <c r="EU25" i="9"/>
  <c r="ES25" i="9"/>
  <c r="EU24" i="9"/>
  <c r="ES24" i="9"/>
  <c r="EU23" i="9"/>
  <c r="ES23" i="9"/>
  <c r="EU22" i="9"/>
  <c r="ES22" i="9"/>
  <c r="EU21" i="9"/>
  <c r="ES21" i="9"/>
  <c r="EU20" i="9"/>
  <c r="ES20" i="9"/>
  <c r="EU19" i="9"/>
  <c r="ES19" i="9"/>
  <c r="EU17" i="9"/>
  <c r="ES17" i="9"/>
  <c r="EU16" i="9"/>
  <c r="ES16" i="9"/>
  <c r="EU15" i="9"/>
  <c r="ES15" i="9"/>
  <c r="EU12" i="9"/>
  <c r="ES12" i="9"/>
  <c r="EU11" i="9"/>
  <c r="ES11" i="9"/>
  <c r="EU10" i="9"/>
  <c r="ES10" i="9"/>
  <c r="EU9" i="9"/>
  <c r="ES9" i="9"/>
  <c r="EU8" i="9"/>
  <c r="ES8" i="9"/>
  <c r="EU7" i="9"/>
  <c r="ES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S28" i="6"/>
  <c r="EU23" i="6"/>
  <c r="ES23" i="6"/>
  <c r="EU18" i="7"/>
  <c r="ES18" i="7"/>
  <c r="EU15" i="7"/>
  <c r="ES15" i="7"/>
  <c r="EU10" i="8"/>
  <c r="ES10" i="8"/>
  <c r="EU9" i="8"/>
  <c r="ES9" i="8"/>
  <c r="EU8" i="8"/>
  <c r="ES8" i="8"/>
  <c r="EU7" i="8"/>
  <c r="ES7" i="8"/>
  <c r="EU6" i="8"/>
  <c r="ES6" i="8"/>
  <c r="EU18" i="9"/>
  <c r="ES18" i="9"/>
  <c r="EU14" i="9"/>
  <c r="ES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X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Y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X7" i="6"/>
  <c r="EX15" i="6"/>
  <c r="EX9" i="6"/>
  <c r="EX18" i="8"/>
  <c r="EX17" i="8"/>
  <c r="EE14" i="9"/>
  <c r="EX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X6" i="6"/>
  <c r="EX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X21" i="6"/>
  <c r="EX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Y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X12" i="7"/>
  <c r="EX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X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X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X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Y31" i="6"/>
  <c r="EY11" i="6"/>
  <c r="EX27" i="6"/>
  <c r="EX26" i="6"/>
  <c r="EX24" i="6"/>
  <c r="EX14" i="6"/>
  <c r="EX11" i="6"/>
  <c r="EX10" i="9"/>
  <c r="E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Y14" i="6"/>
  <c r="EY13" i="9"/>
  <c r="EX10" i="5"/>
  <c r="EX33" i="6"/>
  <c r="EX25" i="6"/>
  <c r="EX20" i="6"/>
  <c r="EX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Y19" i="6"/>
  <c r="EX19" i="6"/>
  <c r="DI19" i="6"/>
  <c r="DI18" i="6"/>
  <c r="DI17" i="6"/>
  <c r="EY16" i="6"/>
  <c r="EX16" i="6"/>
  <c r="DI16" i="6"/>
  <c r="DI15" i="6"/>
  <c r="DI14" i="6"/>
  <c r="EY13" i="6"/>
  <c r="EX13" i="6"/>
  <c r="DI13" i="6"/>
  <c r="DI12" i="6"/>
  <c r="DI11" i="6"/>
  <c r="EY9" i="10"/>
  <c r="EX9" i="10"/>
  <c r="EY8" i="10"/>
  <c r="EX8" i="10"/>
  <c r="EY7" i="10"/>
  <c r="EX7" i="10"/>
  <c r="EY6" i="10"/>
  <c r="EX6" i="10"/>
  <c r="EY20" i="6"/>
  <c r="EY17" i="6"/>
  <c r="EX17" i="6"/>
  <c r="EX13" i="9"/>
  <c r="EX12" i="9"/>
  <c r="EX32" i="6"/>
  <c r="EX31" i="6"/>
  <c r="EX29" i="6"/>
  <c r="EX13" i="8"/>
  <c r="E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X9" i="8"/>
  <c r="EX6" i="8"/>
  <c r="EX7" i="8"/>
  <c r="DU14" i="7" l="1"/>
  <c r="DY14" i="7"/>
  <c r="DJ14" i="7"/>
  <c r="EF14" i="7"/>
  <c r="EG14" i="7"/>
  <c r="EY18" i="9"/>
  <c r="EY18" i="7"/>
  <c r="EY28" i="6"/>
  <c r="EY14" i="9"/>
  <c r="EY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14" i="7"/>
  <c r="ES4" i="8"/>
  <c r="ES4" i="10"/>
  <c r="ES4" i="7"/>
  <c r="ES5" i="9"/>
  <c r="ES4" i="5"/>
  <c r="ES4" i="6"/>
  <c r="ES4" i="4"/>
  <c r="DM14" i="7"/>
  <c r="DP14" i="7"/>
  <c r="DX14" i="7"/>
  <c r="EH14" i="7"/>
  <c r="DV15" i="7"/>
  <c r="EX8" i="8"/>
  <c r="DQ14" i="7"/>
  <c r="EX14" i="8"/>
  <c r="EX30" i="6"/>
  <c r="EX15" i="7"/>
  <c r="ES14" i="7"/>
  <c r="EX11" i="7"/>
  <c r="EX6" i="7"/>
  <c r="EY8" i="9"/>
  <c r="EU4" i="4" l="1"/>
  <c r="EU4" i="6"/>
  <c r="EU4" i="8"/>
  <c r="EU4" i="7"/>
  <c r="EU5" i="9"/>
  <c r="EU4" i="10"/>
  <c r="EU4" i="5"/>
  <c r="EX28" i="6"/>
  <c r="EX14" i="9"/>
  <c r="EX23" i="6"/>
  <c r="EX18" i="7"/>
  <c r="EY14" i="7"/>
  <c r="EX18" i="9"/>
  <c r="EX14" i="7"/>
  <c r="EW4" i="5" l="1"/>
  <c r="EW4" i="7"/>
  <c r="EW4" i="4"/>
  <c r="EW4" i="10"/>
  <c r="EW4" i="8"/>
  <c r="EW5" i="9" l="1"/>
  <c r="EW4" i="6"/>
</calcChain>
</file>

<file path=xl/sharedStrings.xml><?xml version="1.0" encoding="utf-8"?>
<sst xmlns="http://schemas.openxmlformats.org/spreadsheetml/2006/main" count="492" uniqueCount="293">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</sst>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58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J892"/>
  <sheetViews>
    <sheetView zoomScale="112" zoomScaleNormal="112" workbookViewId="0">
      <pane xSplit="4" ySplit="5" topLeftCell="ER27" activePane="bottomRight" state="frozen"/>
      <selection pane="topRight" activeCell="E1" sqref="E1"/>
      <selection pane="bottomLeft" activeCell="A6" sqref="A6"/>
      <selection pane="bottomRight" activeCell="ET90" sqref="ET9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8" width="8" style="148" customWidth="1"/>
    <col min="149" max="153" width="7.85546875" style="148" customWidth="1"/>
    <col min="154" max="154" width="9" style="148" customWidth="1"/>
    <col min="155" max="155" width="10" style="148" customWidth="1"/>
    <col min="156" max="156" width="14.85546875" customWidth="1"/>
    <col min="157" max="157" width="14.85546875" style="808" customWidth="1"/>
  </cols>
  <sheetData>
    <row r="1" spans="1:16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819"/>
      <c r="EX1" s="238"/>
      <c r="EY1" s="238"/>
    </row>
    <row r="2" spans="1:16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</row>
    <row r="3" spans="1:165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7" t="s">
        <v>94</v>
      </c>
      <c r="M3" s="1089" t="s">
        <v>95</v>
      </c>
      <c r="N3" s="1087" t="s">
        <v>96</v>
      </c>
      <c r="O3" s="1087" t="s">
        <v>97</v>
      </c>
      <c r="P3" s="1089" t="s">
        <v>98</v>
      </c>
      <c r="Q3" s="1087" t="s">
        <v>99</v>
      </c>
      <c r="R3" s="1087" t="s">
        <v>100</v>
      </c>
      <c r="S3" s="1087" t="s">
        <v>101</v>
      </c>
      <c r="T3" s="1087" t="s">
        <v>102</v>
      </c>
      <c r="U3" s="1087" t="s">
        <v>238</v>
      </c>
      <c r="V3" s="1087" t="s">
        <v>109</v>
      </c>
      <c r="W3" s="1087" t="s">
        <v>110</v>
      </c>
      <c r="X3" s="1087" t="s">
        <v>111</v>
      </c>
      <c r="Y3" s="1087" t="s">
        <v>112</v>
      </c>
      <c r="Z3" s="1087" t="s">
        <v>113</v>
      </c>
      <c r="AA3" s="1087" t="s">
        <v>114</v>
      </c>
      <c r="AB3" s="1087" t="s">
        <v>115</v>
      </c>
      <c r="AC3" s="1087" t="s">
        <v>116</v>
      </c>
      <c r="AD3" s="1087" t="s">
        <v>117</v>
      </c>
      <c r="AE3" s="1087" t="s">
        <v>118</v>
      </c>
      <c r="AF3" s="1087" t="s">
        <v>119</v>
      </c>
      <c r="AG3" s="1087" t="s">
        <v>239</v>
      </c>
      <c r="AH3" s="1087" t="s">
        <v>120</v>
      </c>
      <c r="AI3" s="1087" t="s">
        <v>121</v>
      </c>
      <c r="AJ3" s="1087" t="s">
        <v>122</v>
      </c>
      <c r="AK3" s="1087" t="s">
        <v>123</v>
      </c>
      <c r="AL3" s="1087" t="s">
        <v>124</v>
      </c>
      <c r="AM3" s="1087" t="s">
        <v>125</v>
      </c>
      <c r="AN3" s="1087" t="s">
        <v>126</v>
      </c>
      <c r="AO3" s="1087" t="s">
        <v>127</v>
      </c>
      <c r="AP3" s="1087" t="s">
        <v>128</v>
      </c>
      <c r="AQ3" s="1087" t="s">
        <v>129</v>
      </c>
      <c r="AR3" s="1087" t="s">
        <v>130</v>
      </c>
      <c r="AS3" s="1087" t="s">
        <v>240</v>
      </c>
      <c r="AT3" s="1087" t="s">
        <v>131</v>
      </c>
      <c r="AU3" s="1087" t="s">
        <v>132</v>
      </c>
      <c r="AV3" s="1089" t="s">
        <v>133</v>
      </c>
      <c r="AW3" s="1087" t="s">
        <v>134</v>
      </c>
      <c r="AX3" s="1087" t="s">
        <v>135</v>
      </c>
      <c r="AY3" s="1087" t="s">
        <v>136</v>
      </c>
      <c r="AZ3" s="1087" t="s">
        <v>137</v>
      </c>
      <c r="BA3" s="1087" t="s">
        <v>138</v>
      </c>
      <c r="BB3" s="1087" t="s">
        <v>143</v>
      </c>
      <c r="BC3" s="1087" t="s">
        <v>144</v>
      </c>
      <c r="BD3" s="1087" t="s">
        <v>145</v>
      </c>
      <c r="BE3" s="1087" t="s">
        <v>241</v>
      </c>
      <c r="BF3" s="1087" t="s">
        <v>146</v>
      </c>
      <c r="BG3" s="1087" t="s">
        <v>152</v>
      </c>
      <c r="BH3" s="1087" t="s">
        <v>153</v>
      </c>
      <c r="BI3" s="1087" t="s">
        <v>154</v>
      </c>
      <c r="BJ3" s="1087" t="s">
        <v>155</v>
      </c>
      <c r="BK3" s="1087" t="s">
        <v>157</v>
      </c>
      <c r="BL3" s="1089" t="s">
        <v>158</v>
      </c>
      <c r="BM3" s="1087" t="s">
        <v>159</v>
      </c>
      <c r="BN3" s="1087" t="s">
        <v>160</v>
      </c>
      <c r="BO3" s="1087" t="s">
        <v>161</v>
      </c>
      <c r="BP3" s="1087" t="s">
        <v>162</v>
      </c>
      <c r="BQ3" s="1087" t="s">
        <v>242</v>
      </c>
      <c r="BR3" s="1087" t="s">
        <v>163</v>
      </c>
      <c r="BS3" s="1102" t="s">
        <v>164</v>
      </c>
      <c r="BT3" s="1102" t="s">
        <v>165</v>
      </c>
      <c r="BU3" s="1100" t="s">
        <v>174</v>
      </c>
      <c r="BV3" s="1087" t="s">
        <v>175</v>
      </c>
      <c r="BW3" s="1087" t="s">
        <v>180</v>
      </c>
      <c r="BX3" s="1087" t="s">
        <v>181</v>
      </c>
      <c r="BY3" s="1087" t="s">
        <v>184</v>
      </c>
      <c r="BZ3" s="1089" t="s">
        <v>188</v>
      </c>
      <c r="CA3" s="1089" t="s">
        <v>189</v>
      </c>
      <c r="CB3" s="1089" t="s">
        <v>191</v>
      </c>
      <c r="CC3" s="1089" t="s">
        <v>243</v>
      </c>
      <c r="CD3" s="1089" t="s">
        <v>193</v>
      </c>
      <c r="CE3" s="1089" t="s">
        <v>194</v>
      </c>
      <c r="CF3" s="1089" t="s">
        <v>195</v>
      </c>
      <c r="CG3" s="1089" t="s">
        <v>196</v>
      </c>
      <c r="CH3" s="1089" t="s">
        <v>198</v>
      </c>
      <c r="CI3" s="1089" t="s">
        <v>199</v>
      </c>
      <c r="CJ3" s="1087" t="s">
        <v>200</v>
      </c>
      <c r="CK3" s="1087" t="s">
        <v>201</v>
      </c>
      <c r="CL3" s="1087" t="s">
        <v>202</v>
      </c>
      <c r="CM3" s="1087" t="s">
        <v>203</v>
      </c>
      <c r="CN3" s="1087" t="s">
        <v>205</v>
      </c>
      <c r="CO3" s="1087" t="s">
        <v>244</v>
      </c>
      <c r="CP3" s="1087" t="s">
        <v>210</v>
      </c>
      <c r="CQ3" s="1087" t="s">
        <v>211</v>
      </c>
      <c r="CR3" s="1087" t="s">
        <v>212</v>
      </c>
      <c r="CS3" s="1087" t="s">
        <v>214</v>
      </c>
      <c r="CT3" s="1087" t="s">
        <v>215</v>
      </c>
      <c r="CU3" s="1087" t="s">
        <v>216</v>
      </c>
      <c r="CV3" s="1087" t="s">
        <v>217</v>
      </c>
      <c r="CW3" s="1087" t="s">
        <v>220</v>
      </c>
      <c r="CX3" s="1087" t="s">
        <v>222</v>
      </c>
      <c r="CY3" s="1087" t="s">
        <v>223</v>
      </c>
      <c r="CZ3" s="1087" t="s">
        <v>224</v>
      </c>
      <c r="DA3" s="1087" t="s">
        <v>251</v>
      </c>
      <c r="DB3" s="1087" t="s">
        <v>225</v>
      </c>
      <c r="DC3" s="1087" t="s">
        <v>226</v>
      </c>
      <c r="DD3" s="1087" t="s">
        <v>227</v>
      </c>
      <c r="DE3" s="1087" t="s">
        <v>228</v>
      </c>
      <c r="DF3" s="1087" t="s">
        <v>229</v>
      </c>
      <c r="DG3" s="1087" t="s">
        <v>233</v>
      </c>
      <c r="DH3" s="1087" t="s">
        <v>236</v>
      </c>
      <c r="DI3" s="1087" t="s">
        <v>247</v>
      </c>
      <c r="DJ3" s="1087" t="s">
        <v>253</v>
      </c>
      <c r="DK3" s="1087" t="s">
        <v>258</v>
      </c>
      <c r="DL3" s="1087" t="s">
        <v>259</v>
      </c>
      <c r="DM3" s="1087" t="s">
        <v>260</v>
      </c>
      <c r="DN3" s="1087" t="s">
        <v>261</v>
      </c>
      <c r="DO3" s="1087" t="s">
        <v>262</v>
      </c>
      <c r="DP3" s="1087" t="s">
        <v>263</v>
      </c>
      <c r="DQ3" s="1087" t="s">
        <v>264</v>
      </c>
      <c r="DR3" s="1087" t="s">
        <v>265</v>
      </c>
      <c r="DS3" s="1087" t="s">
        <v>266</v>
      </c>
      <c r="DT3" s="1087" t="s">
        <v>268</v>
      </c>
      <c r="DU3" s="1087" t="s">
        <v>269</v>
      </c>
      <c r="DV3" s="1087" t="s">
        <v>271</v>
      </c>
      <c r="DW3" s="1087" t="s">
        <v>272</v>
      </c>
      <c r="DX3" s="1087" t="s">
        <v>273</v>
      </c>
      <c r="DY3" s="1087" t="s">
        <v>274</v>
      </c>
      <c r="DZ3" s="1087" t="s">
        <v>275</v>
      </c>
      <c r="EA3" s="1087" t="s">
        <v>276</v>
      </c>
      <c r="EB3" s="1087" t="s">
        <v>277</v>
      </c>
      <c r="EC3" s="1087" t="s">
        <v>278</v>
      </c>
      <c r="ED3" s="1087" t="s">
        <v>279</v>
      </c>
      <c r="EE3" s="1087" t="s">
        <v>280</v>
      </c>
      <c r="EF3" s="1087" t="s">
        <v>281</v>
      </c>
      <c r="EG3" s="1087" t="s">
        <v>282</v>
      </c>
      <c r="EH3" s="1087" t="s">
        <v>283</v>
      </c>
      <c r="EI3" s="1087" t="s">
        <v>284</v>
      </c>
      <c r="EJ3" s="1087" t="s">
        <v>285</v>
      </c>
      <c r="EK3" s="1087" t="s">
        <v>286</v>
      </c>
      <c r="EL3" s="1087" t="s">
        <v>287</v>
      </c>
      <c r="EM3" s="1087" t="s">
        <v>288</v>
      </c>
      <c r="EN3" s="1087" t="s">
        <v>289</v>
      </c>
      <c r="EO3" s="1073" t="s">
        <v>221</v>
      </c>
      <c r="EP3" s="1073" t="s">
        <v>290</v>
      </c>
      <c r="EQ3" s="1073" t="s">
        <v>291</v>
      </c>
      <c r="ER3" s="1073" t="s">
        <v>292</v>
      </c>
      <c r="ES3" s="1104" t="s">
        <v>221</v>
      </c>
      <c r="ET3" s="1105"/>
      <c r="EU3" s="1105"/>
      <c r="EV3" s="1105"/>
      <c r="EW3" s="1106"/>
      <c r="EX3" s="1091" t="s">
        <v>252</v>
      </c>
      <c r="EY3" s="1092"/>
    </row>
    <row r="4" spans="1:165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8"/>
      <c r="M4" s="1090"/>
      <c r="N4" s="1088"/>
      <c r="O4" s="1088"/>
      <c r="P4" s="1090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90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90"/>
      <c r="BM4" s="1088"/>
      <c r="BN4" s="1088"/>
      <c r="BO4" s="1088"/>
      <c r="BP4" s="1088"/>
      <c r="BQ4" s="1088"/>
      <c r="BR4" s="1088"/>
      <c r="BS4" s="1103"/>
      <c r="BT4" s="1103"/>
      <c r="BU4" s="1101"/>
      <c r="BV4" s="1088"/>
      <c r="BW4" s="1088"/>
      <c r="BX4" s="1088"/>
      <c r="BY4" s="1088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90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88"/>
      <c r="EO4" s="1074">
        <v>44050</v>
      </c>
      <c r="EP4" s="1074">
        <v>44057</v>
      </c>
      <c r="EQ4" s="1074">
        <v>44064</v>
      </c>
      <c r="ER4" s="1074">
        <v>44071</v>
      </c>
      <c r="ES4" s="811">
        <v>44074</v>
      </c>
      <c r="ET4" s="811">
        <v>44075</v>
      </c>
      <c r="EU4" s="811">
        <v>44076</v>
      </c>
      <c r="EV4" s="811">
        <v>44077</v>
      </c>
      <c r="EW4" s="811">
        <v>44078</v>
      </c>
      <c r="EX4" s="909" t="s">
        <v>246</v>
      </c>
      <c r="EY4" s="239" t="s">
        <v>183</v>
      </c>
    </row>
    <row r="5" spans="1:16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75"/>
      <c r="EP5" s="1075"/>
      <c r="EQ5" s="1075"/>
      <c r="ER5" s="1075"/>
      <c r="ES5" s="1020"/>
      <c r="ET5" s="1020"/>
      <c r="EU5" s="1020"/>
      <c r="EV5" s="1020"/>
      <c r="EW5" s="1020"/>
      <c r="EX5" s="974"/>
      <c r="EY5" s="975"/>
    </row>
    <row r="6" spans="1:16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1076"/>
      <c r="EP6" s="1076"/>
      <c r="EQ6" s="831"/>
      <c r="ER6" s="831"/>
      <c r="ES6" s="812"/>
      <c r="ET6" s="812"/>
      <c r="EU6" s="812"/>
      <c r="EV6" s="812"/>
      <c r="EW6" s="812"/>
      <c r="EX6" s="835"/>
      <c r="EY6" s="232"/>
      <c r="FB6" s="168"/>
    </row>
    <row r="7" spans="1:16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799">
        <v>6679.1910603200013</v>
      </c>
      <c r="EP7" s="799">
        <v>6619.7166753099991</v>
      </c>
      <c r="EQ7" s="799">
        <v>6683.7518346499992</v>
      </c>
      <c r="ER7" s="799">
        <v>6609.4671340900004</v>
      </c>
      <c r="ES7" s="362">
        <v>6644.1837712999995</v>
      </c>
      <c r="ET7" s="362">
        <v>6617.9839814800007</v>
      </c>
      <c r="EU7" s="362">
        <v>6607.8408409199992</v>
      </c>
      <c r="EV7" s="362">
        <v>6586.2837613599995</v>
      </c>
      <c r="EW7" s="362">
        <v>6587.6926249500011</v>
      </c>
      <c r="EX7" s="289">
        <v>-21.774509139999282</v>
      </c>
      <c r="EY7" s="945">
        <v>-0.32944424562899688</v>
      </c>
      <c r="EZ7" s="688"/>
      <c r="FA7" s="789"/>
      <c r="FB7" s="687"/>
      <c r="FC7" s="230"/>
    </row>
    <row r="8" spans="1:16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799">
        <v>3599.9956671400005</v>
      </c>
      <c r="EP8" s="799">
        <v>3652.3975836699997</v>
      </c>
      <c r="EQ8" s="799">
        <v>3726.2953516100001</v>
      </c>
      <c r="ER8" s="799">
        <v>3675.6980529100001</v>
      </c>
      <c r="ES8" s="362">
        <v>3650.5183666700004</v>
      </c>
      <c r="ET8" s="362">
        <v>3624.5005895300001</v>
      </c>
      <c r="EU8" s="362">
        <v>3617.3510744800001</v>
      </c>
      <c r="EV8" s="362">
        <v>3633.3672445299999</v>
      </c>
      <c r="EW8" s="362">
        <v>3641.4938853500003</v>
      </c>
      <c r="EX8" s="289">
        <v>-34.20416755999986</v>
      </c>
      <c r="EY8" s="945">
        <v>-0.93054889350666026</v>
      </c>
      <c r="EZ8" s="688"/>
      <c r="FA8" s="789"/>
      <c r="FB8" s="687"/>
      <c r="FC8" s="230"/>
    </row>
    <row r="9" spans="1:16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799">
        <v>236.01326295000001</v>
      </c>
      <c r="EP9" s="799">
        <v>234.91585979999999</v>
      </c>
      <c r="EQ9" s="799">
        <v>235.16557547000002</v>
      </c>
      <c r="ER9" s="799">
        <v>235.11896188</v>
      </c>
      <c r="ES9" s="362">
        <v>236.14401364</v>
      </c>
      <c r="ET9" s="362">
        <v>236.23058707000001</v>
      </c>
      <c r="EU9" s="362">
        <v>237.00142357000001</v>
      </c>
      <c r="EV9" s="362">
        <v>235.95421805000001</v>
      </c>
      <c r="EW9" s="362">
        <v>235.37817175999999</v>
      </c>
      <c r="EX9" s="820">
        <v>0.25920987999998601</v>
      </c>
      <c r="EY9" s="945">
        <v>0.11024626764568719</v>
      </c>
      <c r="EZ9" s="688"/>
      <c r="FA9" s="789"/>
      <c r="FB9" s="687"/>
      <c r="FC9" s="230"/>
    </row>
    <row r="10" spans="1:16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799">
        <v>2806.4308912199999</v>
      </c>
      <c r="EP10" s="799">
        <v>2695.6793543399999</v>
      </c>
      <c r="EQ10" s="799">
        <v>2685.5279925699997</v>
      </c>
      <c r="ER10" s="799">
        <v>2661.8944913</v>
      </c>
      <c r="ES10" s="362">
        <v>2720.6063274599996</v>
      </c>
      <c r="ET10" s="362">
        <v>2720.3242078100002</v>
      </c>
      <c r="EU10" s="362">
        <v>2716.4392452799998</v>
      </c>
      <c r="EV10" s="362">
        <v>2680.0769049300002</v>
      </c>
      <c r="EW10" s="362">
        <v>2674.0252240599998</v>
      </c>
      <c r="EX10" s="289">
        <v>12.130732759999773</v>
      </c>
      <c r="EY10" s="945">
        <v>0.45571801585852628</v>
      </c>
      <c r="EZ10" s="688"/>
      <c r="FA10" s="789"/>
      <c r="FB10" s="687"/>
      <c r="FC10" s="230"/>
    </row>
    <row r="11" spans="1:16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799">
        <v>36.751239009999999</v>
      </c>
      <c r="EP11" s="799">
        <v>36.7238775</v>
      </c>
      <c r="EQ11" s="799">
        <v>36.762915</v>
      </c>
      <c r="ER11" s="799">
        <v>36.755627999999994</v>
      </c>
      <c r="ES11" s="362">
        <v>36.915063529999998</v>
      </c>
      <c r="ET11" s="362">
        <v>36.928597070000002</v>
      </c>
      <c r="EU11" s="362">
        <v>37.049097589999995</v>
      </c>
      <c r="EV11" s="362">
        <v>36.88539385</v>
      </c>
      <c r="EW11" s="362">
        <v>36.795343780000003</v>
      </c>
      <c r="EX11" s="978">
        <v>3.9715780000008749E-2</v>
      </c>
      <c r="EY11" s="945">
        <v>0.10805360202254946</v>
      </c>
      <c r="EZ11" s="688"/>
      <c r="FA11" s="789"/>
      <c r="FB11" s="687"/>
      <c r="FC11" s="230"/>
    </row>
    <row r="12" spans="1:16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799">
        <v>6679.1897747000012</v>
      </c>
      <c r="EP12" s="799">
        <v>6619.7149807199985</v>
      </c>
      <c r="EQ12" s="799">
        <v>6683.7501400599995</v>
      </c>
      <c r="ER12" s="799">
        <v>6609.4654395000007</v>
      </c>
      <c r="ES12" s="362">
        <v>6644.1820767099989</v>
      </c>
      <c r="ET12" s="362">
        <v>6617.9822868900001</v>
      </c>
      <c r="EU12" s="362">
        <v>6607.83837331</v>
      </c>
      <c r="EV12" s="362">
        <v>6586.2812937500003</v>
      </c>
      <c r="EW12" s="362">
        <v>6587.690157340001</v>
      </c>
      <c r="EX12" s="289">
        <v>-21.775282159999733</v>
      </c>
      <c r="EY12" s="945">
        <v>-0.32945602574551036</v>
      </c>
      <c r="EZ12" s="688"/>
      <c r="FA12" s="789"/>
      <c r="FB12" s="687"/>
      <c r="FC12" s="230"/>
    </row>
    <row r="13" spans="1:16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799">
        <v>1419.9319004912531</v>
      </c>
      <c r="EP13" s="799">
        <v>1413.5097359664719</v>
      </c>
      <c r="EQ13" s="799">
        <v>1356.7089966370258</v>
      </c>
      <c r="ER13" s="799">
        <v>1314.6885905029151</v>
      </c>
      <c r="ES13" s="362">
        <v>1293.5680434169096</v>
      </c>
      <c r="ET13" s="362">
        <v>1327.947705747813</v>
      </c>
      <c r="EU13" s="362">
        <v>1334.4708850655975</v>
      </c>
      <c r="EV13" s="362">
        <v>1334.4708850655975</v>
      </c>
      <c r="EW13" s="362">
        <v>1326.6621152798837</v>
      </c>
      <c r="EX13" s="820">
        <v>11.973524776968588</v>
      </c>
      <c r="EY13" s="945">
        <v>0.91074988126186518</v>
      </c>
      <c r="EZ13" s="688"/>
      <c r="FA13" s="789"/>
      <c r="FB13" s="688"/>
      <c r="FC13" s="604"/>
      <c r="FD13" s="604"/>
      <c r="FE13" s="604"/>
      <c r="FF13" s="604"/>
    </row>
    <row r="14" spans="1:16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799">
        <v>409.97754914000001</v>
      </c>
      <c r="EP14" s="799">
        <v>410.78179482000002</v>
      </c>
      <c r="EQ14" s="799">
        <v>409.83182827999991</v>
      </c>
      <c r="ER14" s="799">
        <v>409.92726536999999</v>
      </c>
      <c r="ES14" s="362">
        <v>409.50083642000004</v>
      </c>
      <c r="ET14" s="362">
        <v>412.8927576399999</v>
      </c>
      <c r="EU14" s="362">
        <v>412.89951702000002</v>
      </c>
      <c r="EV14" s="362">
        <v>412.90596917000005</v>
      </c>
      <c r="EW14" s="362">
        <v>410.71438637999995</v>
      </c>
      <c r="EX14" s="289">
        <v>0.78712100999996437</v>
      </c>
      <c r="EY14" s="945">
        <v>0.19201479786652143</v>
      </c>
      <c r="EZ14" s="688"/>
      <c r="FA14" s="789"/>
      <c r="FB14" s="687"/>
      <c r="FC14" s="604"/>
      <c r="FD14" s="604"/>
      <c r="FE14" s="604"/>
      <c r="FF14" s="604"/>
    </row>
    <row r="15" spans="1:16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799">
        <v>0</v>
      </c>
      <c r="ER15" s="799">
        <v>0</v>
      </c>
      <c r="ES15" s="362">
        <v>0</v>
      </c>
      <c r="ET15" s="362">
        <v>0</v>
      </c>
      <c r="EU15" s="362">
        <v>0</v>
      </c>
      <c r="EV15" s="362">
        <v>0</v>
      </c>
      <c r="EW15" s="362">
        <v>0</v>
      </c>
      <c r="EX15" s="1017"/>
      <c r="EY15" s="1018"/>
      <c r="EZ15" s="688"/>
      <c r="FA15" s="789"/>
      <c r="FB15" s="687"/>
      <c r="FC15" s="604"/>
      <c r="FD15" s="604"/>
      <c r="FE15" s="604"/>
      <c r="FF15" s="604"/>
      <c r="FG15" s="604"/>
      <c r="FH15" s="604"/>
      <c r="FI15" s="604"/>
    </row>
    <row r="16" spans="1:16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799">
        <v>178.27353122</v>
      </c>
      <c r="EP16" s="799">
        <v>178.32838147999999</v>
      </c>
      <c r="EQ16" s="799">
        <v>178.35198495999998</v>
      </c>
      <c r="ER16" s="799">
        <v>178.38872040999999</v>
      </c>
      <c r="ES16" s="362">
        <v>178.40766361000001</v>
      </c>
      <c r="ET16" s="362">
        <v>178.40766361000001</v>
      </c>
      <c r="EU16" s="362">
        <v>178.40974482000001</v>
      </c>
      <c r="EV16" s="362">
        <v>178.4125354</v>
      </c>
      <c r="EW16" s="362">
        <v>178.41505097999999</v>
      </c>
      <c r="EX16" s="978">
        <v>2.6330569999998943E-2</v>
      </c>
      <c r="EY16" s="945">
        <v>1.4760221352270501E-2</v>
      </c>
      <c r="EZ16" s="688"/>
      <c r="FA16" s="789"/>
      <c r="FB16" s="687"/>
      <c r="FC16" s="604"/>
      <c r="FD16" s="604"/>
      <c r="FE16" s="604"/>
      <c r="FF16" s="604"/>
    </row>
    <row r="17" spans="1:162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799">
        <v>0</v>
      </c>
      <c r="ER17" s="799">
        <v>0</v>
      </c>
      <c r="ES17" s="362">
        <v>0</v>
      </c>
      <c r="ET17" s="362">
        <v>0</v>
      </c>
      <c r="EU17" s="362">
        <v>0</v>
      </c>
      <c r="EV17" s="362">
        <v>0</v>
      </c>
      <c r="EW17" s="362">
        <v>0</v>
      </c>
      <c r="EX17" s="966"/>
      <c r="EY17" s="1015"/>
      <c r="EZ17" s="688"/>
      <c r="FA17" s="789"/>
      <c r="FB17" s="687"/>
      <c r="FC17" s="604"/>
      <c r="FD17" s="604"/>
      <c r="FE17" s="604"/>
      <c r="FF17" s="604"/>
    </row>
    <row r="18" spans="1:16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799">
        <v>8277.3952064112545</v>
      </c>
      <c r="EP18" s="799">
        <v>8211.5530981664706</v>
      </c>
      <c r="EQ18" s="799">
        <v>8218.8111216570251</v>
      </c>
      <c r="ER18" s="799">
        <v>8102.5427504129157</v>
      </c>
      <c r="ES18" s="362">
        <v>8116.1577837369086</v>
      </c>
      <c r="ET18" s="362">
        <v>8124.3376562478134</v>
      </c>
      <c r="EU18" s="362">
        <v>8120.719003195597</v>
      </c>
      <c r="EV18" s="362">
        <v>8099.1647142155971</v>
      </c>
      <c r="EW18" s="362">
        <v>8092.7673235998845</v>
      </c>
      <c r="EX18" s="289">
        <v>-9.7754268130311175</v>
      </c>
      <c r="EY18" s="945">
        <v>-0.12064640834549067</v>
      </c>
      <c r="EZ18" s="688"/>
      <c r="FA18" s="789"/>
      <c r="FB18" s="687"/>
      <c r="FC18" s="604"/>
      <c r="FD18" s="604"/>
      <c r="FE18" s="604"/>
      <c r="FF18" s="604"/>
    </row>
    <row r="19" spans="1:162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75">
        <v>0.2</v>
      </c>
      <c r="EQ19" s="775">
        <v>0.30000000000000004</v>
      </c>
      <c r="ER19" s="775">
        <v>0.1</v>
      </c>
      <c r="ES19" s="362">
        <v>0.8</v>
      </c>
      <c r="ET19" s="362">
        <v>0</v>
      </c>
      <c r="EU19" s="362">
        <v>0</v>
      </c>
      <c r="EV19" s="362">
        <v>0</v>
      </c>
      <c r="EW19" s="362">
        <v>0</v>
      </c>
      <c r="EX19" s="289">
        <v>0.70000000000000007</v>
      </c>
      <c r="EY19" s="1039">
        <v>700</v>
      </c>
      <c r="EZ19" s="688"/>
      <c r="FA19" s="789"/>
      <c r="FB19" s="687"/>
      <c r="FC19" s="604"/>
      <c r="FD19" s="604"/>
      <c r="FE19" s="604"/>
      <c r="FF19" s="604"/>
    </row>
    <row r="20" spans="1:162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799">
        <v>0</v>
      </c>
      <c r="ER20" s="799">
        <v>0</v>
      </c>
      <c r="ES20" s="362">
        <v>0</v>
      </c>
      <c r="ET20" s="362">
        <v>0</v>
      </c>
      <c r="EU20" s="362">
        <v>0</v>
      </c>
      <c r="EV20" s="362">
        <v>0</v>
      </c>
      <c r="EW20" s="362">
        <v>0</v>
      </c>
      <c r="EX20" s="1017"/>
      <c r="EY20" s="945"/>
      <c r="EZ20" s="688"/>
      <c r="FA20" s="789"/>
      <c r="FB20" s="687"/>
      <c r="FC20" s="604"/>
      <c r="FD20" s="604"/>
      <c r="FE20" s="604"/>
      <c r="FF20" s="604"/>
    </row>
    <row r="21" spans="1:162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799">
        <v>19.5</v>
      </c>
      <c r="EP21" s="799">
        <v>3.8</v>
      </c>
      <c r="EQ21" s="799">
        <v>28.2</v>
      </c>
      <c r="ER21" s="799">
        <v>72.7</v>
      </c>
      <c r="ES21" s="362">
        <v>17.5</v>
      </c>
      <c r="ET21" s="362">
        <v>5</v>
      </c>
      <c r="EU21" s="770">
        <v>0.3</v>
      </c>
      <c r="EV21" s="362">
        <v>5</v>
      </c>
      <c r="EW21" s="362">
        <v>5.2</v>
      </c>
      <c r="EX21" s="289">
        <v>-39.700000000000003</v>
      </c>
      <c r="EY21" s="979">
        <v>-54.607977991746907</v>
      </c>
      <c r="EZ21" s="688"/>
      <c r="FA21" s="789"/>
      <c r="FB21" s="687"/>
      <c r="FC21" s="604"/>
      <c r="FD21" s="604"/>
      <c r="FE21" s="604"/>
      <c r="FF21" s="604"/>
    </row>
    <row r="22" spans="1:162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799">
        <v>1.5</v>
      </c>
      <c r="EP22" s="799">
        <v>0.8</v>
      </c>
      <c r="EQ22" s="799">
        <v>0.6</v>
      </c>
      <c r="ER22" s="799">
        <v>3.3</v>
      </c>
      <c r="ES22" s="362">
        <v>0</v>
      </c>
      <c r="ET22" s="362">
        <v>0.5</v>
      </c>
      <c r="EU22" s="362">
        <v>0</v>
      </c>
      <c r="EV22" s="362">
        <v>0.7</v>
      </c>
      <c r="EW22" s="362">
        <v>0.5</v>
      </c>
      <c r="EX22" s="289">
        <v>-1.5999999999999999</v>
      </c>
      <c r="EY22" s="979">
        <v>-48.484848484848484</v>
      </c>
      <c r="EZ22" s="688"/>
      <c r="FA22" s="789"/>
      <c r="FB22" s="687"/>
      <c r="FC22" s="604"/>
      <c r="FD22" s="604"/>
      <c r="FE22" s="604"/>
      <c r="FF22" s="604"/>
    </row>
    <row r="23" spans="1:162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799">
        <v>0</v>
      </c>
      <c r="ER23" s="799">
        <v>0</v>
      </c>
      <c r="ES23" s="362">
        <v>0</v>
      </c>
      <c r="ET23" s="362">
        <v>0</v>
      </c>
      <c r="EU23" s="362">
        <v>0</v>
      </c>
      <c r="EV23" s="362">
        <v>0</v>
      </c>
      <c r="EW23" s="362">
        <v>0</v>
      </c>
      <c r="EX23" s="1069"/>
      <c r="EY23" s="1063"/>
      <c r="EZ23" s="688"/>
      <c r="FA23" s="789"/>
      <c r="FB23" s="687"/>
      <c r="FC23" s="604"/>
      <c r="FD23" s="604"/>
      <c r="FE23" s="604"/>
      <c r="FF23" s="604"/>
    </row>
    <row r="24" spans="1:162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799">
        <v>0</v>
      </c>
      <c r="ER24" s="799">
        <v>0</v>
      </c>
      <c r="ES24" s="362">
        <v>0</v>
      </c>
      <c r="ET24" s="362">
        <v>0</v>
      </c>
      <c r="EU24" s="362">
        <v>0</v>
      </c>
      <c r="EV24" s="362">
        <v>0</v>
      </c>
      <c r="EW24" s="362">
        <v>0</v>
      </c>
      <c r="EX24" s="1038"/>
      <c r="EY24" s="1063"/>
      <c r="EZ24" s="688"/>
      <c r="FA24" s="789"/>
      <c r="FB24" s="687"/>
      <c r="FC24" s="604"/>
      <c r="FD24" s="604"/>
      <c r="FE24" s="604"/>
      <c r="FF24" s="604"/>
    </row>
    <row r="25" spans="1:162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799">
        <v>23</v>
      </c>
      <c r="EP25" s="799">
        <v>45</v>
      </c>
      <c r="EQ25" s="799">
        <v>142</v>
      </c>
      <c r="ER25" s="799">
        <v>11.25</v>
      </c>
      <c r="ES25" s="362">
        <v>0</v>
      </c>
      <c r="ET25" s="362">
        <v>10</v>
      </c>
      <c r="EU25" s="362">
        <v>6</v>
      </c>
      <c r="EV25" s="362">
        <v>25</v>
      </c>
      <c r="EW25" s="362">
        <v>0</v>
      </c>
      <c r="EX25" s="289">
        <v>29.75</v>
      </c>
      <c r="EY25" s="979">
        <v>264.44444444444446</v>
      </c>
      <c r="EZ25" s="688"/>
      <c r="FA25" s="789"/>
      <c r="FB25" s="687"/>
      <c r="FC25" s="604"/>
      <c r="FD25" s="604"/>
      <c r="FE25" s="604"/>
      <c r="FF25" s="604"/>
    </row>
    <row r="26" spans="1:162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799">
        <v>10</v>
      </c>
      <c r="EP26" s="799">
        <v>10</v>
      </c>
      <c r="EQ26" s="799">
        <v>0</v>
      </c>
      <c r="ER26" s="799">
        <v>22</v>
      </c>
      <c r="ES26" s="362">
        <v>5</v>
      </c>
      <c r="ET26" s="362">
        <v>0</v>
      </c>
      <c r="EU26" s="362">
        <v>0</v>
      </c>
      <c r="EV26" s="362">
        <v>0</v>
      </c>
      <c r="EW26" s="362">
        <v>0</v>
      </c>
      <c r="EX26" s="289">
        <v>-17</v>
      </c>
      <c r="EY26" s="979">
        <v>-77.272727272727266</v>
      </c>
      <c r="EZ26" s="688"/>
      <c r="FA26" s="789"/>
      <c r="FB26" s="687"/>
      <c r="FC26" s="604"/>
      <c r="FD26" s="604"/>
      <c r="FE26" s="604"/>
      <c r="FF26" s="604"/>
    </row>
    <row r="27" spans="1:16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1050"/>
      <c r="EK27" s="1050"/>
      <c r="EL27" s="921"/>
      <c r="EM27" s="920"/>
      <c r="EN27" s="921"/>
      <c r="EO27" s="921"/>
      <c r="EP27" s="921"/>
      <c r="EQ27" s="921"/>
      <c r="ER27" s="921"/>
      <c r="ES27" s="920"/>
      <c r="ET27" s="920"/>
      <c r="EU27" s="920"/>
      <c r="EV27" s="920"/>
      <c r="EW27" s="920"/>
      <c r="EX27" s="937"/>
      <c r="EY27" s="938"/>
      <c r="EZ27" s="688"/>
      <c r="FA27" s="1044"/>
      <c r="FB27" s="1044"/>
      <c r="FC27" s="1044"/>
      <c r="FD27" s="1044"/>
      <c r="FE27" s="1044"/>
      <c r="FF27" s="1044"/>
    </row>
    <row r="28" spans="1:162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773">
        <v>84098.681953689258</v>
      </c>
      <c r="EP28" s="773">
        <v>84795.406843613833</v>
      </c>
      <c r="EQ28" s="773">
        <v>85898.577996813852</v>
      </c>
      <c r="ER28" s="773">
        <v>84915.709153685064</v>
      </c>
      <c r="ES28" s="574">
        <v>85924.209820345714</v>
      </c>
      <c r="ET28" s="574">
        <v>85513.742743132869</v>
      </c>
      <c r="EU28" s="574">
        <v>85798.985340228188</v>
      </c>
      <c r="EV28" s="574">
        <v>86351.900596951542</v>
      </c>
      <c r="EW28" s="574">
        <v>86617.245625200696</v>
      </c>
      <c r="EX28" s="289">
        <v>1701.536471515632</v>
      </c>
      <c r="EY28" s="945">
        <v>2.0037946906103072</v>
      </c>
      <c r="EZ28" s="688"/>
      <c r="FA28" s="1045"/>
      <c r="FB28" s="1045"/>
      <c r="FC28" s="1045"/>
      <c r="FD28" s="1045"/>
      <c r="FE28" s="1045"/>
      <c r="FF28" s="1045"/>
    </row>
    <row r="29" spans="1:162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773">
        <v>52372.519397600001</v>
      </c>
      <c r="EP29" s="773">
        <v>52908.512458500001</v>
      </c>
      <c r="EQ29" s="773">
        <v>53033.471189800002</v>
      </c>
      <c r="ER29" s="773">
        <v>52746.694105199997</v>
      </c>
      <c r="ES29" s="574">
        <v>52744.203305800002</v>
      </c>
      <c r="ET29" s="574">
        <v>52786.838762800005</v>
      </c>
      <c r="EU29" s="574">
        <v>52828.2797689</v>
      </c>
      <c r="EV29" s="574">
        <v>52668.201314099999</v>
      </c>
      <c r="EW29" s="574">
        <v>52548.4560729</v>
      </c>
      <c r="EX29" s="289">
        <v>-198.23803229999612</v>
      </c>
      <c r="EY29" s="945">
        <v>-0.37583024995769915</v>
      </c>
      <c r="EZ29" s="688"/>
      <c r="FA29" s="1045"/>
      <c r="FB29" s="1045"/>
      <c r="FC29" s="1045"/>
      <c r="FD29" s="1045"/>
      <c r="FE29" s="1045"/>
      <c r="FF29" s="1045"/>
    </row>
    <row r="30" spans="1:162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773">
        <v>6553.2775427827228</v>
      </c>
      <c r="EP30" s="773">
        <v>7497.2676903971451</v>
      </c>
      <c r="EQ30" s="773">
        <v>7182.9452286587775</v>
      </c>
      <c r="ER30" s="773">
        <v>7405.7611899879894</v>
      </c>
      <c r="ES30" s="574">
        <v>7165.1142593355808</v>
      </c>
      <c r="ET30" s="574">
        <v>7387.4802744886701</v>
      </c>
      <c r="EU30" s="574">
        <v>7498.5085277611552</v>
      </c>
      <c r="EV30" s="574">
        <v>7486.311638755441</v>
      </c>
      <c r="EW30" s="574">
        <v>7356.9015933151213</v>
      </c>
      <c r="EX30" s="289">
        <v>-48.859596672868065</v>
      </c>
      <c r="EY30" s="945">
        <v>-0.65975117775769521</v>
      </c>
      <c r="EZ30" s="688"/>
      <c r="FA30" s="1045"/>
      <c r="FB30" s="1045"/>
      <c r="FC30" s="1045"/>
      <c r="FD30" s="1045"/>
      <c r="FE30" s="1045"/>
      <c r="FF30" s="1045"/>
    </row>
    <row r="31" spans="1:162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773">
        <v>39534.21903905362</v>
      </c>
      <c r="EP31" s="773">
        <v>39427.325033810557</v>
      </c>
      <c r="EQ31" s="773">
        <v>39095.527673613891</v>
      </c>
      <c r="ER31" s="773">
        <v>38818.735496317029</v>
      </c>
      <c r="ES31" s="574">
        <v>39697.01570520064</v>
      </c>
      <c r="ET31" s="574">
        <v>39654.01267554122</v>
      </c>
      <c r="EU31" s="574">
        <v>39933.852673257388</v>
      </c>
      <c r="EV31" s="574">
        <v>40154.253116886379</v>
      </c>
      <c r="EW31" s="574">
        <v>40316.004993597766</v>
      </c>
      <c r="EX31" s="289">
        <v>1497.2694972807367</v>
      </c>
      <c r="EY31" s="945">
        <v>3.8570795213635738</v>
      </c>
      <c r="EZ31" s="688"/>
      <c r="FA31" s="1045"/>
      <c r="FB31" s="1045"/>
      <c r="FC31" s="1045"/>
      <c r="FD31" s="1045"/>
      <c r="FE31" s="1045"/>
      <c r="FF31" s="1045"/>
    </row>
    <row r="32" spans="1:162" x14ac:dyDescent="0.2">
      <c r="A32" s="170"/>
      <c r="B32" s="109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773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773">
        <v>17270.158002186599</v>
      </c>
      <c r="EP32" s="773">
        <v>17685.051794471197</v>
      </c>
      <c r="EQ32" s="773">
        <v>18643.530967318002</v>
      </c>
      <c r="ER32" s="773">
        <v>18349.985967061199</v>
      </c>
      <c r="ES32" s="574">
        <v>18646.0719744462</v>
      </c>
      <c r="ET32" s="574">
        <v>18500.329565522603</v>
      </c>
      <c r="EU32" s="574">
        <v>18555.687418180001</v>
      </c>
      <c r="EV32" s="574">
        <v>18749.987181585399</v>
      </c>
      <c r="EW32" s="574">
        <v>18779.3940526222</v>
      </c>
      <c r="EX32" s="289">
        <v>429.40808556100092</v>
      </c>
      <c r="EY32" s="945">
        <v>2.3401003484787504</v>
      </c>
      <c r="EZ32" s="688"/>
      <c r="FA32" s="1045"/>
      <c r="FB32" s="1045"/>
      <c r="FC32" s="1045"/>
      <c r="FD32" s="1045"/>
      <c r="FE32" s="1045"/>
      <c r="FF32" s="1045"/>
    </row>
    <row r="33" spans="1:162" ht="13.5" x14ac:dyDescent="0.2">
      <c r="A33" s="170"/>
      <c r="B33" s="109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774"/>
      <c r="EH33" s="892"/>
      <c r="EI33" s="774"/>
      <c r="EJ33" s="547"/>
      <c r="EK33" s="547"/>
      <c r="EL33" s="774"/>
      <c r="EM33" s="546"/>
      <c r="EN33" s="774"/>
      <c r="EO33" s="774"/>
      <c r="EP33" s="774"/>
      <c r="EQ33" s="774"/>
      <c r="ER33" s="774"/>
      <c r="ES33" s="546"/>
      <c r="ET33" s="546"/>
      <c r="EU33" s="546"/>
      <c r="EV33" s="546"/>
      <c r="EW33" s="546"/>
      <c r="EX33" s="939"/>
      <c r="EY33" s="940"/>
      <c r="EZ33" s="688"/>
      <c r="FA33" s="688"/>
      <c r="FB33" s="689"/>
      <c r="FC33" s="798"/>
      <c r="FD33" s="798"/>
      <c r="FE33" s="798"/>
      <c r="FF33" s="798"/>
    </row>
    <row r="34" spans="1:162" x14ac:dyDescent="0.2">
      <c r="A34" s="170"/>
      <c r="B34" s="109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773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773">
        <v>77247.866937224098</v>
      </c>
      <c r="EP34" s="773">
        <v>77500.936472774105</v>
      </c>
      <c r="EQ34" s="773">
        <v>78230.061048154123</v>
      </c>
      <c r="ER34" s="773">
        <v>77574.563879634123</v>
      </c>
      <c r="ES34" s="574">
        <v>77612.981469024104</v>
      </c>
      <c r="ET34" s="574">
        <v>78060.454067324114</v>
      </c>
      <c r="EU34" s="574">
        <v>78156.215152494115</v>
      </c>
      <c r="EV34" s="574">
        <v>78132.30661261412</v>
      </c>
      <c r="EW34" s="574">
        <v>78409.363679004106</v>
      </c>
      <c r="EX34" s="289">
        <v>834.79979936998279</v>
      </c>
      <c r="EY34" s="945">
        <v>1.0761256752474573</v>
      </c>
      <c r="EZ34" s="688"/>
      <c r="FA34" s="1045"/>
      <c r="FB34" s="1045"/>
      <c r="FC34" s="1045"/>
      <c r="FD34" s="1045"/>
      <c r="FE34" s="1045"/>
      <c r="FF34" s="1045"/>
    </row>
    <row r="35" spans="1:162" x14ac:dyDescent="0.2">
      <c r="A35" s="170"/>
      <c r="B35" s="109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773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773">
        <v>135670.84400994537</v>
      </c>
      <c r="EP35" s="773">
        <v>135618.24235454536</v>
      </c>
      <c r="EQ35" s="773">
        <v>135919.41300202539</v>
      </c>
      <c r="ER35" s="773">
        <v>135066.61300793538</v>
      </c>
      <c r="ES35" s="574">
        <v>135288.83075802537</v>
      </c>
      <c r="ET35" s="574">
        <v>135739.12688296536</v>
      </c>
      <c r="EU35" s="574">
        <v>135839.92648792538</v>
      </c>
      <c r="EV35" s="574">
        <v>135777.0895232654</v>
      </c>
      <c r="EW35" s="574">
        <v>136115.06075623535</v>
      </c>
      <c r="EX35" s="289">
        <v>1048.4477482999791</v>
      </c>
      <c r="EY35" s="945">
        <v>0.77624493940510764</v>
      </c>
      <c r="EZ35" s="688"/>
      <c r="FA35" s="1045"/>
      <c r="FB35" s="1045"/>
      <c r="FC35" s="1045"/>
      <c r="FD35" s="1045"/>
      <c r="FE35" s="1045"/>
      <c r="FF35" s="1045"/>
    </row>
    <row r="36" spans="1:162" x14ac:dyDescent="0.2">
      <c r="A36" s="170"/>
      <c r="B36" s="109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773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773">
        <v>234698.10481112296</v>
      </c>
      <c r="EP36" s="773">
        <v>234768.08442299289</v>
      </c>
      <c r="EQ36" s="773">
        <v>234835.92386827295</v>
      </c>
      <c r="ER36" s="773">
        <v>234104.63102967292</v>
      </c>
      <c r="ES36" s="574">
        <v>234512.38231441291</v>
      </c>
      <c r="ET36" s="574">
        <v>234919.83513092296</v>
      </c>
      <c r="EU36" s="574">
        <v>235040.99382332296</v>
      </c>
      <c r="EV36" s="574">
        <v>234929.38653221293</v>
      </c>
      <c r="EW36" s="574">
        <v>235270.75126433294</v>
      </c>
      <c r="EX36" s="289">
        <v>1166.1202346600185</v>
      </c>
      <c r="EY36" s="945">
        <v>0.49811925100798704</v>
      </c>
      <c r="EZ36" s="688"/>
      <c r="FA36" s="1045"/>
      <c r="FB36" s="1045"/>
      <c r="FC36" s="1045"/>
      <c r="FD36" s="1045"/>
      <c r="FE36" s="1045"/>
      <c r="FF36" s="1045"/>
    </row>
    <row r="37" spans="1:16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4"/>
      <c r="EH37" s="893"/>
      <c r="EI37" s="834"/>
      <c r="EJ37" s="1051"/>
      <c r="EK37" s="1051"/>
      <c r="EL37" s="834"/>
      <c r="EM37" s="833"/>
      <c r="EN37" s="834"/>
      <c r="EO37" s="834"/>
      <c r="EP37" s="834"/>
      <c r="EQ37" s="834"/>
      <c r="ER37" s="834"/>
      <c r="ES37" s="833"/>
      <c r="ET37" s="833"/>
      <c r="EU37" s="833"/>
      <c r="EV37" s="833"/>
      <c r="EW37" s="833"/>
      <c r="EX37" s="939"/>
      <c r="EY37" s="941"/>
      <c r="EZ37" s="688"/>
      <c r="FA37" s="688"/>
      <c r="FB37" s="689"/>
      <c r="FC37" s="798"/>
      <c r="FD37" s="798"/>
      <c r="FE37" s="798"/>
      <c r="FF37" s="798"/>
    </row>
    <row r="38" spans="1:16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5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5">
        <v>90.133244564805537</v>
      </c>
      <c r="EP38" s="1035">
        <v>90.176315212274957</v>
      </c>
      <c r="EQ38" s="1035">
        <v>90.428421654328943</v>
      </c>
      <c r="ER38" s="1035">
        <v>90.20273401658703</v>
      </c>
      <c r="ES38" s="1031">
        <v>90.217342996067458</v>
      </c>
      <c r="ET38" s="1031">
        <v>90.270638607482141</v>
      </c>
      <c r="EU38" s="1031">
        <v>90.311550306324278</v>
      </c>
      <c r="EV38" s="1031">
        <v>90.311674777270355</v>
      </c>
      <c r="EW38" s="1031">
        <v>90.39789802489318</v>
      </c>
      <c r="EX38" s="820">
        <v>0.19516400830615055</v>
      </c>
      <c r="EY38" s="945">
        <v>0.21636152211335699</v>
      </c>
      <c r="EZ38" s="688"/>
      <c r="FA38" s="1046"/>
      <c r="FB38" s="1046"/>
      <c r="FC38" s="1046"/>
      <c r="FD38" s="1046"/>
      <c r="FE38" s="1046"/>
      <c r="FF38" s="1046"/>
    </row>
    <row r="39" spans="1:162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5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5">
        <v>85.027371929274182</v>
      </c>
      <c r="EP39" s="1035">
        <v>84.9889338746828</v>
      </c>
      <c r="EQ39" s="1035">
        <v>85.084002297168809</v>
      </c>
      <c r="ER39" s="1035">
        <v>84.970778676695559</v>
      </c>
      <c r="ES39" s="1031">
        <v>84.998941009149164</v>
      </c>
      <c r="ET39" s="1031">
        <v>85.041366025817666</v>
      </c>
      <c r="EU39" s="1031">
        <v>85.059267963548422</v>
      </c>
      <c r="EV39" s="1031">
        <v>85.053883126824232</v>
      </c>
      <c r="EW39" s="1031">
        <v>85.118151574218231</v>
      </c>
      <c r="EX39" s="820">
        <v>0.14737289752267202</v>
      </c>
      <c r="EY39" s="945">
        <v>0.17343950451885307</v>
      </c>
      <c r="EZ39" s="688"/>
      <c r="FA39" s="1046"/>
      <c r="FB39" s="1046"/>
      <c r="FC39" s="1046"/>
      <c r="FD39" s="1046"/>
      <c r="FE39" s="1046"/>
      <c r="FF39" s="1046"/>
    </row>
    <row r="40" spans="1:162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5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5">
        <v>88.662534261273265</v>
      </c>
      <c r="EP40" s="1035">
        <v>88.653041909088827</v>
      </c>
      <c r="EQ40" s="1035">
        <v>88.686795495345692</v>
      </c>
      <c r="ER40" s="1035">
        <v>88.639827216091646</v>
      </c>
      <c r="ES40" s="1031">
        <v>88.651045595213219</v>
      </c>
      <c r="ET40" s="1031">
        <v>88.663642767810515</v>
      </c>
      <c r="EU40" s="1031">
        <v>88.673731794232054</v>
      </c>
      <c r="EV40" s="1031">
        <v>88.671019990365224</v>
      </c>
      <c r="EW40" s="1031">
        <v>88.690813440864957</v>
      </c>
      <c r="EX40" s="836">
        <v>5.0986224773311051E-2</v>
      </c>
      <c r="EY40" s="963">
        <v>5.7520672562925555E-2</v>
      </c>
      <c r="EZ40" s="688"/>
      <c r="FA40" s="1046"/>
      <c r="FB40" s="1046"/>
      <c r="FC40" s="1046"/>
      <c r="FD40" s="1046"/>
      <c r="FE40" s="1046"/>
      <c r="FF40" s="1046"/>
    </row>
    <row r="41" spans="1:16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62"/>
      <c r="EH41" s="923"/>
      <c r="EI41" s="862"/>
      <c r="EJ41" s="1053"/>
      <c r="EK41" s="1053"/>
      <c r="EL41" s="862"/>
      <c r="EM41" s="856"/>
      <c r="EN41" s="862"/>
      <c r="EO41" s="862"/>
      <c r="EP41" s="862"/>
      <c r="EQ41" s="862"/>
      <c r="ER41" s="862"/>
      <c r="ES41" s="856"/>
      <c r="ET41" s="856"/>
      <c r="EU41" s="856"/>
      <c r="EV41" s="856"/>
      <c r="EW41" s="856"/>
      <c r="EX41" s="943"/>
      <c r="EY41" s="944"/>
      <c r="EZ41" s="688"/>
      <c r="FA41" s="789"/>
      <c r="FB41" s="224"/>
    </row>
    <row r="42" spans="1:162" ht="12.75" customHeight="1" x14ac:dyDescent="0.2">
      <c r="A42" s="170"/>
      <c r="B42" s="109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799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799">
        <v>3369.2352769679296</v>
      </c>
      <c r="EP42" s="799">
        <v>3405.4023323615152</v>
      </c>
      <c r="EQ42" s="799">
        <v>3413.8376093294451</v>
      </c>
      <c r="ER42" s="799">
        <v>3453.0712827988327</v>
      </c>
      <c r="ES42" s="362">
        <v>3453.0712827988327</v>
      </c>
      <c r="ET42" s="362">
        <v>3453.0712827988327</v>
      </c>
      <c r="EU42" s="362">
        <v>3453.0712827988327</v>
      </c>
      <c r="EV42" s="362">
        <v>3453.0712827988327</v>
      </c>
      <c r="EW42" s="362">
        <v>3474.8443148688034</v>
      </c>
      <c r="EX42" s="289">
        <v>21.773032069970668</v>
      </c>
      <c r="EY42" s="945">
        <v>0.63054105423282425</v>
      </c>
      <c r="EZ42" s="688"/>
      <c r="FA42" s="789"/>
      <c r="FB42" s="520"/>
      <c r="FC42" s="230"/>
    </row>
    <row r="43" spans="1:162" x14ac:dyDescent="0.2">
      <c r="A43" s="170"/>
      <c r="B43" s="109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799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799">
        <v>3346.7293002915449</v>
      </c>
      <c r="EP43" s="799">
        <v>3383.1724489795915</v>
      </c>
      <c r="EQ43" s="799">
        <v>3391.9188046647228</v>
      </c>
      <c r="ER43" s="799">
        <v>3431.277405247813</v>
      </c>
      <c r="ES43" s="362">
        <v>3431.277405247813</v>
      </c>
      <c r="ET43" s="362">
        <v>3431.277405247813</v>
      </c>
      <c r="EU43" s="362">
        <v>3431.277405247813</v>
      </c>
      <c r="EV43" s="362">
        <v>3431.277405247813</v>
      </c>
      <c r="EW43" s="362">
        <v>3453.1432944606408</v>
      </c>
      <c r="EX43" s="289">
        <v>21.865889212827824</v>
      </c>
      <c r="EY43" s="945">
        <v>0.63725215511243782</v>
      </c>
      <c r="EZ43" s="688"/>
      <c r="FA43" s="789"/>
      <c r="FB43" s="224"/>
      <c r="FC43" s="230"/>
    </row>
    <row r="44" spans="1:162" ht="12.75" customHeight="1" x14ac:dyDescent="0.2">
      <c r="A44" s="170"/>
      <c r="B44" s="109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799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799">
        <v>22958.562999999998</v>
      </c>
      <c r="EP44" s="799">
        <v>23208.562999999998</v>
      </c>
      <c r="EQ44" s="799">
        <v>23268.562999999998</v>
      </c>
      <c r="ER44" s="799">
        <v>23538.562999999998</v>
      </c>
      <c r="ES44" s="362">
        <v>23538.562999999998</v>
      </c>
      <c r="ET44" s="362">
        <v>23538.562999999998</v>
      </c>
      <c r="EU44" s="362">
        <v>23538.562999999998</v>
      </c>
      <c r="EV44" s="362">
        <v>23538.562999999998</v>
      </c>
      <c r="EW44" s="362">
        <v>23688.562999999998</v>
      </c>
      <c r="EX44" s="289">
        <v>150</v>
      </c>
      <c r="EY44" s="945">
        <v>0.6372521551124426</v>
      </c>
      <c r="EZ44" s="688"/>
      <c r="FA44" s="789"/>
      <c r="FB44" s="224"/>
      <c r="FC44" s="230"/>
    </row>
    <row r="45" spans="1:162" ht="12.75" customHeight="1" x14ac:dyDescent="0.2">
      <c r="A45" s="170"/>
      <c r="B45" s="109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799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799">
        <v>0</v>
      </c>
      <c r="ER45" s="799">
        <v>0</v>
      </c>
      <c r="ES45" s="362">
        <v>0</v>
      </c>
      <c r="ET45" s="362">
        <v>0</v>
      </c>
      <c r="EU45" s="362">
        <v>0</v>
      </c>
      <c r="EV45" s="362">
        <v>0</v>
      </c>
      <c r="EW45" s="362">
        <v>0</v>
      </c>
      <c r="EX45" s="983"/>
      <c r="EY45" s="945"/>
      <c r="EZ45" s="688"/>
      <c r="FA45" s="789"/>
      <c r="FB45" s="224"/>
      <c r="FC45" s="230"/>
    </row>
    <row r="46" spans="1:162" x14ac:dyDescent="0.2">
      <c r="A46" s="170"/>
      <c r="B46" s="109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799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799">
        <v>22.505976676384833</v>
      </c>
      <c r="EP46" s="799">
        <v>22.229883381923429</v>
      </c>
      <c r="EQ46" s="799">
        <v>21.918804664722259</v>
      </c>
      <c r="ER46" s="799">
        <v>21.793877551019634</v>
      </c>
      <c r="ES46" s="362">
        <v>21.793877551019634</v>
      </c>
      <c r="ET46" s="362">
        <v>21.793877551019634</v>
      </c>
      <c r="EU46" s="362">
        <v>21.793877551019634</v>
      </c>
      <c r="EV46" s="362">
        <v>21.793877551019634</v>
      </c>
      <c r="EW46" s="362">
        <v>21.701020408162488</v>
      </c>
      <c r="EX46" s="820">
        <v>-9.2857142857145192E-2</v>
      </c>
      <c r="EY46" s="945">
        <v>-0.42606985672818387</v>
      </c>
      <c r="EZ46" s="688"/>
      <c r="FA46" s="789"/>
      <c r="FB46" s="224"/>
      <c r="FC46" s="230"/>
    </row>
    <row r="47" spans="1:162" ht="13.5" x14ac:dyDescent="0.2">
      <c r="A47" s="170"/>
      <c r="B47" s="109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799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799">
        <v>154.39099999999996</v>
      </c>
      <c r="EP47" s="799">
        <v>152.49699999999473</v>
      </c>
      <c r="EQ47" s="799">
        <v>150.36299999999471</v>
      </c>
      <c r="ER47" s="799">
        <v>149.50599999999469</v>
      </c>
      <c r="ES47" s="362">
        <v>149.50599999999469</v>
      </c>
      <c r="ET47" s="362">
        <v>149.50599999999469</v>
      </c>
      <c r="EU47" s="362">
        <v>149.50599999999469</v>
      </c>
      <c r="EV47" s="362">
        <v>149.50599999999469</v>
      </c>
      <c r="EW47" s="362">
        <v>148.86899999999468</v>
      </c>
      <c r="EX47" s="289">
        <v>-0.63700000000000045</v>
      </c>
      <c r="EY47" s="945">
        <v>-0.42606985672817349</v>
      </c>
      <c r="EZ47" s="688"/>
      <c r="FA47" s="789"/>
      <c r="FB47" s="224"/>
      <c r="FC47" s="230"/>
    </row>
    <row r="48" spans="1:162" ht="12.75" customHeight="1" x14ac:dyDescent="0.2">
      <c r="A48" s="170"/>
      <c r="B48" s="109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799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799">
        <v>147.99100000000527</v>
      </c>
      <c r="EP48" s="799">
        <v>146.09700000000004</v>
      </c>
      <c r="EQ48" s="799">
        <v>143.96300000000005</v>
      </c>
      <c r="ER48" s="799">
        <v>143.10599999999999</v>
      </c>
      <c r="ES48" s="362">
        <v>143.10599999999999</v>
      </c>
      <c r="ET48" s="362">
        <v>143.10599999999999</v>
      </c>
      <c r="EU48" s="362">
        <v>143.10599999999999</v>
      </c>
      <c r="EV48" s="362">
        <v>143.10599999999999</v>
      </c>
      <c r="EW48" s="362">
        <v>142.46900000000002</v>
      </c>
      <c r="EX48" s="289">
        <v>-0.63699999999997203</v>
      </c>
      <c r="EY48" s="945">
        <v>-0.44512459295904577</v>
      </c>
      <c r="EZ48" s="688"/>
      <c r="FA48" s="789"/>
      <c r="FB48" s="224"/>
      <c r="FC48" s="230"/>
    </row>
    <row r="49" spans="1:166" x14ac:dyDescent="0.2">
      <c r="A49" s="170"/>
      <c r="B49" s="109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799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799">
        <v>0</v>
      </c>
      <c r="ER49" s="799">
        <v>0</v>
      </c>
      <c r="ES49" s="362">
        <v>0</v>
      </c>
      <c r="ET49" s="362">
        <v>0</v>
      </c>
      <c r="EU49" s="362">
        <v>0</v>
      </c>
      <c r="EV49" s="362">
        <v>0</v>
      </c>
      <c r="EW49" s="362">
        <v>0</v>
      </c>
      <c r="EX49" s="966"/>
      <c r="EY49" s="945"/>
      <c r="EZ49" s="688"/>
      <c r="FA49" s="789"/>
      <c r="FB49" s="224"/>
    </row>
    <row r="50" spans="1:166" x14ac:dyDescent="0.2">
      <c r="A50" s="170"/>
      <c r="B50" s="109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799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799">
        <v>90.629881784256554</v>
      </c>
      <c r="EP50" s="799">
        <v>125.1728948760933</v>
      </c>
      <c r="EQ50" s="799">
        <v>122.51969116034985</v>
      </c>
      <c r="ER50" s="799">
        <v>117.04873246355685</v>
      </c>
      <c r="ES50" s="362">
        <v>160.16944374635568</v>
      </c>
      <c r="ET50" s="362">
        <v>118.42358453061222</v>
      </c>
      <c r="EU50" s="362">
        <v>120.49069449125365</v>
      </c>
      <c r="EV50" s="362">
        <v>122.96245987317785</v>
      </c>
      <c r="EW50" s="362">
        <v>127.21493685131195</v>
      </c>
      <c r="EX50" s="371">
        <v>10.166204387755101</v>
      </c>
      <c r="EY50" s="945">
        <v>8.6854459452778361</v>
      </c>
      <c r="EZ50" s="688"/>
      <c r="FA50" s="789"/>
      <c r="FB50" s="224"/>
    </row>
    <row r="51" spans="1:166" x14ac:dyDescent="0.2">
      <c r="A51" s="170"/>
      <c r="B51" s="109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799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799">
        <v>0.11151603498542274</v>
      </c>
      <c r="EP51" s="799">
        <v>0.87011661807580176</v>
      </c>
      <c r="EQ51" s="799">
        <v>0.11209912536443148</v>
      </c>
      <c r="ER51" s="799">
        <v>0.25787172011661808</v>
      </c>
      <c r="ES51" s="362">
        <v>42.015740583090377</v>
      </c>
      <c r="ET51" s="362">
        <v>0.25787172011661808</v>
      </c>
      <c r="EU51" s="362">
        <v>0.11209912536443148</v>
      </c>
      <c r="EV51" s="362">
        <v>0.11209912536443148</v>
      </c>
      <c r="EW51" s="362">
        <v>0.11209912536443148</v>
      </c>
      <c r="EX51" s="1083">
        <v>-0.1457725947521866</v>
      </c>
      <c r="EY51" s="945">
        <v>-56.529112492933862</v>
      </c>
      <c r="EZ51" s="688"/>
      <c r="FA51" s="789"/>
      <c r="FB51" s="520"/>
    </row>
    <row r="52" spans="1:166" ht="12.75" customHeight="1" outlineLevel="1" x14ac:dyDescent="0.2">
      <c r="A52" s="170"/>
      <c r="B52" s="109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799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799">
        <v>0.76500000000000001</v>
      </c>
      <c r="EP52" s="799">
        <v>5.9690000000000003</v>
      </c>
      <c r="EQ52" s="799">
        <v>0.76900000000000002</v>
      </c>
      <c r="ER52" s="799">
        <v>1.7689999999999999</v>
      </c>
      <c r="ES52" s="362">
        <v>159.21237200000002</v>
      </c>
      <c r="ET52" s="362">
        <v>1.7689999999999999</v>
      </c>
      <c r="EU52" s="362">
        <v>0.76900000000000002</v>
      </c>
      <c r="EV52" s="362">
        <v>0.76900000000000002</v>
      </c>
      <c r="EW52" s="362">
        <v>0.76900000000000002</v>
      </c>
      <c r="EX52" s="371">
        <v>-0.99999999999999989</v>
      </c>
      <c r="EY52" s="945">
        <v>-56.529112492933855</v>
      </c>
      <c r="EZ52" s="688"/>
      <c r="FA52" s="789"/>
      <c r="FB52" s="520"/>
    </row>
    <row r="53" spans="1:166" ht="12.75" customHeight="1" outlineLevel="1" x14ac:dyDescent="0.2">
      <c r="A53" s="170"/>
      <c r="B53" s="109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799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799">
        <v>0</v>
      </c>
      <c r="EP53" s="799">
        <v>0</v>
      </c>
      <c r="EQ53" s="799">
        <v>0</v>
      </c>
      <c r="ER53" s="799">
        <v>0</v>
      </c>
      <c r="ES53" s="362">
        <v>18.806940000000001</v>
      </c>
      <c r="ET53" s="362">
        <v>0</v>
      </c>
      <c r="EU53" s="362">
        <v>0</v>
      </c>
      <c r="EV53" s="362">
        <v>0</v>
      </c>
      <c r="EW53" s="362">
        <v>0</v>
      </c>
      <c r="EX53" s="1069"/>
      <c r="EY53" s="945"/>
      <c r="EZ53" s="688"/>
      <c r="FA53" s="789"/>
      <c r="FB53" s="520"/>
    </row>
    <row r="54" spans="1:166" x14ac:dyDescent="0.2">
      <c r="A54" s="170"/>
      <c r="B54" s="109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799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799">
        <v>90.518365749271126</v>
      </c>
      <c r="EP54" s="799">
        <v>124.3027782580175</v>
      </c>
      <c r="EQ54" s="799">
        <v>122.40759203498541</v>
      </c>
      <c r="ER54" s="799">
        <v>116.79086074344023</v>
      </c>
      <c r="ES54" s="362">
        <v>118.15370316326532</v>
      </c>
      <c r="ET54" s="362">
        <v>118.16571281049561</v>
      </c>
      <c r="EU54" s="362">
        <v>120.37859536588921</v>
      </c>
      <c r="EV54" s="362">
        <v>122.85036074781341</v>
      </c>
      <c r="EW54" s="362">
        <v>127.10283772594751</v>
      </c>
      <c r="EX54" s="371">
        <v>10.311976982507275</v>
      </c>
      <c r="EY54" s="945">
        <v>8.8294382941145209</v>
      </c>
      <c r="EZ54" s="688"/>
      <c r="FA54" s="789"/>
      <c r="FB54" s="224"/>
    </row>
    <row r="55" spans="1:166" ht="12.75" customHeight="1" outlineLevel="1" x14ac:dyDescent="0.2">
      <c r="A55" s="170"/>
      <c r="B55" s="109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799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799">
        <v>620.95598903999996</v>
      </c>
      <c r="EP55" s="799">
        <v>852.71705885000006</v>
      </c>
      <c r="EQ55" s="799">
        <v>839.71608135999998</v>
      </c>
      <c r="ER55" s="799">
        <v>801.18530470000007</v>
      </c>
      <c r="ES55" s="362">
        <v>810.5344037000001</v>
      </c>
      <c r="ET55" s="362">
        <v>810.61678987999994</v>
      </c>
      <c r="EU55" s="362">
        <v>825.79716421000001</v>
      </c>
      <c r="EV55" s="362">
        <v>842.75347472999999</v>
      </c>
      <c r="EW55" s="362">
        <v>871.92546679999998</v>
      </c>
      <c r="EX55" s="371">
        <v>70.740162099999907</v>
      </c>
      <c r="EY55" s="945">
        <v>8.8294382941145209</v>
      </c>
      <c r="EZ55" s="688"/>
      <c r="FA55" s="789"/>
      <c r="FB55" s="224"/>
    </row>
    <row r="56" spans="1:166" ht="12.75" customHeight="1" outlineLevel="1" thickBot="1" x14ac:dyDescent="0.25">
      <c r="A56" s="170"/>
      <c r="B56" s="1095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6">
        <v>0</v>
      </c>
      <c r="DX56" s="557">
        <v>0</v>
      </c>
      <c r="DY56" s="1066">
        <v>0</v>
      </c>
      <c r="DZ56" s="557">
        <v>0</v>
      </c>
      <c r="EA56" s="557">
        <v>0</v>
      </c>
      <c r="EB56" s="1066">
        <v>0</v>
      </c>
      <c r="EC56" s="557">
        <v>0</v>
      </c>
      <c r="ED56" s="557">
        <v>0</v>
      </c>
      <c r="EE56" s="1066">
        <v>0</v>
      </c>
      <c r="EF56" s="557">
        <v>0</v>
      </c>
      <c r="EG56" s="557">
        <v>0</v>
      </c>
      <c r="EH56" s="1067">
        <v>0</v>
      </c>
      <c r="EI56" s="557">
        <v>0</v>
      </c>
      <c r="EJ56" s="1068">
        <v>0</v>
      </c>
      <c r="EK56" s="1068">
        <v>0</v>
      </c>
      <c r="EL56" s="557">
        <v>0</v>
      </c>
      <c r="EM56" s="1066">
        <v>0</v>
      </c>
      <c r="EN56" s="557">
        <v>0</v>
      </c>
      <c r="EO56" s="1077">
        <v>0</v>
      </c>
      <c r="EP56" s="557">
        <v>0</v>
      </c>
      <c r="EQ56" s="557">
        <v>0</v>
      </c>
      <c r="ER56" s="557">
        <v>0</v>
      </c>
      <c r="ES56" s="1066">
        <v>0</v>
      </c>
      <c r="ET56" s="1066">
        <v>0</v>
      </c>
      <c r="EU56" s="1066">
        <v>0</v>
      </c>
      <c r="EV56" s="1066">
        <v>0</v>
      </c>
      <c r="EW56" s="1066">
        <v>0</v>
      </c>
      <c r="EX56" s="984"/>
      <c r="EY56" s="961"/>
      <c r="EZ56" s="688"/>
      <c r="FA56" s="789"/>
      <c r="FB56" s="224"/>
    </row>
    <row r="57" spans="1:16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748"/>
      <c r="EH57" s="298"/>
      <c r="EI57" s="748"/>
      <c r="EJ57" s="560"/>
      <c r="EK57" s="560"/>
      <c r="EL57" s="748"/>
      <c r="EM57" s="139"/>
      <c r="EN57" s="748"/>
      <c r="EO57" s="748"/>
      <c r="EP57" s="748"/>
      <c r="EQ57" s="748"/>
      <c r="ER57" s="748"/>
      <c r="ES57" s="139"/>
      <c r="ET57" s="139"/>
      <c r="EU57" s="139"/>
      <c r="EV57" s="139"/>
      <c r="EW57" s="139"/>
      <c r="EX57" s="943"/>
      <c r="EY57" s="944"/>
      <c r="EZ57" s="688"/>
      <c r="FA57" s="789"/>
      <c r="FB57" s="689"/>
      <c r="FC57" s="168"/>
    </row>
    <row r="58" spans="1:16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799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799">
        <v>27796.265426063452</v>
      </c>
      <c r="EP58" s="799">
        <v>27759.101817111557</v>
      </c>
      <c r="EQ58" s="799">
        <v>27789.036978610104</v>
      </c>
      <c r="ER58" s="799">
        <v>27757.472157592612</v>
      </c>
      <c r="ES58" s="362">
        <v>27793.028573401647</v>
      </c>
      <c r="ET58" s="362">
        <v>27859.883385675701</v>
      </c>
      <c r="EU58" s="362">
        <v>27875.208439809816</v>
      </c>
      <c r="EV58" s="362">
        <v>27870.371024868116</v>
      </c>
      <c r="EW58" s="362">
        <v>27926.870617408931</v>
      </c>
      <c r="EX58" s="289">
        <v>169.39845981631879</v>
      </c>
      <c r="EY58" s="945">
        <v>0.61028057185669393</v>
      </c>
      <c r="EZ58" s="688"/>
      <c r="FA58" s="1048"/>
      <c r="FB58" s="688"/>
      <c r="FC58" s="168"/>
    </row>
    <row r="59" spans="1:166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36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36">
        <v>85.44713236567371</v>
      </c>
      <c r="EP59" s="1036">
        <v>85.398815627454866</v>
      </c>
      <c r="EQ59" s="1036">
        <v>85.419439323783308</v>
      </c>
      <c r="ER59" s="1036">
        <v>85.395897269308918</v>
      </c>
      <c r="ES59" s="1027">
        <v>85.39172103573506</v>
      </c>
      <c r="ET59" s="1027">
        <v>85.410640722218432</v>
      </c>
      <c r="EU59" s="1027">
        <v>85.429383981330346</v>
      </c>
      <c r="EV59" s="1027">
        <v>85.430319433641174</v>
      </c>
      <c r="EW59" s="1027">
        <v>85.452161259855387</v>
      </c>
      <c r="EX59" s="820">
        <v>5.6263990546469245E-2</v>
      </c>
      <c r="EY59" s="945"/>
      <c r="EZ59" s="688"/>
      <c r="FA59" s="1049"/>
      <c r="FB59" s="520"/>
      <c r="FC59" s="168"/>
      <c r="FJ59" s="520"/>
    </row>
    <row r="60" spans="1:166" ht="12.75" customHeight="1" x14ac:dyDescent="0.2">
      <c r="A60" s="170"/>
      <c r="B60" s="109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799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799">
        <v>27652.291115408589</v>
      </c>
      <c r="EP60" s="799">
        <v>27615.403599751153</v>
      </c>
      <c r="EQ60" s="799">
        <v>27645.649256876517</v>
      </c>
      <c r="ER60" s="799">
        <v>27614.209946063111</v>
      </c>
      <c r="ES60" s="362">
        <v>27649.718402688468</v>
      </c>
      <c r="ET60" s="362">
        <v>27716.479483184103</v>
      </c>
      <c r="EU60" s="362">
        <v>27731.77071807623</v>
      </c>
      <c r="EV60" s="362">
        <v>27726.846714213254</v>
      </c>
      <c r="EW60" s="362">
        <v>27783.701263022289</v>
      </c>
      <c r="EX60" s="289">
        <v>169.49131695917822</v>
      </c>
      <c r="EY60" s="945">
        <v>0.61378296641560148</v>
      </c>
      <c r="EZ60" s="688"/>
      <c r="FA60" s="1048"/>
      <c r="FB60" s="687"/>
      <c r="FC60" s="690"/>
    </row>
    <row r="61" spans="1:166" ht="12.75" customHeight="1" x14ac:dyDescent="0.2">
      <c r="A61" s="170"/>
      <c r="B61" s="1094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36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36">
        <v>85.445131608852151</v>
      </c>
      <c r="EP61" s="1036">
        <v>85.405548216921702</v>
      </c>
      <c r="EQ61" s="1036">
        <v>85.414754517230676</v>
      </c>
      <c r="ER61" s="1036">
        <v>85.392331662410683</v>
      </c>
      <c r="ES61" s="1027">
        <v>85.392486910225173</v>
      </c>
      <c r="ET61" s="1027">
        <v>85.410313541767351</v>
      </c>
      <c r="EU61" s="1027">
        <v>85.424659338004176</v>
      </c>
      <c r="EV61" s="1027">
        <v>85.427158982598627</v>
      </c>
      <c r="EW61" s="1027">
        <v>85.432485943634504</v>
      </c>
      <c r="EX61" s="978">
        <v>4.0154281223820476E-2</v>
      </c>
      <c r="EY61" s="945"/>
      <c r="EZ61" s="688"/>
      <c r="FA61" s="789"/>
      <c r="FB61" s="688"/>
      <c r="FC61" s="690"/>
    </row>
    <row r="62" spans="1:166" ht="3" customHeight="1" x14ac:dyDescent="0.2">
      <c r="A62" s="170"/>
      <c r="B62" s="109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771"/>
      <c r="EH62" s="890"/>
      <c r="EI62" s="771"/>
      <c r="EJ62" s="548"/>
      <c r="EK62" s="548"/>
      <c r="EL62" s="771"/>
      <c r="EM62" s="575"/>
      <c r="EN62" s="771"/>
      <c r="EO62" s="771"/>
      <c r="EP62" s="771"/>
      <c r="EQ62" s="771"/>
      <c r="ER62" s="771"/>
      <c r="ES62" s="575"/>
      <c r="ET62" s="575"/>
      <c r="EU62" s="575"/>
      <c r="EV62" s="575"/>
      <c r="EW62" s="575"/>
      <c r="EX62" s="289"/>
      <c r="EY62" s="945"/>
      <c r="EZ62" s="688"/>
      <c r="FA62" s="789"/>
      <c r="FB62" s="689"/>
      <c r="FC62" s="690"/>
    </row>
    <row r="63" spans="1:166" x14ac:dyDescent="0.2">
      <c r="A63" s="170"/>
      <c r="B63" s="109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799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799">
        <v>4700.3613961813562</v>
      </c>
      <c r="EP63" s="799">
        <v>4690.1633737717348</v>
      </c>
      <c r="EQ63" s="799">
        <v>4816.8062801828146</v>
      </c>
      <c r="ER63" s="799">
        <v>4796.4159008679453</v>
      </c>
      <c r="ES63" s="362">
        <v>4778.0856263927271</v>
      </c>
      <c r="ET63" s="362">
        <v>4850.6804943212992</v>
      </c>
      <c r="EU63" s="362">
        <v>4862.2694541070123</v>
      </c>
      <c r="EV63" s="362">
        <v>4870.1295247673634</v>
      </c>
      <c r="EW63" s="362">
        <v>4917.6097782804818</v>
      </c>
      <c r="EX63" s="289">
        <v>121.19387741253649</v>
      </c>
      <c r="EY63" s="945">
        <v>2.5267591451067788</v>
      </c>
      <c r="EZ63" s="688"/>
      <c r="FA63" s="789"/>
      <c r="FB63" s="689"/>
      <c r="FC63" s="690"/>
    </row>
    <row r="64" spans="1:166" x14ac:dyDescent="0.2">
      <c r="A64" s="170"/>
      <c r="B64" s="1094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36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36">
        <v>76.362284943194382</v>
      </c>
      <c r="EP64" s="1036">
        <v>76.337028398402481</v>
      </c>
      <c r="EQ64" s="1036">
        <v>77.339268160376974</v>
      </c>
      <c r="ER64" s="1036">
        <v>76.901525868176122</v>
      </c>
      <c r="ES64" s="1027">
        <v>76.836021686147376</v>
      </c>
      <c r="ET64" s="1027">
        <v>77.176164766258765</v>
      </c>
      <c r="EU64" s="1027">
        <v>77.298493941931355</v>
      </c>
      <c r="EV64" s="1027">
        <v>77.342357126537522</v>
      </c>
      <c r="EW64" s="1027">
        <v>77.681959367427794</v>
      </c>
      <c r="EX64" s="820">
        <v>0.78043349925167149</v>
      </c>
      <c r="EY64" s="945"/>
      <c r="EZ64" s="688"/>
      <c r="FA64" s="789"/>
      <c r="FB64" s="689"/>
      <c r="FC64" s="689"/>
      <c r="FD64" s="689"/>
      <c r="FE64" s="689"/>
    </row>
    <row r="65" spans="1:159" ht="3" customHeight="1" x14ac:dyDescent="0.2">
      <c r="A65" s="170"/>
      <c r="B65" s="109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771"/>
      <c r="EH65" s="890"/>
      <c r="EI65" s="771"/>
      <c r="EJ65" s="548"/>
      <c r="EK65" s="548"/>
      <c r="EL65" s="771"/>
      <c r="EM65" s="575"/>
      <c r="EN65" s="771"/>
      <c r="EO65" s="771"/>
      <c r="EP65" s="771"/>
      <c r="EQ65" s="771"/>
      <c r="ER65" s="771"/>
      <c r="ES65" s="575"/>
      <c r="ET65" s="575"/>
      <c r="EU65" s="575"/>
      <c r="EV65" s="575"/>
      <c r="EW65" s="575"/>
      <c r="EX65" s="289"/>
      <c r="EY65" s="945"/>
      <c r="EZ65" s="688"/>
      <c r="FA65" s="789"/>
      <c r="FB65" s="689"/>
      <c r="FC65" s="690"/>
    </row>
    <row r="66" spans="1:159" x14ac:dyDescent="0.2">
      <c r="A66" s="170"/>
      <c r="B66" s="109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799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799">
        <v>8516.4689610380865</v>
      </c>
      <c r="EP66" s="799">
        <v>8471.910478392314</v>
      </c>
      <c r="EQ66" s="799">
        <v>8409.5265238879383</v>
      </c>
      <c r="ER66" s="799">
        <v>8380.7651790526616</v>
      </c>
      <c r="ES66" s="362">
        <v>8407.5582053937705</v>
      </c>
      <c r="ET66" s="362">
        <v>8407.9697981984355</v>
      </c>
      <c r="EU66" s="362">
        <v>8408.7042763019344</v>
      </c>
      <c r="EV66" s="362">
        <v>8403.0295788121402</v>
      </c>
      <c r="EW66" s="362">
        <v>8411.9091949316717</v>
      </c>
      <c r="EX66" s="289">
        <v>31.144015879010112</v>
      </c>
      <c r="EY66" s="945">
        <v>0.37161303548813363</v>
      </c>
      <c r="EZ66" s="688"/>
      <c r="FA66" s="789"/>
      <c r="FB66" s="689"/>
      <c r="FC66" s="690"/>
    </row>
    <row r="67" spans="1:159" x14ac:dyDescent="0.2">
      <c r="A67" s="170"/>
      <c r="B67" s="1094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36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36">
        <v>78.276299154311104</v>
      </c>
      <c r="EP67" s="1036">
        <v>78.071426164971825</v>
      </c>
      <c r="EQ67" s="1036">
        <v>77.836663951058</v>
      </c>
      <c r="ER67" s="1036">
        <v>77.911252013729353</v>
      </c>
      <c r="ES67" s="1027">
        <v>77.97666493170189</v>
      </c>
      <c r="ET67" s="1027">
        <v>77.964237301457615</v>
      </c>
      <c r="EU67" s="1027">
        <v>77.942900113418531</v>
      </c>
      <c r="EV67" s="1027">
        <v>77.927420529599431</v>
      </c>
      <c r="EW67" s="1027">
        <v>77.944136172760622</v>
      </c>
      <c r="EX67" s="978">
        <v>3.2884159031269178E-2</v>
      </c>
      <c r="EY67" s="945"/>
      <c r="EZ67" s="688"/>
      <c r="FA67" s="789"/>
      <c r="FB67" s="689"/>
      <c r="FC67" s="690"/>
    </row>
    <row r="68" spans="1:159" ht="3.75" customHeight="1" x14ac:dyDescent="0.2">
      <c r="A68" s="170"/>
      <c r="B68" s="109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5"/>
      <c r="EH68" s="891"/>
      <c r="EI68" s="775"/>
      <c r="EJ68" s="554"/>
      <c r="EK68" s="554"/>
      <c r="EL68" s="775"/>
      <c r="EM68" s="770"/>
      <c r="EN68" s="775"/>
      <c r="EO68" s="775"/>
      <c r="EP68" s="775"/>
      <c r="EQ68" s="775"/>
      <c r="ER68" s="775"/>
      <c r="ES68" s="770"/>
      <c r="ET68" s="770"/>
      <c r="EU68" s="770"/>
      <c r="EV68" s="770"/>
      <c r="EW68" s="770"/>
      <c r="EX68" s="289"/>
      <c r="EY68" s="945"/>
      <c r="EZ68" s="688"/>
      <c r="FA68" s="789"/>
      <c r="FB68" s="689"/>
      <c r="FC68" s="690"/>
    </row>
    <row r="69" spans="1:159" x14ac:dyDescent="0.2">
      <c r="A69" s="170"/>
      <c r="B69" s="109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799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799">
        <v>13594.358570708453</v>
      </c>
      <c r="EP69" s="799">
        <v>13581.63011995918</v>
      </c>
      <c r="EQ69" s="799">
        <v>13556.731011123902</v>
      </c>
      <c r="ER69" s="799">
        <v>13579.338202883378</v>
      </c>
      <c r="ES69" s="362">
        <v>13603.385095056847</v>
      </c>
      <c r="ET69" s="362">
        <v>13598.197342148685</v>
      </c>
      <c r="EU69" s="362">
        <v>13600.456292731773</v>
      </c>
      <c r="EV69" s="362">
        <v>13593.907843908159</v>
      </c>
      <c r="EW69" s="362">
        <v>13597.058805195329</v>
      </c>
      <c r="EX69" s="289">
        <v>17.720602311950643</v>
      </c>
      <c r="EY69" s="945">
        <v>0.1304968036526841</v>
      </c>
      <c r="EZ69" s="688"/>
      <c r="FA69" s="789"/>
      <c r="FB69" s="689"/>
      <c r="FC69" s="690"/>
    </row>
    <row r="70" spans="1:159" x14ac:dyDescent="0.2">
      <c r="A70" s="170"/>
      <c r="B70" s="1094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36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36">
        <v>94.452904142390807</v>
      </c>
      <c r="EP70" s="1036">
        <v>94.44944543311766</v>
      </c>
      <c r="EQ70" s="1036">
        <v>94.416657841800557</v>
      </c>
      <c r="ER70" s="1036">
        <v>94.422601581133804</v>
      </c>
      <c r="ES70" s="1027">
        <v>94.416840262726183</v>
      </c>
      <c r="ET70" s="1027">
        <v>94.406873033919197</v>
      </c>
      <c r="EU70" s="1027">
        <v>94.407942640336003</v>
      </c>
      <c r="EV70" s="1027">
        <v>94.40685434489869</v>
      </c>
      <c r="EW70" s="1027">
        <v>94.408095391794291</v>
      </c>
      <c r="EX70" s="978">
        <v>-1.4506189339513753E-2</v>
      </c>
      <c r="EY70" s="945"/>
      <c r="EZ70" s="688"/>
      <c r="FA70" s="789"/>
      <c r="FB70" s="689"/>
      <c r="FC70" s="690"/>
    </row>
    <row r="71" spans="1:159" ht="3" customHeight="1" x14ac:dyDescent="0.2">
      <c r="A71" s="170"/>
      <c r="B71" s="109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771"/>
      <c r="EH71" s="890"/>
      <c r="EI71" s="771"/>
      <c r="EJ71" s="548"/>
      <c r="EK71" s="548"/>
      <c r="EL71" s="771"/>
      <c r="EM71" s="575"/>
      <c r="EN71" s="771"/>
      <c r="EO71" s="771"/>
      <c r="EP71" s="771"/>
      <c r="EQ71" s="771"/>
      <c r="ER71" s="771"/>
      <c r="ES71" s="575"/>
      <c r="ET71" s="575"/>
      <c r="EU71" s="575"/>
      <c r="EV71" s="575"/>
      <c r="EW71" s="575"/>
      <c r="EX71" s="289"/>
      <c r="EY71" s="945"/>
      <c r="EZ71" s="688"/>
      <c r="FA71" s="789"/>
      <c r="FB71" s="689"/>
      <c r="FC71" s="690"/>
    </row>
    <row r="72" spans="1:159" x14ac:dyDescent="0.2">
      <c r="A72" s="170"/>
      <c r="B72" s="109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799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799">
        <v>841.10218748069769</v>
      </c>
      <c r="EP72" s="799">
        <v>871.69962762792807</v>
      </c>
      <c r="EQ72" s="799">
        <v>862.58544168186393</v>
      </c>
      <c r="ER72" s="799">
        <v>857.69066325912343</v>
      </c>
      <c r="ES72" s="362">
        <v>860.68947584512921</v>
      </c>
      <c r="ET72" s="362">
        <v>859.63184851568292</v>
      </c>
      <c r="EU72" s="362">
        <v>860.34069493550805</v>
      </c>
      <c r="EV72" s="362">
        <v>859.77976672559555</v>
      </c>
      <c r="EW72" s="362">
        <v>857.12348461480838</v>
      </c>
      <c r="EX72" s="289">
        <v>-0.5671786443150495</v>
      </c>
      <c r="EY72" s="945">
        <v>-6.6128578590308712E-2</v>
      </c>
      <c r="EZ72" s="688"/>
      <c r="FA72" s="789"/>
      <c r="FB72" s="689"/>
      <c r="FC72" s="690"/>
    </row>
    <row r="73" spans="1:159" ht="12.75" customHeight="1" x14ac:dyDescent="0.2">
      <c r="A73" s="170"/>
      <c r="B73" s="1094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36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36">
        <v>80.550049933813582</v>
      </c>
      <c r="EP73" s="1036">
        <v>81.440343253078254</v>
      </c>
      <c r="EQ73" s="1036">
        <v>81.389097348608558</v>
      </c>
      <c r="ER73" s="1036">
        <v>81.31047948860261</v>
      </c>
      <c r="ES73" s="1027">
        <v>81.203881673572539</v>
      </c>
      <c r="ET73" s="1027">
        <v>81.191343301220769</v>
      </c>
      <c r="EU73" s="1027">
        <v>81.217132064057509</v>
      </c>
      <c r="EV73" s="1027">
        <v>81.25058743402019</v>
      </c>
      <c r="EW73" s="1027">
        <v>80.698950065590154</v>
      </c>
      <c r="EX73" s="820">
        <v>-0.61152942301245616</v>
      </c>
      <c r="EY73" s="945"/>
      <c r="EZ73" s="688"/>
      <c r="FA73" s="789"/>
      <c r="FB73" s="689"/>
      <c r="FC73" s="690"/>
    </row>
    <row r="74" spans="1:159" s="375" customFormat="1" ht="4.5" customHeight="1" x14ac:dyDescent="0.2">
      <c r="A74" s="170"/>
      <c r="B74" s="109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779"/>
      <c r="EH74" s="913"/>
      <c r="EI74" s="779"/>
      <c r="EJ74" s="694"/>
      <c r="EK74" s="694"/>
      <c r="EL74" s="779"/>
      <c r="EM74" s="610"/>
      <c r="EN74" s="779"/>
      <c r="EO74" s="779"/>
      <c r="EP74" s="779"/>
      <c r="EQ74" s="779"/>
      <c r="ER74" s="779"/>
      <c r="ES74" s="610"/>
      <c r="ET74" s="610"/>
      <c r="EU74" s="610"/>
      <c r="EV74" s="610"/>
      <c r="EW74" s="610"/>
      <c r="EX74" s="610"/>
      <c r="EY74" s="955"/>
      <c r="EZ74" s="688"/>
      <c r="FA74" s="789"/>
      <c r="FB74" s="689"/>
      <c r="FC74" s="690"/>
    </row>
    <row r="75" spans="1:159" ht="13.9" customHeight="1" x14ac:dyDescent="0.2">
      <c r="A75" s="170"/>
      <c r="B75" s="109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799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799">
        <v>3579.0760476154633</v>
      </c>
      <c r="EP75" s="799">
        <v>3535.0421463882913</v>
      </c>
      <c r="EQ75" s="799">
        <v>3536.212342034939</v>
      </c>
      <c r="ER75" s="799">
        <v>3451.5362749783385</v>
      </c>
      <c r="ES75" s="362">
        <v>3597.4031475172369</v>
      </c>
      <c r="ET75" s="362">
        <v>3533.0891353885363</v>
      </c>
      <c r="EU75" s="362">
        <v>3561.7408126869855</v>
      </c>
      <c r="EV75" s="362">
        <v>3641.2804997539524</v>
      </c>
      <c r="EW75" s="362">
        <v>3692.7750343086527</v>
      </c>
      <c r="EX75" s="289">
        <v>241.23875933031422</v>
      </c>
      <c r="EY75" s="945">
        <v>6.9893154847931651</v>
      </c>
      <c r="EZ75" s="688"/>
      <c r="FA75" s="789"/>
      <c r="FB75" s="687"/>
      <c r="FC75" s="690"/>
    </row>
    <row r="76" spans="1:159" x14ac:dyDescent="0.2">
      <c r="A76" s="170"/>
      <c r="B76" s="109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799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799">
        <v>1906.5074949122447</v>
      </c>
      <c r="EP76" s="799">
        <v>1915.819077458892</v>
      </c>
      <c r="EQ76" s="799">
        <v>1932.9677180580179</v>
      </c>
      <c r="ER76" s="799">
        <v>1788.6849238034988</v>
      </c>
      <c r="ES76" s="362">
        <v>1917.3539557921288</v>
      </c>
      <c r="ET76" s="362">
        <v>1888.6283284317785</v>
      </c>
      <c r="EU76" s="362">
        <v>1933.57189139242</v>
      </c>
      <c r="EV76" s="362">
        <v>2006.0837514612242</v>
      </c>
      <c r="EW76" s="362">
        <v>2057.3403423448976</v>
      </c>
      <c r="EX76" s="289">
        <v>268.65541854139883</v>
      </c>
      <c r="EY76" s="945">
        <v>15.019717277547354</v>
      </c>
      <c r="EZ76" s="688"/>
      <c r="FA76" s="789"/>
      <c r="FB76" s="520"/>
      <c r="FC76" s="230"/>
    </row>
    <row r="77" spans="1:159" ht="15" x14ac:dyDescent="0.25">
      <c r="A77" s="170"/>
      <c r="B77" s="109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799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799">
        <v>482.8865130349854</v>
      </c>
      <c r="EP77" s="799">
        <v>489.81763712536446</v>
      </c>
      <c r="EQ77" s="799">
        <v>485.17883214868812</v>
      </c>
      <c r="ER77" s="799">
        <v>489.64797547521874</v>
      </c>
      <c r="ES77" s="362">
        <v>486.526741441691</v>
      </c>
      <c r="ET77" s="362">
        <v>493.44830583236143</v>
      </c>
      <c r="EU77" s="362">
        <v>493.45273223177833</v>
      </c>
      <c r="EV77" s="362">
        <v>493.45714273615147</v>
      </c>
      <c r="EW77" s="362">
        <v>490.40454020408174</v>
      </c>
      <c r="EX77" s="289">
        <v>0.75656472886299753</v>
      </c>
      <c r="EY77" s="945">
        <v>0.15451196916085025</v>
      </c>
      <c r="EZ77" s="688"/>
      <c r="FA77" s="789"/>
      <c r="FB77" s="520"/>
      <c r="FC77" s="542"/>
    </row>
    <row r="78" spans="1:159" ht="15" x14ac:dyDescent="0.25">
      <c r="A78" s="170"/>
      <c r="B78" s="109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799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799">
        <v>779.70449052823335</v>
      </c>
      <c r="EP78" s="799">
        <v>718.62363698403499</v>
      </c>
      <c r="EQ78" s="799">
        <v>708.23396354823331</v>
      </c>
      <c r="ER78" s="799">
        <v>763.27611032962113</v>
      </c>
      <c r="ES78" s="362">
        <v>784.02161386341686</v>
      </c>
      <c r="ET78" s="362">
        <v>738.11974348439651</v>
      </c>
      <c r="EU78" s="362">
        <v>721.81667204278699</v>
      </c>
      <c r="EV78" s="362">
        <v>728.83363638657704</v>
      </c>
      <c r="EW78" s="362">
        <v>734.31576537967351</v>
      </c>
      <c r="EX78" s="289">
        <v>-28.960344949947626</v>
      </c>
      <c r="EY78" s="945">
        <v>-3.7942160848504858</v>
      </c>
      <c r="EZ78" s="688"/>
      <c r="FA78" s="789"/>
      <c r="FB78" s="520"/>
      <c r="FC78" s="542"/>
    </row>
    <row r="79" spans="1:159" ht="15" x14ac:dyDescent="0.25">
      <c r="A79" s="170"/>
      <c r="B79" s="109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799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799">
        <v>409.97754914000001</v>
      </c>
      <c r="EP79" s="799">
        <v>410.78179482000002</v>
      </c>
      <c r="EQ79" s="799">
        <v>409.83182827999991</v>
      </c>
      <c r="ER79" s="799">
        <v>409.92726536999999</v>
      </c>
      <c r="ES79" s="362">
        <v>409.50083642000004</v>
      </c>
      <c r="ET79" s="362">
        <v>412.8927576399999</v>
      </c>
      <c r="EU79" s="362">
        <v>412.89951702000002</v>
      </c>
      <c r="EV79" s="362">
        <v>412.90596917000005</v>
      </c>
      <c r="EW79" s="362">
        <v>410.71438637999995</v>
      </c>
      <c r="EX79" s="289">
        <v>0.78712100999996437</v>
      </c>
      <c r="EY79" s="945">
        <v>0.19201479786652143</v>
      </c>
      <c r="EZ79" s="688"/>
      <c r="FA79" s="789"/>
      <c r="FB79" s="520"/>
      <c r="FC79" s="542"/>
    </row>
    <row r="80" spans="1:159" ht="15" x14ac:dyDescent="0.25">
      <c r="A80" s="170"/>
      <c r="B80" s="109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799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799">
        <v>1470.7817806540525</v>
      </c>
      <c r="EP80" s="799">
        <v>1411.3970634372945</v>
      </c>
      <c r="EQ80" s="799">
        <v>1411.9531890177354</v>
      </c>
      <c r="ER80" s="799">
        <v>1324.3736170044137</v>
      </c>
      <c r="ES80" s="362">
        <v>1474.2551255902526</v>
      </c>
      <c r="ET80" s="362">
        <v>1397.7442162138759</v>
      </c>
      <c r="EU80" s="362">
        <v>1428.1159256087121</v>
      </c>
      <c r="EV80" s="362">
        <v>1506.7710036144126</v>
      </c>
      <c r="EW80" s="362">
        <v>1562.7540400087487</v>
      </c>
      <c r="EX80" s="289">
        <v>238.38042300433494</v>
      </c>
      <c r="EY80" s="945">
        <v>17.999484431253247</v>
      </c>
      <c r="EZ80" s="688"/>
      <c r="FA80" s="789"/>
      <c r="FB80" s="520"/>
      <c r="FC80" s="542"/>
    </row>
    <row r="81" spans="1:159" x14ac:dyDescent="0.2">
      <c r="A81" s="170"/>
      <c r="B81" s="109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799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799">
        <v>1080.1417078458192</v>
      </c>
      <c r="EP81" s="799">
        <v>1080.7872651232594</v>
      </c>
      <c r="EQ81" s="799">
        <v>1097.4992457395019</v>
      </c>
      <c r="ER81" s="799">
        <v>951.82569897479254</v>
      </c>
      <c r="ES81" s="362">
        <v>1080.8295953868358</v>
      </c>
      <c r="ET81" s="362">
        <v>1050.4616643194793</v>
      </c>
      <c r="EU81" s="362">
        <v>1097.7033671459251</v>
      </c>
      <c r="EV81" s="362">
        <v>1169.4881462878357</v>
      </c>
      <c r="EW81" s="362">
        <v>1220.3518967790751</v>
      </c>
      <c r="EX81" s="289">
        <v>268.52619780428256</v>
      </c>
      <c r="EY81" s="945">
        <v>28.21169864330318</v>
      </c>
      <c r="EZ81" s="688"/>
      <c r="FA81" s="789"/>
      <c r="FB81" s="520"/>
      <c r="FC81" s="230"/>
    </row>
    <row r="82" spans="1:159" x14ac:dyDescent="0.2">
      <c r="A82" s="170"/>
      <c r="B82" s="1094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799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799">
        <v>390.64007280823341</v>
      </c>
      <c r="EP82" s="799">
        <v>330.60979831403495</v>
      </c>
      <c r="EQ82" s="799">
        <v>314.45394327823345</v>
      </c>
      <c r="ER82" s="799">
        <v>372.54791802962114</v>
      </c>
      <c r="ES82" s="362">
        <v>393.42553020341694</v>
      </c>
      <c r="ET82" s="362">
        <v>347.28255189439653</v>
      </c>
      <c r="EU82" s="362">
        <v>330.41255846278699</v>
      </c>
      <c r="EV82" s="362">
        <v>337.28285732657702</v>
      </c>
      <c r="EW82" s="362">
        <v>342.40214322967347</v>
      </c>
      <c r="EX82" s="289">
        <v>-30.145774799947674</v>
      </c>
      <c r="EY82" s="945">
        <v>-8.0917845305340812</v>
      </c>
      <c r="EZ82" s="688"/>
      <c r="FA82" s="789"/>
      <c r="FB82" s="520"/>
      <c r="FC82" s="230"/>
    </row>
    <row r="83" spans="1:159" ht="12.75" hidden="1" customHeight="1" outlineLevel="1" x14ac:dyDescent="0.2">
      <c r="A83" s="170"/>
      <c r="B83" s="1094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705"/>
      <c r="EH83" s="1042"/>
      <c r="EI83" s="705"/>
      <c r="EJ83" s="1055"/>
      <c r="EK83" s="1055"/>
      <c r="EL83" s="705"/>
      <c r="EM83" s="1028"/>
      <c r="EN83" s="705"/>
      <c r="EO83" s="705"/>
      <c r="EP83" s="705"/>
      <c r="EQ83" s="705"/>
      <c r="ER83" s="705"/>
      <c r="ES83" s="1028"/>
      <c r="ET83" s="1028"/>
      <c r="EU83" s="1028"/>
      <c r="EV83" s="1028"/>
      <c r="EW83" s="1028"/>
      <c r="EX83" s="289">
        <v>0</v>
      </c>
      <c r="EY83" s="945" t="e">
        <v>#DIV/0!</v>
      </c>
      <c r="EZ83" s="688"/>
      <c r="FA83" s="789"/>
      <c r="FB83" s="224"/>
      <c r="FC83" s="230"/>
    </row>
    <row r="84" spans="1:159" collapsed="1" x14ac:dyDescent="0.2">
      <c r="A84" s="170"/>
      <c r="B84" s="1094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799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799">
        <v>27214.160277421001</v>
      </c>
      <c r="EP84" s="799">
        <v>27203.445195556596</v>
      </c>
      <c r="EQ84" s="799">
        <v>27250.291075719877</v>
      </c>
      <c r="ER84" s="799">
        <v>27268.852382845238</v>
      </c>
      <c r="ES84" s="362">
        <v>27292.833328316075</v>
      </c>
      <c r="ET84" s="362">
        <v>27280.81636017323</v>
      </c>
      <c r="EU84" s="362">
        <v>27270.701102329203</v>
      </c>
      <c r="EV84" s="362">
        <v>27260.700297165942</v>
      </c>
      <c r="EW84" s="362">
        <v>27260.294707579931</v>
      </c>
      <c r="EX84" s="289">
        <v>-8.5576752653068979</v>
      </c>
      <c r="EY84" s="945">
        <v>-3.1382601457370124E-2</v>
      </c>
      <c r="EZ84" s="688"/>
      <c r="FA84" s="789"/>
      <c r="FB84" s="603"/>
      <c r="FC84" s="230"/>
    </row>
    <row r="85" spans="1:159" ht="12.75" hidden="1" customHeight="1" x14ac:dyDescent="0.2">
      <c r="A85" s="170"/>
      <c r="B85" s="1094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785"/>
      <c r="EH85" s="898"/>
      <c r="EI85" s="785"/>
      <c r="EJ85" s="1056"/>
      <c r="EK85" s="1056"/>
      <c r="EL85" s="785"/>
      <c r="EM85" s="606"/>
      <c r="EN85" s="785"/>
      <c r="EO85" s="785"/>
      <c r="EP85" s="785"/>
      <c r="EQ85" s="785"/>
      <c r="ER85" s="785"/>
      <c r="ES85" s="606"/>
      <c r="ET85" s="606"/>
      <c r="EU85" s="606"/>
      <c r="EV85" s="606"/>
      <c r="EW85" s="606"/>
      <c r="EX85" s="289">
        <v>0</v>
      </c>
      <c r="EY85" s="936" t="e">
        <v>#REF!</v>
      </c>
      <c r="EZ85" s="688"/>
      <c r="FA85" s="789"/>
      <c r="FB85" s="224"/>
      <c r="FC85" s="230"/>
    </row>
    <row r="86" spans="1:159" ht="13.5" thickBot="1" x14ac:dyDescent="0.25">
      <c r="A86" s="170"/>
      <c r="B86" s="1094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7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78">
        <v>98.784462952787734</v>
      </c>
      <c r="EP86" s="1037">
        <v>98.787945178761532</v>
      </c>
      <c r="EQ86" s="1037">
        <v>98.790217515991273</v>
      </c>
      <c r="ER86" s="1037">
        <v>98.790985468498874</v>
      </c>
      <c r="ES86" s="1030">
        <v>98.790118726955612</v>
      </c>
      <c r="ET86" s="1030">
        <v>98.788843768610576</v>
      </c>
      <c r="EU86" s="1030">
        <v>98.78846239574834</v>
      </c>
      <c r="EV86" s="1030">
        <v>98.788857382481964</v>
      </c>
      <c r="EW86" s="1030">
        <v>98.789368536568517</v>
      </c>
      <c r="EX86" s="1032"/>
      <c r="EY86" s="963"/>
      <c r="EZ86" s="688"/>
      <c r="FA86" s="789"/>
      <c r="FB86" s="688"/>
      <c r="FC86" s="230"/>
    </row>
    <row r="87" spans="1:15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749"/>
      <c r="EH87" s="301"/>
      <c r="EI87" s="749"/>
      <c r="EJ87" s="563"/>
      <c r="EK87" s="563"/>
      <c r="EL87" s="749"/>
      <c r="EM87" s="266"/>
      <c r="EN87" s="749"/>
      <c r="EO87" s="749"/>
      <c r="EP87" s="749"/>
      <c r="EQ87" s="749"/>
      <c r="ER87" s="749"/>
      <c r="ES87" s="266"/>
      <c r="ET87" s="266"/>
      <c r="EU87" s="266"/>
      <c r="EV87" s="266"/>
      <c r="EW87" s="266"/>
      <c r="EX87" s="939"/>
      <c r="EY87" s="940"/>
      <c r="EZ87" s="688"/>
      <c r="FA87" s="789"/>
      <c r="FB87" s="689"/>
      <c r="FC87" s="230"/>
    </row>
    <row r="88" spans="1:15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792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792">
        <v>6.96</v>
      </c>
      <c r="ER88" s="792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608">
        <v>6.96</v>
      </c>
      <c r="EX88" s="289"/>
      <c r="EY88" s="945"/>
      <c r="EZ88" s="688"/>
      <c r="FA88" s="789"/>
      <c r="FB88" s="224"/>
      <c r="FC88" s="230"/>
    </row>
    <row r="89" spans="1:15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792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792">
        <v>6.86</v>
      </c>
      <c r="ER89" s="792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608">
        <v>6.86</v>
      </c>
      <c r="EX89" s="289"/>
      <c r="EY89" s="945"/>
      <c r="EZ89" s="688"/>
      <c r="FA89" s="789"/>
      <c r="FB89" s="224"/>
      <c r="FC89" s="230"/>
    </row>
    <row r="90" spans="1:15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792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790">
        <v>6.9878605469011053</v>
      </c>
      <c r="EP90" s="672">
        <v>6.9725190478880048</v>
      </c>
      <c r="EQ90" s="672">
        <v>6.9766090698128078</v>
      </c>
      <c r="ER90" s="672">
        <v>6.9680025394379967</v>
      </c>
      <c r="ES90" s="1029">
        <v>6.9644913772594057</v>
      </c>
      <c r="ET90" s="1029">
        <v>6.9808413691808955</v>
      </c>
      <c r="EU90" s="1029">
        <v>6.9700188998630175</v>
      </c>
      <c r="EV90" s="1029">
        <v>6.9699108844521493</v>
      </c>
      <c r="EW90" s="1029">
        <v>6.966139992633904</v>
      </c>
      <c r="EX90" s="983">
        <v>-1.8625468040927018E-3</v>
      </c>
      <c r="EY90" s="945">
        <v>-2.6729996057707022E-2</v>
      </c>
      <c r="EZ90" s="688"/>
      <c r="FA90" s="789"/>
      <c r="FB90" s="224"/>
      <c r="FC90" s="230"/>
    </row>
    <row r="91" spans="1:15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793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1079"/>
      <c r="EP91" s="1079"/>
      <c r="EQ91" s="1079"/>
      <c r="ER91" s="1079"/>
      <c r="ES91" s="269"/>
      <c r="ET91" s="269"/>
      <c r="EU91" s="269"/>
      <c r="EV91" s="269"/>
      <c r="EW91" s="269"/>
      <c r="EX91" s="820"/>
      <c r="EY91" s="936"/>
      <c r="EZ91" s="688"/>
      <c r="FA91" s="789"/>
      <c r="FB91" s="224"/>
      <c r="FC91" s="230"/>
    </row>
    <row r="92" spans="1:15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792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792">
        <v>2.3526899999999999</v>
      </c>
      <c r="EP92" s="792">
        <v>2.3533200000000001</v>
      </c>
      <c r="EQ92" s="792">
        <v>2.3539500000000002</v>
      </c>
      <c r="ER92" s="792">
        <v>2.3545799999999999</v>
      </c>
      <c r="ES92" s="608">
        <v>2.3548499999999999</v>
      </c>
      <c r="ET92" s="608">
        <v>2.35494</v>
      </c>
      <c r="EU92" s="608">
        <v>2.3550300000000002</v>
      </c>
      <c r="EV92" s="608">
        <v>2.3551199999999999</v>
      </c>
      <c r="EW92" s="608">
        <v>2.35521</v>
      </c>
      <c r="EX92" s="983">
        <v>6.3000000000013046E-4</v>
      </c>
      <c r="EY92" s="945">
        <v>2.6756364192345575E-2</v>
      </c>
      <c r="EZ92" s="688"/>
      <c r="FA92" s="789"/>
      <c r="FB92" s="520"/>
      <c r="FC92" s="230"/>
    </row>
    <row r="93" spans="1:159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672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1079"/>
      <c r="EP93" s="1079"/>
      <c r="EQ93" s="1079"/>
      <c r="ER93" s="1079"/>
      <c r="ES93" s="269"/>
      <c r="ET93" s="269"/>
      <c r="EU93" s="269"/>
      <c r="EV93" s="269"/>
      <c r="EW93" s="269"/>
      <c r="EX93" s="836"/>
      <c r="EY93" s="942"/>
      <c r="EZ93" s="688"/>
      <c r="FA93" s="789"/>
      <c r="FB93" s="224"/>
      <c r="FC93" s="230"/>
    </row>
    <row r="94" spans="1:159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782"/>
      <c r="EH94" s="901"/>
      <c r="EI94" s="782"/>
      <c r="EJ94" s="697"/>
      <c r="EK94" s="697"/>
      <c r="EL94" s="782"/>
      <c r="EM94" s="660"/>
      <c r="EN94" s="782"/>
      <c r="EO94" s="782"/>
      <c r="EP94" s="782"/>
      <c r="EQ94" s="782"/>
      <c r="ER94" s="782"/>
      <c r="ES94" s="660"/>
      <c r="ET94" s="660"/>
      <c r="EU94" s="660"/>
      <c r="EV94" s="660"/>
      <c r="EW94" s="660"/>
      <c r="EX94" s="939"/>
      <c r="EY94" s="940"/>
      <c r="EZ94" s="688"/>
      <c r="FA94" s="789"/>
      <c r="FB94" s="224"/>
      <c r="FC94" s="230"/>
    </row>
    <row r="95" spans="1:159" ht="12.75" customHeight="1" thickBot="1" x14ac:dyDescent="0.25">
      <c r="A95" s="170"/>
      <c r="B95" s="1093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32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32">
        <v>522.44227116094135</v>
      </c>
      <c r="EP95" s="832">
        <v>528.12981001011735</v>
      </c>
      <c r="EQ95" s="832">
        <v>522.64003497805709</v>
      </c>
      <c r="ER95" s="832">
        <v>526.12813201856818</v>
      </c>
      <c r="ES95" s="813">
        <v>526.12813201856818</v>
      </c>
      <c r="ET95" s="813">
        <v>526.12813201856818</v>
      </c>
      <c r="EU95" s="813">
        <v>526.12813201856818</v>
      </c>
      <c r="EV95" s="813">
        <v>526.12813201856818</v>
      </c>
      <c r="EW95" s="813">
        <v>526.05869657670178</v>
      </c>
      <c r="EX95" s="820">
        <v>-6.943544186640338E-2</v>
      </c>
      <c r="EY95" s="945">
        <v>-1.3197439490643479E-2</v>
      </c>
      <c r="EZ95" s="688"/>
      <c r="FA95" s="789"/>
      <c r="FB95" s="520"/>
      <c r="FC95" s="230"/>
    </row>
    <row r="96" spans="1:159" x14ac:dyDescent="0.2">
      <c r="A96" s="170"/>
      <c r="B96" s="1093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758"/>
      <c r="EH96" s="903"/>
      <c r="EI96" s="758"/>
      <c r="EJ96" s="319"/>
      <c r="EK96" s="319"/>
      <c r="EL96" s="758"/>
      <c r="EM96" s="317"/>
      <c r="EN96" s="758"/>
      <c r="EO96" s="758"/>
      <c r="EP96" s="758"/>
      <c r="EQ96" s="758"/>
      <c r="ER96" s="758"/>
      <c r="ES96" s="317"/>
      <c r="ET96" s="317"/>
      <c r="EU96" s="317"/>
      <c r="EV96" s="317"/>
      <c r="EW96" s="317"/>
      <c r="EX96" s="462"/>
      <c r="EY96" s="319"/>
      <c r="EZ96" s="1024"/>
      <c r="FA96" s="415"/>
      <c r="FB96" s="224"/>
    </row>
    <row r="97" spans="1:158" ht="12.75" hidden="1" customHeight="1" x14ac:dyDescent="0.2">
      <c r="A97" s="170"/>
      <c r="B97" s="109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784"/>
      <c r="EH97" s="915"/>
      <c r="EI97" s="784"/>
      <c r="EJ97" s="855"/>
      <c r="EK97" s="855"/>
      <c r="EL97" s="784"/>
      <c r="EM97" s="318"/>
      <c r="EN97" s="784"/>
      <c r="EO97" s="784"/>
      <c r="EP97" s="784"/>
      <c r="EQ97" s="784"/>
      <c r="ER97" s="784"/>
      <c r="ES97" s="318"/>
      <c r="ET97" s="318"/>
      <c r="EU97" s="318"/>
      <c r="EV97" s="318"/>
      <c r="EW97" s="318"/>
      <c r="EX97" s="463"/>
      <c r="EY97" s="855"/>
      <c r="EZ97" s="1024"/>
      <c r="FA97" s="415"/>
      <c r="FB97" s="224"/>
    </row>
    <row r="98" spans="1:158" x14ac:dyDescent="0.2">
      <c r="A98" s="170"/>
      <c r="B98" s="109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54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784"/>
      <c r="EP98" s="784"/>
      <c r="EQ98" s="784"/>
      <c r="ER98" s="784"/>
      <c r="ES98" s="454">
        <v>0.54</v>
      </c>
      <c r="ET98" s="318"/>
      <c r="EU98" s="318"/>
      <c r="EV98" s="318"/>
      <c r="EW98" s="318"/>
      <c r="EX98" s="463"/>
      <c r="EY98" s="855"/>
      <c r="EZ98" s="1024"/>
      <c r="FA98" s="415"/>
      <c r="FB98" s="224"/>
    </row>
    <row r="99" spans="1:158" x14ac:dyDescent="0.2">
      <c r="A99" s="170"/>
      <c r="B99" s="109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54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784"/>
      <c r="EP99" s="784"/>
      <c r="EQ99" s="784"/>
      <c r="ER99" s="784"/>
      <c r="ES99" s="454">
        <v>1.47</v>
      </c>
      <c r="ET99" s="318"/>
      <c r="EU99" s="318"/>
      <c r="EV99" s="318"/>
      <c r="EW99" s="318"/>
      <c r="EX99" s="463"/>
      <c r="EY99" s="855"/>
      <c r="EZ99" s="1024"/>
      <c r="FA99" s="415"/>
      <c r="FB99" s="224"/>
    </row>
    <row r="100" spans="1:158" x14ac:dyDescent="0.2">
      <c r="A100" s="170"/>
      <c r="B100" s="109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54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784"/>
      <c r="EP100" s="784"/>
      <c r="EQ100" s="784"/>
      <c r="ER100" s="784"/>
      <c r="ES100" s="420">
        <v>1.39</v>
      </c>
      <c r="ET100" s="318"/>
      <c r="EU100" s="318"/>
      <c r="EV100" s="318"/>
      <c r="EW100" s="318"/>
      <c r="EX100" s="463"/>
      <c r="EY100" s="855"/>
      <c r="EZ100" s="1024"/>
      <c r="FA100" s="415"/>
      <c r="FB100" s="224"/>
    </row>
    <row r="101" spans="1:158" hidden="1" x14ac:dyDescent="0.2">
      <c r="A101" s="170"/>
      <c r="B101" s="109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8"/>
      <c r="EH101" s="962"/>
      <c r="EI101" s="968"/>
      <c r="EJ101" s="968"/>
      <c r="EK101" s="968"/>
      <c r="EL101" s="784"/>
      <c r="EM101" s="962"/>
      <c r="EN101" s="968"/>
      <c r="EO101" s="784"/>
      <c r="EP101" s="784"/>
      <c r="EQ101" s="784"/>
      <c r="ER101" s="784"/>
      <c r="ES101" s="420"/>
      <c r="ET101" s="318"/>
      <c r="EU101" s="318"/>
      <c r="EV101" s="318"/>
      <c r="EW101" s="318"/>
      <c r="EX101" s="463"/>
      <c r="EY101" s="855"/>
      <c r="EZ101" s="1024"/>
      <c r="FA101" s="415"/>
      <c r="FB101" s="224"/>
    </row>
    <row r="102" spans="1:158" x14ac:dyDescent="0.2">
      <c r="A102" s="170"/>
      <c r="B102" s="109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20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784"/>
      <c r="EP102" s="784"/>
      <c r="EQ102" s="784"/>
      <c r="ER102" s="784"/>
      <c r="ES102" s="420">
        <v>0.39779165635031682</v>
      </c>
      <c r="ET102" s="318"/>
      <c r="EU102" s="318"/>
      <c r="EV102" s="318"/>
      <c r="EW102" s="318"/>
      <c r="EX102" s="463"/>
      <c r="EY102" s="855"/>
      <c r="EZ102" s="1024"/>
      <c r="FA102" s="415"/>
      <c r="FB102" s="224"/>
    </row>
    <row r="103" spans="1:158" x14ac:dyDescent="0.2">
      <c r="A103" s="170"/>
      <c r="B103" s="109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20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784"/>
      <c r="EP103" s="784"/>
      <c r="EQ103" s="784"/>
      <c r="ER103" s="784"/>
      <c r="ES103" s="420">
        <v>1.137047427322524</v>
      </c>
      <c r="ET103" s="318"/>
      <c r="EU103" s="318"/>
      <c r="EV103" s="318"/>
      <c r="EW103" s="318"/>
      <c r="EX103" s="463"/>
      <c r="EY103" s="855"/>
      <c r="EZ103" s="1024"/>
      <c r="FA103" s="415"/>
      <c r="FB103" s="224"/>
    </row>
    <row r="104" spans="1:158" x14ac:dyDescent="0.2">
      <c r="A104" s="170"/>
      <c r="B104" s="109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20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784"/>
      <c r="EP104" s="784"/>
      <c r="EQ104" s="784"/>
      <c r="ER104" s="784"/>
      <c r="ES104" s="420">
        <v>1.2648200225236828</v>
      </c>
      <c r="ET104" s="318"/>
      <c r="EU104" s="318"/>
      <c r="EV104" s="318"/>
      <c r="EW104" s="318"/>
      <c r="EX104" s="463"/>
      <c r="EY104" s="855"/>
      <c r="EZ104" s="1024"/>
      <c r="FA104" s="415"/>
      <c r="FB104" s="224"/>
    </row>
    <row r="105" spans="1:15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522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784"/>
      <c r="EP105" s="784"/>
      <c r="EQ105" s="784"/>
      <c r="ER105" s="784"/>
      <c r="ES105" s="318"/>
      <c r="ET105" s="318"/>
      <c r="EU105" s="318"/>
      <c r="EV105" s="318"/>
      <c r="EW105" s="318"/>
      <c r="EX105" s="463"/>
      <c r="EY105" s="855"/>
      <c r="EZ105" s="1024"/>
      <c r="FA105" s="415"/>
      <c r="FB105" s="224"/>
    </row>
    <row r="106" spans="1:15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522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784"/>
      <c r="EP106" s="784"/>
      <c r="EQ106" s="784"/>
      <c r="ER106" s="784"/>
      <c r="ES106" s="318"/>
      <c r="ET106" s="318"/>
      <c r="EU106" s="318"/>
      <c r="EV106" s="318"/>
      <c r="EW106" s="318"/>
      <c r="EX106" s="463"/>
      <c r="EY106" s="855"/>
      <c r="EZ106" s="1024"/>
      <c r="FA106" s="415"/>
      <c r="FB106" s="224"/>
    </row>
    <row r="107" spans="1:15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522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784"/>
      <c r="EP107" s="784"/>
      <c r="EQ107" s="784"/>
      <c r="ER107" s="784"/>
      <c r="ES107" s="318"/>
      <c r="ET107" s="318"/>
      <c r="EU107" s="318"/>
      <c r="EV107" s="318"/>
      <c r="EW107" s="318"/>
      <c r="EX107" s="463"/>
      <c r="EY107" s="855"/>
      <c r="EZ107" s="1024"/>
      <c r="FA107" s="415"/>
      <c r="FB107" s="224"/>
    </row>
    <row r="108" spans="1:15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522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784"/>
      <c r="EP108" s="784"/>
      <c r="EQ108" s="784"/>
      <c r="ER108" s="784"/>
      <c r="ES108" s="318"/>
      <c r="ET108" s="318"/>
      <c r="EU108" s="318"/>
      <c r="EV108" s="318"/>
      <c r="EW108" s="318"/>
      <c r="EX108" s="859"/>
      <c r="EY108" s="860"/>
      <c r="EZ108" s="1024"/>
      <c r="FA108" s="415"/>
      <c r="FB108" s="224"/>
    </row>
    <row r="109" spans="1:15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758"/>
      <c r="EH109" s="903"/>
      <c r="EI109" s="758"/>
      <c r="EJ109" s="319"/>
      <c r="EK109" s="758"/>
      <c r="EL109" s="758"/>
      <c r="EM109" s="317"/>
      <c r="EN109" s="758"/>
      <c r="EO109" s="758"/>
      <c r="EP109" s="758"/>
      <c r="EQ109" s="758"/>
      <c r="ER109" s="758"/>
      <c r="ES109" s="317"/>
      <c r="ET109" s="317"/>
      <c r="EU109" s="317"/>
      <c r="EV109" s="317"/>
      <c r="EW109" s="317"/>
      <c r="EX109" s="464"/>
      <c r="EY109" s="416"/>
      <c r="EZ109" s="1024"/>
      <c r="FA109" s="415"/>
      <c r="FB109" s="224"/>
    </row>
    <row r="110" spans="1:15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7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776">
        <v>2.75</v>
      </c>
      <c r="ER110" s="776">
        <v>2.75</v>
      </c>
      <c r="ES110" s="576">
        <v>2.75</v>
      </c>
      <c r="ET110" s="576">
        <v>2.75</v>
      </c>
      <c r="EU110" s="576">
        <v>2.75</v>
      </c>
      <c r="EV110" s="576">
        <v>2.75</v>
      </c>
      <c r="EW110" s="576">
        <v>2.75</v>
      </c>
      <c r="EX110" s="289"/>
      <c r="EY110" s="838"/>
      <c r="EZ110" s="688"/>
      <c r="FA110" s="415"/>
      <c r="FB110" s="224"/>
    </row>
    <row r="111" spans="1:15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59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1080">
        <v>4</v>
      </c>
      <c r="EP111" s="598">
        <v>4</v>
      </c>
      <c r="EQ111" s="598">
        <v>4</v>
      </c>
      <c r="ER111" s="598">
        <v>4</v>
      </c>
      <c r="ES111" s="888">
        <v>4</v>
      </c>
      <c r="ET111" s="888">
        <v>4</v>
      </c>
      <c r="EU111" s="888">
        <v>4</v>
      </c>
      <c r="EV111" s="888">
        <v>4</v>
      </c>
      <c r="EW111" s="888">
        <v>4</v>
      </c>
      <c r="EX111" s="837"/>
      <c r="EY111" s="839"/>
      <c r="EZ111" s="688"/>
      <c r="FA111" s="415"/>
      <c r="FB111" s="224"/>
    </row>
    <row r="112" spans="1:15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178"/>
      <c r="EX112" s="240"/>
      <c r="EY112" s="240"/>
      <c r="EZ112" s="304"/>
      <c r="FA112" s="304"/>
      <c r="FB112" s="224"/>
    </row>
    <row r="113" spans="3:15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1086"/>
      <c r="EY113" s="1086"/>
      <c r="EZ113" s="304"/>
      <c r="FA113" s="304"/>
      <c r="FB113" s="224"/>
    </row>
    <row r="114" spans="3:15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1"/>
      <c r="EY114" s="242"/>
      <c r="EZ114" s="304"/>
      <c r="FA114" s="304"/>
      <c r="FB114" s="224"/>
    </row>
    <row r="115" spans="3:15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1"/>
      <c r="EY115" s="242"/>
      <c r="EZ115" s="304"/>
      <c r="FA115" s="304"/>
      <c r="FB115" s="224"/>
    </row>
    <row r="116" spans="3:15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1"/>
      <c r="EY116" s="242"/>
      <c r="EZ116" s="304"/>
      <c r="FA116" s="304"/>
      <c r="FB116" s="224"/>
    </row>
    <row r="117" spans="3:15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9"/>
      <c r="EX117" s="241"/>
      <c r="EY117" s="240"/>
      <c r="EZ117" s="304"/>
      <c r="FA117" s="304"/>
      <c r="FB117" s="224"/>
    </row>
    <row r="118" spans="3:15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572"/>
      <c r="EX118" s="240"/>
      <c r="EY118" s="240"/>
      <c r="EZ118" s="304"/>
      <c r="FA118" s="304"/>
      <c r="FB118" s="224"/>
    </row>
    <row r="119" spans="3:15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571"/>
      <c r="EX119" s="240"/>
      <c r="EY119" s="240"/>
      <c r="EZ119" s="304"/>
      <c r="FA119" s="304"/>
      <c r="FB119" s="224"/>
    </row>
    <row r="120" spans="3:15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571"/>
      <c r="EX120" s="240"/>
      <c r="EY120" s="240"/>
      <c r="EZ120" s="304"/>
      <c r="FA120" s="304"/>
      <c r="FB120" s="224"/>
    </row>
    <row r="121" spans="3:15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571"/>
      <c r="EX121" s="240"/>
      <c r="EY121" s="240"/>
      <c r="EZ121" s="304"/>
      <c r="FA121" s="304"/>
      <c r="FB121" s="224"/>
    </row>
    <row r="122" spans="3:15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571"/>
      <c r="EX122" s="240"/>
      <c r="EY122" s="240"/>
      <c r="EZ122" s="304"/>
      <c r="FA122" s="304"/>
      <c r="FB122" s="224"/>
    </row>
    <row r="123" spans="3:15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304"/>
      <c r="FA123" s="304"/>
      <c r="FB123" s="224"/>
    </row>
    <row r="124" spans="3:15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304"/>
      <c r="FA124" s="304"/>
      <c r="FB124" s="224"/>
    </row>
    <row r="125" spans="3:15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304"/>
      <c r="FA125" s="304"/>
      <c r="FB125" s="224"/>
    </row>
    <row r="126" spans="3:15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304"/>
      <c r="FA126" s="304"/>
      <c r="FB126" s="224"/>
    </row>
    <row r="127" spans="3:15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304"/>
      <c r="FA127" s="304"/>
      <c r="FB127" s="224"/>
    </row>
    <row r="128" spans="3:15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304"/>
      <c r="FA128" s="304"/>
      <c r="FB128" s="224"/>
    </row>
    <row r="129" spans="3:15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304"/>
      <c r="FA129" s="304"/>
      <c r="FB129" s="224"/>
    </row>
    <row r="130" spans="3:15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304"/>
      <c r="FA130" s="304"/>
      <c r="FB130" s="224"/>
    </row>
    <row r="131" spans="3:15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304"/>
      <c r="FA131" s="304"/>
      <c r="FB131" s="224"/>
    </row>
    <row r="132" spans="3:15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</row>
    <row r="133" spans="3:15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</row>
    <row r="134" spans="3:15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</row>
    <row r="135" spans="3:158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</row>
    <row r="136" spans="3:158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</row>
    <row r="137" spans="3:15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</row>
    <row r="138" spans="3:15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</row>
    <row r="139" spans="3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</row>
    <row r="140" spans="3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</row>
    <row r="141" spans="3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</row>
    <row r="142" spans="3:15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</row>
    <row r="143" spans="3:15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</row>
    <row r="144" spans="3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</row>
    <row r="145" spans="3:15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</row>
    <row r="146" spans="3:15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</row>
    <row r="147" spans="3:15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</row>
    <row r="148" spans="3:15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</row>
    <row r="149" spans="3:15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</row>
    <row r="150" spans="3:15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</row>
    <row r="151" spans="3:15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</row>
    <row r="152" spans="3:15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</row>
    <row r="153" spans="3:15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</row>
    <row r="154" spans="3:15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</row>
    <row r="155" spans="3:15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</row>
    <row r="156" spans="3:15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</row>
    <row r="157" spans="3:15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</row>
    <row r="158" spans="3:15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</row>
    <row r="159" spans="3:15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</row>
    <row r="160" spans="3:15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</row>
    <row r="161" spans="3:15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</row>
    <row r="162" spans="3:15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</row>
    <row r="163" spans="3:15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</row>
    <row r="164" spans="3:15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</row>
    <row r="165" spans="3:15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</row>
    <row r="166" spans="3:15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</row>
    <row r="167" spans="3:15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</row>
    <row r="168" spans="3:15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</row>
    <row r="169" spans="3:15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</row>
    <row r="170" spans="3:15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</row>
    <row r="171" spans="3:15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</row>
    <row r="172" spans="3:15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</row>
    <row r="173" spans="3:15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</row>
    <row r="174" spans="3:15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</row>
    <row r="175" spans="3:15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</row>
    <row r="176" spans="3:15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</row>
    <row r="177" spans="3:15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</row>
    <row r="178" spans="3:15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</row>
    <row r="179" spans="3:15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</row>
    <row r="180" spans="3:15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</row>
    <row r="181" spans="3:15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</row>
    <row r="182" spans="3:15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</row>
    <row r="183" spans="3:15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</row>
    <row r="184" spans="3:15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</row>
    <row r="185" spans="3:15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</row>
    <row r="186" spans="3:15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</row>
    <row r="187" spans="3:15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</row>
    <row r="188" spans="3:15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</row>
    <row r="189" spans="3:15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</row>
    <row r="190" spans="3:15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</row>
    <row r="191" spans="3:15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</row>
    <row r="192" spans="3:15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</row>
    <row r="193" spans="3:15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</row>
    <row r="194" spans="3:15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</row>
    <row r="195" spans="3:15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</row>
    <row r="196" spans="3:15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</row>
    <row r="197" spans="3:15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</row>
    <row r="198" spans="3:15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</row>
    <row r="199" spans="3:15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</row>
    <row r="200" spans="3:15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</row>
    <row r="201" spans="3:15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</row>
    <row r="202" spans="3:15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</row>
    <row r="203" spans="3:15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</row>
    <row r="204" spans="3:15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</row>
    <row r="205" spans="3:15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</row>
    <row r="206" spans="3:155" x14ac:dyDescent="0.2">
      <c r="E206" s="103"/>
      <c r="F206" s="103"/>
      <c r="G206" s="103"/>
      <c r="H206" s="103"/>
      <c r="I206" s="103"/>
      <c r="J206" s="103"/>
      <c r="K206" s="103"/>
    </row>
    <row r="207" spans="3:155" x14ac:dyDescent="0.2">
      <c r="E207" s="103"/>
      <c r="F207" s="103"/>
      <c r="G207" s="103"/>
      <c r="H207" s="103"/>
      <c r="I207" s="103"/>
      <c r="J207" s="103"/>
      <c r="K207" s="103"/>
    </row>
    <row r="208" spans="3:15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S3:EW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X3:E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X113:E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5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O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W6" sqref="E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3" width="8.85546875" style="808" customWidth="1"/>
    <col min="154" max="155" width="9.7109375" style="168" customWidth="1"/>
    <col min="156" max="171" width="11.42578125" style="168"/>
  </cols>
  <sheetData>
    <row r="2" spans="3:16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3:16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165"/>
      <c r="EY3" s="165"/>
      <c r="EZ3" s="165"/>
      <c r="FA3" s="165"/>
      <c r="FB3" s="165"/>
      <c r="FC3" s="165"/>
      <c r="FD3" s="165"/>
      <c r="FE3" s="165"/>
      <c r="FF3" s="165"/>
      <c r="FG3" s="165"/>
    </row>
    <row r="4" spans="3:163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7" t="s">
        <v>236</v>
      </c>
      <c r="DI4" s="1087" t="str">
        <f>+entero!DI3</f>
        <v>2017
A fines de Dic</v>
      </c>
      <c r="DJ4" s="1087" t="str">
        <f>+entero!DJ3</f>
        <v>2018
A fines de Ene</v>
      </c>
      <c r="DK4" s="1087" t="str">
        <f>+entero!DK3</f>
        <v>2018
A fines de Feb</v>
      </c>
      <c r="DL4" s="1087" t="str">
        <f>+entero!DL3</f>
        <v>2018
A fines de Mar</v>
      </c>
      <c r="DM4" s="1087" t="str">
        <f>+entero!DM3</f>
        <v>2018
A fines de Abr</v>
      </c>
      <c r="DN4" s="1087" t="str">
        <f>+entero!DN3</f>
        <v>2018
A fines de May</v>
      </c>
      <c r="DO4" s="1087" t="str">
        <f>+entero!DO3</f>
        <v>2018
A fines de Jun</v>
      </c>
      <c r="DP4" s="1087" t="str">
        <f>+entero!DP3</f>
        <v>2018
A fines de Jul</v>
      </c>
      <c r="DQ4" s="1087" t="str">
        <f>+entero!DQ3</f>
        <v>2018
A fines de Ago</v>
      </c>
      <c r="DR4" s="1087" t="str">
        <f>+entero!DR3</f>
        <v>2018
A fines de Sep</v>
      </c>
      <c r="DS4" s="1087" t="str">
        <f>+entero!DS3</f>
        <v>2018
A fines de Oct</v>
      </c>
      <c r="DT4" s="1087" t="str">
        <f>+entero!DT3</f>
        <v>2018
A fines de Nov</v>
      </c>
      <c r="DU4" s="1087" t="str">
        <f>+entero!DU3</f>
        <v>2018
A fines de Dic</v>
      </c>
      <c r="DV4" s="1087" t="str">
        <f>+entero!DV3</f>
        <v>2019
A fines de Ene</v>
      </c>
      <c r="DW4" s="1087" t="str">
        <f>+entero!DW3</f>
        <v>2019
A fines de Feb</v>
      </c>
      <c r="DX4" s="1087" t="str">
        <f>+entero!DX3</f>
        <v>2019
A fines de Mar</v>
      </c>
      <c r="DY4" s="1087" t="str">
        <f>+entero!DY3</f>
        <v>2019
A fines de Abr</v>
      </c>
      <c r="DZ4" s="1087" t="str">
        <f>+entero!DZ3</f>
        <v>2019
A fines de May</v>
      </c>
      <c r="EA4" s="1087" t="str">
        <f>+entero!EA3</f>
        <v>2019
A fines de Jun</v>
      </c>
      <c r="EB4" s="1087" t="str">
        <f>+entero!EB3</f>
        <v>2019
A fines de  Jul</v>
      </c>
      <c r="EC4" s="1087" t="str">
        <f>+entero!EC3</f>
        <v>2019
A fines de  Ago</v>
      </c>
      <c r="ED4" s="1087" t="str">
        <f>+entero!ED3</f>
        <v>2019
A fines de Sep</v>
      </c>
      <c r="EE4" s="1087" t="str">
        <f>+entero!EE3</f>
        <v>2019
A fines de Oct</v>
      </c>
      <c r="EF4" s="1087" t="str">
        <f>+entero!EF3</f>
        <v>2019
A fines de Nov</v>
      </c>
      <c r="EG4" s="1087" t="str">
        <f>+entero!EG3</f>
        <v>2019
A fines de Dic</v>
      </c>
      <c r="EH4" s="1087" t="str">
        <f>+entero!EH3</f>
        <v>2020
A fines de Ene</v>
      </c>
      <c r="EI4" s="1087" t="str">
        <f>+entero!EI3</f>
        <v>2020
A fines de Feb</v>
      </c>
      <c r="EJ4" s="1087" t="str">
        <f>+entero!EJ3</f>
        <v>2020
A fines de Mar</v>
      </c>
      <c r="EK4" s="1087" t="str">
        <f>+entero!EK3</f>
        <v>2020
A fines de Abr</v>
      </c>
      <c r="EL4" s="1087" t="str">
        <f>+entero!EL3</f>
        <v>2020
A fines de May</v>
      </c>
      <c r="EM4" s="1087" t="str">
        <f>+entero!EM3</f>
        <v>2020
A fines de Jun</v>
      </c>
      <c r="EN4" s="1087" t="str">
        <f>+entero!EN3</f>
        <v>2020
 A fines de Jul</v>
      </c>
      <c r="EO4" s="1107" t="str">
        <f>+entero!EO3</f>
        <v>Semana 1°</v>
      </c>
      <c r="EP4" s="1107" t="str">
        <f>+entero!EP3</f>
        <v>Semana 2°</v>
      </c>
      <c r="EQ4" s="1107" t="str">
        <f>+entero!EQ3</f>
        <v>Semana 3°</v>
      </c>
      <c r="ER4" s="1107" t="str">
        <f>+entero!ER3</f>
        <v>Semana 4°</v>
      </c>
      <c r="ES4" s="1105" t="str">
        <f>+entero!ES3</f>
        <v>Semana 1°</v>
      </c>
      <c r="ET4" s="1105"/>
      <c r="EU4" s="1105"/>
      <c r="EV4" s="1105"/>
      <c r="EW4" s="1105"/>
      <c r="EX4" s="1111" t="s">
        <v>252</v>
      </c>
      <c r="EY4" s="1112"/>
      <c r="EZ4" s="165"/>
      <c r="FA4" s="165"/>
      <c r="FB4" s="165"/>
      <c r="FC4" s="165"/>
      <c r="FD4" s="165"/>
      <c r="FE4" s="165"/>
      <c r="FF4" s="165"/>
      <c r="FG4" s="165"/>
    </row>
    <row r="5" spans="3:163" ht="23.25" customHeight="1" thickBot="1" x14ac:dyDescent="0.25">
      <c r="C5" s="16"/>
      <c r="D5" s="1113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  <c r="P5" s="1109"/>
      <c r="Q5" s="1109"/>
      <c r="R5" s="1109"/>
      <c r="S5" s="1109"/>
      <c r="T5" s="1109"/>
      <c r="U5" s="1109"/>
      <c r="V5" s="1109"/>
      <c r="W5" s="1109"/>
      <c r="X5" s="1109"/>
      <c r="Y5" s="1109"/>
      <c r="Z5" s="1109"/>
      <c r="AA5" s="1109"/>
      <c r="AB5" s="1109"/>
      <c r="AC5" s="1109"/>
      <c r="AD5" s="1109"/>
      <c r="AE5" s="1109"/>
      <c r="AF5" s="1109"/>
      <c r="AG5" s="1109"/>
      <c r="AH5" s="1109"/>
      <c r="AI5" s="1109"/>
      <c r="AJ5" s="1109"/>
      <c r="AK5" s="1109"/>
      <c r="AL5" s="1109"/>
      <c r="AM5" s="1109"/>
      <c r="AN5" s="1109"/>
      <c r="AO5" s="1109"/>
      <c r="AP5" s="1109"/>
      <c r="AQ5" s="1109"/>
      <c r="AR5" s="1109"/>
      <c r="AS5" s="1109"/>
      <c r="AT5" s="1109"/>
      <c r="AU5" s="1109"/>
      <c r="AV5" s="1109"/>
      <c r="AW5" s="1109"/>
      <c r="AX5" s="1109"/>
      <c r="AY5" s="1109"/>
      <c r="AZ5" s="1109"/>
      <c r="BA5" s="1109"/>
      <c r="BB5" s="1109"/>
      <c r="BC5" s="1109"/>
      <c r="BD5" s="1109"/>
      <c r="BE5" s="1109"/>
      <c r="BF5" s="1109"/>
      <c r="BG5" s="1109"/>
      <c r="BH5" s="1109"/>
      <c r="BI5" s="1109"/>
      <c r="BJ5" s="1109"/>
      <c r="BK5" s="1109"/>
      <c r="BL5" s="1109"/>
      <c r="BM5" s="1109"/>
      <c r="BN5" s="1109"/>
      <c r="BO5" s="1109"/>
      <c r="BP5" s="1109"/>
      <c r="BQ5" s="1109"/>
      <c r="BR5" s="1109"/>
      <c r="BS5" s="1109"/>
      <c r="BT5" s="1109"/>
      <c r="BU5" s="1109"/>
      <c r="BV5" s="1109"/>
      <c r="BW5" s="1109"/>
      <c r="BX5" s="1109"/>
      <c r="BY5" s="1109"/>
      <c r="BZ5" s="1109"/>
      <c r="CA5" s="1109"/>
      <c r="CB5" s="1109"/>
      <c r="CC5" s="1109"/>
      <c r="CD5" s="1109"/>
      <c r="CE5" s="1109"/>
      <c r="CF5" s="1109"/>
      <c r="CG5" s="1109"/>
      <c r="CH5" s="1109"/>
      <c r="CI5" s="1109"/>
      <c r="CJ5" s="1109"/>
      <c r="CK5" s="1109"/>
      <c r="CL5" s="1109"/>
      <c r="CM5" s="1109"/>
      <c r="CN5" s="1109"/>
      <c r="CO5" s="1109"/>
      <c r="CP5" s="1109"/>
      <c r="CQ5" s="1109"/>
      <c r="CR5" s="1109"/>
      <c r="CS5" s="1109"/>
      <c r="CT5" s="1109"/>
      <c r="CU5" s="1109"/>
      <c r="CV5" s="1109"/>
      <c r="CW5" s="1109"/>
      <c r="CX5" s="1109"/>
      <c r="CY5" s="1109"/>
      <c r="CZ5" s="1109"/>
      <c r="DA5" s="1109"/>
      <c r="DB5" s="1109"/>
      <c r="DC5" s="1109"/>
      <c r="DD5" s="1109"/>
      <c r="DE5" s="1109"/>
      <c r="DF5" s="1109"/>
      <c r="DG5" s="1109"/>
      <c r="DH5" s="1110"/>
      <c r="DI5" s="1110">
        <f>+entero!DI4</f>
        <v>0</v>
      </c>
      <c r="DJ5" s="1110">
        <f>+entero!DJ4</f>
        <v>0</v>
      </c>
      <c r="DK5" s="1110">
        <f>+entero!DK4</f>
        <v>0</v>
      </c>
      <c r="DL5" s="1110">
        <f>+entero!DL4</f>
        <v>0</v>
      </c>
      <c r="DM5" s="1110">
        <f>+entero!DM4</f>
        <v>0</v>
      </c>
      <c r="DN5" s="1110">
        <f>+entero!DN4</f>
        <v>0</v>
      </c>
      <c r="DO5" s="1110">
        <f>+entero!DO4</f>
        <v>0</v>
      </c>
      <c r="DP5" s="1110">
        <f>+entero!DP4</f>
        <v>0</v>
      </c>
      <c r="DQ5" s="1110">
        <f>+entero!DQ4</f>
        <v>0</v>
      </c>
      <c r="DR5" s="1110">
        <f>+entero!DR4</f>
        <v>0</v>
      </c>
      <c r="DS5" s="1110">
        <f>+entero!DS4</f>
        <v>0</v>
      </c>
      <c r="DT5" s="1110">
        <f>+entero!DT4</f>
        <v>0</v>
      </c>
      <c r="DU5" s="1110">
        <f>+entero!DU4</f>
        <v>0</v>
      </c>
      <c r="DV5" s="1110">
        <f>+entero!DV4</f>
        <v>0</v>
      </c>
      <c r="DW5" s="1110">
        <f>+entero!DW4</f>
        <v>0</v>
      </c>
      <c r="DX5" s="1110">
        <f>+entero!DX4</f>
        <v>0</v>
      </c>
      <c r="DY5" s="1110">
        <f>+entero!DY4</f>
        <v>0</v>
      </c>
      <c r="DZ5" s="1110">
        <f>+entero!DZ4</f>
        <v>0</v>
      </c>
      <c r="EA5" s="1110">
        <f>+entero!EA4</f>
        <v>0</v>
      </c>
      <c r="EB5" s="1110">
        <f>+entero!EB4</f>
        <v>0</v>
      </c>
      <c r="EC5" s="1110">
        <f>+entero!EC4</f>
        <v>0</v>
      </c>
      <c r="ED5" s="1110">
        <f>+entero!ED4</f>
        <v>0</v>
      </c>
      <c r="EE5" s="1110">
        <f>+entero!EE4</f>
        <v>0</v>
      </c>
      <c r="EF5" s="1110">
        <f>+entero!EF4</f>
        <v>0</v>
      </c>
      <c r="EG5" s="1110">
        <f>+entero!EG4</f>
        <v>0</v>
      </c>
      <c r="EH5" s="1110">
        <f>+entero!EH4</f>
        <v>0</v>
      </c>
      <c r="EI5" s="1110">
        <f>+entero!EI4</f>
        <v>0</v>
      </c>
      <c r="EJ5" s="1110">
        <f>+entero!EJ4</f>
        <v>0</v>
      </c>
      <c r="EK5" s="1110">
        <f>+entero!EK4</f>
        <v>0</v>
      </c>
      <c r="EL5" s="1110">
        <f>+entero!EL4</f>
        <v>0</v>
      </c>
      <c r="EM5" s="1110">
        <f>+entero!EM4</f>
        <v>0</v>
      </c>
      <c r="EN5" s="1110">
        <f>+entero!EN4</f>
        <v>0</v>
      </c>
      <c r="EO5" s="1108">
        <f>+entero!EO4</f>
        <v>44050</v>
      </c>
      <c r="EP5" s="1108">
        <f>+entero!EP4</f>
        <v>44057</v>
      </c>
      <c r="EQ5" s="1108">
        <f>+entero!EQ4</f>
        <v>44064</v>
      </c>
      <c r="ER5" s="1108">
        <f>+entero!ER4</f>
        <v>44071</v>
      </c>
      <c r="ES5" s="930">
        <f>+entero!ES4</f>
        <v>44074</v>
      </c>
      <c r="ET5" s="930">
        <f>+entero!ET4</f>
        <v>44075</v>
      </c>
      <c r="EU5" s="930">
        <f>+entero!EU4</f>
        <v>44076</v>
      </c>
      <c r="EV5" s="930">
        <f>+entero!EV4</f>
        <v>44077</v>
      </c>
      <c r="EW5" s="930">
        <f>+entero!EW4</f>
        <v>44078</v>
      </c>
      <c r="EX5" s="972" t="s">
        <v>246</v>
      </c>
      <c r="EY5" s="973" t="s">
        <v>183</v>
      </c>
      <c r="EZ5" s="165"/>
      <c r="FA5" s="165"/>
      <c r="FB5" s="165"/>
      <c r="FC5" s="165"/>
      <c r="FD5" s="165"/>
      <c r="FE5" s="165"/>
      <c r="FF5" s="165"/>
      <c r="FG5" s="165"/>
    </row>
    <row r="6" spans="3:16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825"/>
      <c r="ES6" s="718"/>
      <c r="ET6" s="718"/>
      <c r="EU6" s="718"/>
      <c r="EV6" s="718"/>
      <c r="EW6" s="718"/>
      <c r="EX6" s="971"/>
      <c r="EY6" s="864"/>
      <c r="EZ6" s="165"/>
      <c r="FA6" s="165"/>
      <c r="FB6" s="165"/>
      <c r="FC6" s="165"/>
      <c r="FD6" s="165"/>
      <c r="FE6" s="165"/>
      <c r="FF6" s="165"/>
      <c r="FG6" s="165"/>
    </row>
    <row r="7" spans="3:16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6679.1910603200013</v>
      </c>
      <c r="EP7" s="762">
        <f>+entero!EP7</f>
        <v>6619.7166753099991</v>
      </c>
      <c r="EQ7" s="762">
        <f>+entero!EQ7</f>
        <v>6683.7518346499992</v>
      </c>
      <c r="ER7" s="762">
        <f>+entero!ER7</f>
        <v>6609.4671340900004</v>
      </c>
      <c r="ES7" s="468">
        <f>+entero!ES7</f>
        <v>6644.1837712999995</v>
      </c>
      <c r="ET7" s="468">
        <f>+entero!ET7</f>
        <v>6617.9839814800007</v>
      </c>
      <c r="EU7" s="468">
        <f>+entero!EU7</f>
        <v>6607.8408409199992</v>
      </c>
      <c r="EV7" s="468">
        <f>+entero!EV7</f>
        <v>6586.2837613599995</v>
      </c>
      <c r="EW7" s="468">
        <f>+entero!EW7</f>
        <v>6587.6926249500011</v>
      </c>
      <c r="EX7" s="764">
        <f>+entero!EX7</f>
        <v>-21.774509139999282</v>
      </c>
      <c r="EY7" s="946">
        <f>+entero!EY7</f>
        <v>-0.32944424562899688</v>
      </c>
      <c r="EZ7" s="165"/>
      <c r="FA7" s="165"/>
      <c r="FB7" s="165"/>
      <c r="FC7" s="165"/>
      <c r="FD7" s="165"/>
      <c r="FE7" s="165"/>
      <c r="FF7" s="165"/>
      <c r="FG7" s="165"/>
    </row>
    <row r="8" spans="3:16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3599.9956671400005</v>
      </c>
      <c r="EP8" s="762">
        <f>+entero!EP8</f>
        <v>3652.3975836699997</v>
      </c>
      <c r="EQ8" s="762">
        <f>+entero!EQ8</f>
        <v>3726.2953516100001</v>
      </c>
      <c r="ER8" s="762">
        <f>+entero!ER8</f>
        <v>3675.6980529100001</v>
      </c>
      <c r="ES8" s="468">
        <f>+entero!ES8</f>
        <v>3650.5183666700004</v>
      </c>
      <c r="ET8" s="468">
        <f>+entero!ET8</f>
        <v>3624.5005895300001</v>
      </c>
      <c r="EU8" s="468">
        <f>+entero!EU8</f>
        <v>3617.3510744800001</v>
      </c>
      <c r="EV8" s="468">
        <f>+entero!EV8</f>
        <v>3633.3672445299999</v>
      </c>
      <c r="EW8" s="468">
        <f>+entero!EW8</f>
        <v>3641.4938853500003</v>
      </c>
      <c r="EX8" s="764">
        <f>+entero!EX8</f>
        <v>-34.20416755999986</v>
      </c>
      <c r="EY8" s="946">
        <f>+entero!EY8</f>
        <v>-0.93054889350666026</v>
      </c>
      <c r="EZ8" s="165"/>
      <c r="FA8" s="165"/>
      <c r="FB8" s="165"/>
      <c r="FC8" s="165"/>
      <c r="FD8" s="165"/>
      <c r="FE8" s="165"/>
      <c r="FF8" s="165"/>
      <c r="FG8" s="165"/>
    </row>
    <row r="9" spans="3:16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236.01326295000001</v>
      </c>
      <c r="EP9" s="762">
        <f>+entero!EP9</f>
        <v>234.91585979999999</v>
      </c>
      <c r="EQ9" s="762">
        <f>+entero!EQ9</f>
        <v>235.16557547000002</v>
      </c>
      <c r="ER9" s="762">
        <f>+entero!ER9</f>
        <v>235.11896188</v>
      </c>
      <c r="ES9" s="468">
        <f>+entero!ES9</f>
        <v>236.14401364</v>
      </c>
      <c r="ET9" s="468">
        <f>+entero!ET9</f>
        <v>236.23058707000001</v>
      </c>
      <c r="EU9" s="468">
        <f>+entero!EU9</f>
        <v>237.00142357000001</v>
      </c>
      <c r="EV9" s="468">
        <f>+entero!EV9</f>
        <v>235.95421805000001</v>
      </c>
      <c r="EW9" s="468">
        <f>+entero!EW9</f>
        <v>235.37817175999999</v>
      </c>
      <c r="EX9" s="1047">
        <f>+entero!EX9</f>
        <v>0.25920987999998601</v>
      </c>
      <c r="EY9" s="946">
        <f>+entero!EY9</f>
        <v>0.11024626764568719</v>
      </c>
      <c r="EZ9" s="165"/>
      <c r="FA9" s="165"/>
      <c r="FB9" s="165"/>
      <c r="FC9" s="165"/>
      <c r="FD9" s="165"/>
      <c r="FE9" s="165"/>
      <c r="FF9" s="165"/>
      <c r="FG9" s="165"/>
    </row>
    <row r="10" spans="3:16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2806.4308912199999</v>
      </c>
      <c r="EP10" s="762">
        <f>+entero!EP10</f>
        <v>2695.6793543399999</v>
      </c>
      <c r="EQ10" s="762">
        <f>+entero!EQ10</f>
        <v>2685.5279925699997</v>
      </c>
      <c r="ER10" s="762">
        <f>+entero!ER10</f>
        <v>2661.8944913</v>
      </c>
      <c r="ES10" s="468">
        <f>+entero!ES10</f>
        <v>2720.6063274599996</v>
      </c>
      <c r="ET10" s="468">
        <f>+entero!ET10</f>
        <v>2720.3242078100002</v>
      </c>
      <c r="EU10" s="468">
        <f>+entero!EU10</f>
        <v>2716.4392452799998</v>
      </c>
      <c r="EV10" s="468">
        <f>+entero!EV10</f>
        <v>2680.0769049300002</v>
      </c>
      <c r="EW10" s="468">
        <f>+entero!EW10</f>
        <v>2674.0252240599998</v>
      </c>
      <c r="EX10" s="764">
        <f>+entero!EX10</f>
        <v>12.130732759999773</v>
      </c>
      <c r="EY10" s="946">
        <f>+entero!EY10</f>
        <v>0.45571801585852628</v>
      </c>
      <c r="EZ10" s="165"/>
      <c r="FA10" s="165"/>
      <c r="FB10" s="165"/>
      <c r="FC10" s="165"/>
      <c r="FD10" s="165"/>
      <c r="FE10" s="165"/>
      <c r="FF10" s="165"/>
      <c r="FG10" s="165"/>
    </row>
    <row r="11" spans="3:16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36.751239009999999</v>
      </c>
      <c r="EP11" s="762">
        <f>+entero!EP11</f>
        <v>36.7238775</v>
      </c>
      <c r="EQ11" s="762">
        <f>+entero!EQ11</f>
        <v>36.762915</v>
      </c>
      <c r="ER11" s="762">
        <f>+entero!ER11</f>
        <v>36.755627999999994</v>
      </c>
      <c r="ES11" s="468">
        <f>+entero!ES11</f>
        <v>36.915063529999998</v>
      </c>
      <c r="ET11" s="468">
        <f>+entero!ET11</f>
        <v>36.928597070000002</v>
      </c>
      <c r="EU11" s="468">
        <f>+entero!EU11</f>
        <v>37.049097589999995</v>
      </c>
      <c r="EV11" s="468">
        <f>+entero!EV11</f>
        <v>36.88539385</v>
      </c>
      <c r="EW11" s="468">
        <f>+entero!EW11</f>
        <v>36.795343780000003</v>
      </c>
      <c r="EX11" s="1072">
        <f>+entero!EX11</f>
        <v>3.9715780000008749E-2</v>
      </c>
      <c r="EY11" s="946">
        <f>+entero!EY11</f>
        <v>0.10805360202254946</v>
      </c>
      <c r="EZ11" s="165"/>
      <c r="FA11" s="165"/>
      <c r="FB11" s="165"/>
      <c r="FC11" s="165"/>
      <c r="FD11" s="165"/>
      <c r="FE11" s="165"/>
      <c r="FF11" s="165"/>
      <c r="FG11" s="165"/>
    </row>
    <row r="12" spans="3:16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6679.1897747000012</v>
      </c>
      <c r="EP12" s="762">
        <f>+entero!EP12</f>
        <v>6619.7149807199985</v>
      </c>
      <c r="EQ12" s="762">
        <f>+entero!EQ12</f>
        <v>6683.7501400599995</v>
      </c>
      <c r="ER12" s="762">
        <f>+entero!ER12</f>
        <v>6609.4654395000007</v>
      </c>
      <c r="ES12" s="468">
        <f>+entero!ES12</f>
        <v>6644.1820767099989</v>
      </c>
      <c r="ET12" s="468">
        <f>+entero!ET12</f>
        <v>6617.9822868900001</v>
      </c>
      <c r="EU12" s="468">
        <f>+entero!EU12</f>
        <v>6607.83837331</v>
      </c>
      <c r="EV12" s="468">
        <f>+entero!EV12</f>
        <v>6586.2812937500003</v>
      </c>
      <c r="EW12" s="468">
        <f>+entero!EW12</f>
        <v>6587.690157340001</v>
      </c>
      <c r="EX12" s="764">
        <f>+entero!EX12</f>
        <v>-21.775282159999733</v>
      </c>
      <c r="EY12" s="946">
        <f>+entero!EY12</f>
        <v>-0.32945602574551036</v>
      </c>
      <c r="EZ12" s="165"/>
      <c r="FA12" s="165"/>
      <c r="FB12" s="165"/>
      <c r="FC12" s="165"/>
      <c r="FD12" s="165"/>
      <c r="FE12" s="165"/>
      <c r="FF12" s="165"/>
      <c r="FG12" s="165"/>
    </row>
    <row r="13" spans="3:16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1419.9319004912531</v>
      </c>
      <c r="EP13" s="762">
        <f>+entero!EP13</f>
        <v>1413.5097359664719</v>
      </c>
      <c r="EQ13" s="762">
        <f>+entero!EQ13</f>
        <v>1356.7089966370258</v>
      </c>
      <c r="ER13" s="762">
        <f>+entero!ER13</f>
        <v>1314.6885905029151</v>
      </c>
      <c r="ES13" s="468">
        <f>+entero!ES13</f>
        <v>1293.5680434169096</v>
      </c>
      <c r="ET13" s="468">
        <f>+entero!ET13</f>
        <v>1327.947705747813</v>
      </c>
      <c r="EU13" s="468">
        <f>+entero!EU13</f>
        <v>1334.4708850655975</v>
      </c>
      <c r="EV13" s="468">
        <f>+entero!EV13</f>
        <v>1334.4708850655975</v>
      </c>
      <c r="EW13" s="468">
        <f>+entero!EW13</f>
        <v>1326.6621152798837</v>
      </c>
      <c r="EX13" s="764">
        <f>+entero!EX13</f>
        <v>11.973524776968588</v>
      </c>
      <c r="EY13" s="946">
        <f>+entero!EY13</f>
        <v>0.91074988126186518</v>
      </c>
      <c r="EZ13" s="165"/>
      <c r="FA13" s="165"/>
      <c r="FB13" s="165"/>
      <c r="FC13" s="165"/>
      <c r="FD13" s="165"/>
      <c r="FE13" s="165"/>
      <c r="FF13" s="165"/>
      <c r="FG13" s="165"/>
    </row>
    <row r="14" spans="3:16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409.97754914000001</v>
      </c>
      <c r="EP14" s="762">
        <f>+entero!EP14</f>
        <v>410.78179482000002</v>
      </c>
      <c r="EQ14" s="762">
        <f>+entero!EQ14</f>
        <v>409.83182827999991</v>
      </c>
      <c r="ER14" s="762">
        <f>+entero!ER14</f>
        <v>409.92726536999999</v>
      </c>
      <c r="ES14" s="468">
        <f>+entero!ES14</f>
        <v>409.50083642000004</v>
      </c>
      <c r="ET14" s="468">
        <f>+entero!ET14</f>
        <v>412.8927576399999</v>
      </c>
      <c r="EU14" s="468">
        <f>+entero!EU14</f>
        <v>412.89951702000002</v>
      </c>
      <c r="EV14" s="468">
        <f>+entero!EV14</f>
        <v>412.90596917000005</v>
      </c>
      <c r="EW14" s="468">
        <f>+entero!EW14</f>
        <v>410.71438637999995</v>
      </c>
      <c r="EX14" s="764">
        <f>+entero!EX14</f>
        <v>0.78712100999996437</v>
      </c>
      <c r="EY14" s="946">
        <f>+entero!EY14</f>
        <v>0.19201479786652143</v>
      </c>
      <c r="EZ14" s="165"/>
      <c r="FA14" s="165"/>
      <c r="FB14" s="165"/>
      <c r="FC14" s="165"/>
      <c r="FD14" s="165"/>
      <c r="FE14" s="165"/>
      <c r="FF14" s="165"/>
      <c r="FG14" s="165"/>
    </row>
    <row r="15" spans="3:16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762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468">
        <f>+entero!EW15</f>
        <v>0</v>
      </c>
      <c r="EX15" s="976"/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3:16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178.27353122</v>
      </c>
      <c r="EP16" s="762">
        <f>+entero!EP16</f>
        <v>178.32838147999999</v>
      </c>
      <c r="EQ16" s="762">
        <f>+entero!EQ16</f>
        <v>178.35198495999998</v>
      </c>
      <c r="ER16" s="762">
        <f>+entero!ER16</f>
        <v>178.38872040999999</v>
      </c>
      <c r="ES16" s="468">
        <f>+entero!ES16</f>
        <v>178.40766361000001</v>
      </c>
      <c r="ET16" s="468">
        <f>+entero!ET16</f>
        <v>178.40766361000001</v>
      </c>
      <c r="EU16" s="468">
        <f>+entero!EU16</f>
        <v>178.40974482000001</v>
      </c>
      <c r="EV16" s="468">
        <f>+entero!EV16</f>
        <v>178.4125354</v>
      </c>
      <c r="EW16" s="468">
        <f>+entero!EW16</f>
        <v>178.41505097999999</v>
      </c>
      <c r="EX16" s="1072">
        <f>+entero!EX16</f>
        <v>2.6330569999998943E-2</v>
      </c>
      <c r="EY16" s="946">
        <f>+entero!EY16</f>
        <v>1.4760221352270501E-2</v>
      </c>
      <c r="EZ16" s="165"/>
      <c r="FA16" s="165"/>
      <c r="FB16" s="165"/>
      <c r="FC16" s="165"/>
      <c r="FD16" s="165"/>
      <c r="FE16" s="165"/>
      <c r="FF16" s="165"/>
      <c r="FG16" s="165"/>
    </row>
    <row r="17" spans="2:171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762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468">
        <f>+entero!EW17</f>
        <v>0</v>
      </c>
      <c r="EX17" s="764"/>
      <c r="EY17" s="946"/>
      <c r="EZ17" s="797"/>
      <c r="FA17" s="797"/>
      <c r="FB17" s="797"/>
      <c r="FC17" s="797"/>
      <c r="FD17" s="797"/>
      <c r="FE17" s="797"/>
      <c r="FF17" s="797"/>
      <c r="FG17" s="797"/>
      <c r="FH17" s="798"/>
      <c r="FI17" s="798"/>
      <c r="FJ17" s="798"/>
      <c r="FK17" s="798"/>
      <c r="FL17" s="798"/>
      <c r="FM17" s="798"/>
      <c r="FN17" s="798"/>
      <c r="FO17" s="798"/>
    </row>
    <row r="18" spans="2:17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8277.3952064112545</v>
      </c>
      <c r="EP18" s="762">
        <f>+entero!EP18</f>
        <v>8211.5530981664706</v>
      </c>
      <c r="EQ18" s="762">
        <f>+entero!EQ18</f>
        <v>8218.8111216570251</v>
      </c>
      <c r="ER18" s="762">
        <f>+entero!ER18</f>
        <v>8102.5427504129157</v>
      </c>
      <c r="ES18" s="468">
        <f>+entero!ES18</f>
        <v>8116.1577837369086</v>
      </c>
      <c r="ET18" s="468">
        <f>+entero!ET18</f>
        <v>8124.3376562478134</v>
      </c>
      <c r="EU18" s="468">
        <f>+entero!EU18</f>
        <v>8120.719003195597</v>
      </c>
      <c r="EV18" s="468">
        <f>+entero!EV18</f>
        <v>8099.1647142155971</v>
      </c>
      <c r="EW18" s="468">
        <f>+entero!EW18</f>
        <v>8092.7673235998845</v>
      </c>
      <c r="EX18" s="764">
        <f>+entero!EX18</f>
        <v>-9.7754268130311175</v>
      </c>
      <c r="EY18" s="946">
        <f>+entero!EY18</f>
        <v>-0.12064640834549067</v>
      </c>
      <c r="EZ18" s="165"/>
      <c r="FA18" s="165"/>
      <c r="FB18" s="165"/>
      <c r="FC18" s="165"/>
      <c r="FD18" s="165"/>
      <c r="FE18" s="165"/>
      <c r="FF18" s="165"/>
      <c r="FG18" s="165"/>
    </row>
    <row r="19" spans="2:17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0.2</v>
      </c>
      <c r="EQ19" s="762">
        <f>+entero!EQ19</f>
        <v>0.30000000000000004</v>
      </c>
      <c r="ER19" s="762">
        <f>+entero!ER19</f>
        <v>0.1</v>
      </c>
      <c r="ES19" s="468">
        <f>+entero!ES19</f>
        <v>0.8</v>
      </c>
      <c r="ET19" s="468">
        <f>+entero!ET19</f>
        <v>0</v>
      </c>
      <c r="EU19" s="468">
        <f>+entero!EU19</f>
        <v>0</v>
      </c>
      <c r="EV19" s="468">
        <f>+entero!EV19</f>
        <v>0</v>
      </c>
      <c r="EW19" s="468">
        <f>+entero!EW19</f>
        <v>0</v>
      </c>
      <c r="EX19" s="764">
        <f>+entero!EX19</f>
        <v>0.70000000000000007</v>
      </c>
      <c r="EY19" s="946">
        <f>+entero!EY19</f>
        <v>700</v>
      </c>
      <c r="EZ19" s="165"/>
      <c r="FA19" s="165"/>
      <c r="FB19" s="165"/>
      <c r="FC19" s="165"/>
      <c r="FD19" s="165"/>
      <c r="FE19" s="165"/>
      <c r="FF19" s="165"/>
      <c r="FG19" s="165"/>
    </row>
    <row r="20" spans="2:17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</v>
      </c>
      <c r="ER20" s="762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468">
        <f>+entero!EW20</f>
        <v>0</v>
      </c>
      <c r="EX20" s="764"/>
      <c r="EY20" s="946"/>
      <c r="EZ20" s="165"/>
      <c r="FA20" s="165"/>
      <c r="FB20" s="165"/>
      <c r="FC20" s="165"/>
      <c r="FD20" s="165"/>
      <c r="FE20" s="165"/>
      <c r="FF20" s="165"/>
      <c r="FG20" s="165"/>
    </row>
    <row r="21" spans="2:171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19.5</v>
      </c>
      <c r="EP21" s="762">
        <f>+entero!EP21</f>
        <v>3.8</v>
      </c>
      <c r="EQ21" s="762">
        <f>+entero!EQ21</f>
        <v>28.2</v>
      </c>
      <c r="ER21" s="762">
        <f>+entero!ER21</f>
        <v>72.7</v>
      </c>
      <c r="ES21" s="1065">
        <f>+entero!ES21</f>
        <v>17.5</v>
      </c>
      <c r="ET21" s="1065">
        <f>+entero!ET21</f>
        <v>5</v>
      </c>
      <c r="EU21" s="468">
        <f>+entero!EU21</f>
        <v>0.3</v>
      </c>
      <c r="EV21" s="468">
        <f>+entero!EV21</f>
        <v>5</v>
      </c>
      <c r="EW21" s="468">
        <f>+entero!EW21</f>
        <v>5.2</v>
      </c>
      <c r="EX21" s="764">
        <f>+entero!EX21</f>
        <v>-39.700000000000003</v>
      </c>
      <c r="EY21" s="946">
        <f>+entero!EY21</f>
        <v>-54.607977991746907</v>
      </c>
      <c r="EZ21" s="797"/>
      <c r="FA21" s="797"/>
      <c r="FB21" s="797"/>
      <c r="FC21" s="797"/>
      <c r="FD21" s="797"/>
      <c r="FE21" s="797"/>
      <c r="FF21" s="797"/>
      <c r="FG21" s="797"/>
      <c r="FH21" s="798"/>
      <c r="FI21" s="798"/>
      <c r="FJ21" s="798"/>
      <c r="FK21" s="798"/>
      <c r="FL21" s="798"/>
      <c r="FM21" s="798"/>
      <c r="FN21" s="798"/>
      <c r="FO21" s="798"/>
    </row>
    <row r="22" spans="2:171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1.5</v>
      </c>
      <c r="EP22" s="762">
        <f>+entero!EP22</f>
        <v>0.8</v>
      </c>
      <c r="EQ22" s="762">
        <f>+entero!EQ22</f>
        <v>0.6</v>
      </c>
      <c r="ER22" s="762">
        <f>+entero!ER22</f>
        <v>3.3</v>
      </c>
      <c r="ES22" s="1065">
        <f>+entero!ES22</f>
        <v>0</v>
      </c>
      <c r="ET22" s="1065">
        <f>+entero!ET22</f>
        <v>0.5</v>
      </c>
      <c r="EU22" s="468">
        <f>+entero!EU22</f>
        <v>0</v>
      </c>
      <c r="EV22" s="468">
        <f>+entero!EV22</f>
        <v>0.7</v>
      </c>
      <c r="EW22" s="468">
        <f>+entero!EW22</f>
        <v>0.5</v>
      </c>
      <c r="EX22" s="764">
        <f>+entero!EX22</f>
        <v>-1.5999999999999999</v>
      </c>
      <c r="EY22" s="946">
        <f>+entero!EY22</f>
        <v>-48.484848484848484</v>
      </c>
      <c r="EZ22" s="797"/>
      <c r="FA22" s="797"/>
      <c r="FB22" s="797"/>
      <c r="FC22" s="797"/>
      <c r="FD22" s="797"/>
      <c r="FE22" s="797"/>
      <c r="FF22" s="797"/>
      <c r="FG22" s="797"/>
      <c r="FH22" s="798"/>
      <c r="FI22" s="798"/>
      <c r="FJ22" s="798"/>
      <c r="FK22" s="798"/>
      <c r="FL22" s="798"/>
      <c r="FM22" s="798"/>
      <c r="FN22" s="798"/>
      <c r="FO22" s="798"/>
    </row>
    <row r="23" spans="2:171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762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468">
        <f>+entero!EW23</f>
        <v>0</v>
      </c>
      <c r="EX23" s="1047"/>
      <c r="EY23" s="946"/>
      <c r="EZ23" s="797"/>
      <c r="FA23" s="797"/>
      <c r="FB23" s="797"/>
      <c r="FC23" s="797"/>
      <c r="FD23" s="797"/>
      <c r="FE23" s="797"/>
      <c r="FF23" s="797"/>
      <c r="FG23" s="797"/>
      <c r="FH23" s="798"/>
      <c r="FI23" s="798"/>
      <c r="FJ23" s="798"/>
      <c r="FK23" s="798"/>
      <c r="FL23" s="798"/>
      <c r="FM23" s="798"/>
      <c r="FN23" s="798"/>
      <c r="FO23" s="798"/>
    </row>
    <row r="24" spans="2:17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762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468">
        <f>+entero!EW24</f>
        <v>0</v>
      </c>
      <c r="EX24" s="964"/>
      <c r="EY24" s="946"/>
      <c r="EZ24" s="165"/>
      <c r="FA24" s="165"/>
      <c r="FB24" s="165"/>
      <c r="FC24" s="165"/>
      <c r="FD24" s="165"/>
      <c r="FE24" s="165"/>
      <c r="FF24" s="165"/>
      <c r="FG24" s="165"/>
    </row>
    <row r="25" spans="2:17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23</v>
      </c>
      <c r="EP25" s="762">
        <f>+entero!EP25</f>
        <v>45</v>
      </c>
      <c r="EQ25" s="762">
        <f>+entero!EQ25</f>
        <v>142</v>
      </c>
      <c r="ER25" s="762">
        <f>+entero!ER25</f>
        <v>11.25</v>
      </c>
      <c r="ES25" s="468">
        <f>+entero!ES25</f>
        <v>0</v>
      </c>
      <c r="ET25" s="468">
        <f>+entero!ET25</f>
        <v>10</v>
      </c>
      <c r="EU25" s="468">
        <f>+entero!EU25</f>
        <v>6</v>
      </c>
      <c r="EV25" s="468">
        <f>+entero!EV25</f>
        <v>25</v>
      </c>
      <c r="EW25" s="468">
        <f>+entero!EW25</f>
        <v>0</v>
      </c>
      <c r="EX25" s="764">
        <f>+entero!EX25</f>
        <v>29.75</v>
      </c>
      <c r="EY25" s="946">
        <f>+entero!EY25</f>
        <v>264.44444444444446</v>
      </c>
      <c r="EZ25" s="165"/>
      <c r="FA25" s="165"/>
      <c r="FB25" s="165"/>
      <c r="FC25" s="165"/>
      <c r="FD25" s="165"/>
      <c r="FE25" s="165"/>
      <c r="FF25" s="165"/>
      <c r="FG25" s="165"/>
    </row>
    <row r="26" spans="2:17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10</v>
      </c>
      <c r="EP26" s="762">
        <f>+entero!EP26</f>
        <v>10</v>
      </c>
      <c r="EQ26" s="762">
        <f>+entero!EQ26</f>
        <v>0</v>
      </c>
      <c r="ER26" s="762">
        <f>+entero!ER26</f>
        <v>22</v>
      </c>
      <c r="ES26" s="468">
        <f>+entero!ES26</f>
        <v>5</v>
      </c>
      <c r="ET26" s="468">
        <f>+entero!ET26</f>
        <v>0</v>
      </c>
      <c r="EU26" s="468">
        <f>+entero!EU26</f>
        <v>0</v>
      </c>
      <c r="EV26" s="468">
        <f>+entero!EV26</f>
        <v>0</v>
      </c>
      <c r="EW26" s="468">
        <f>+entero!EW26</f>
        <v>0</v>
      </c>
      <c r="EX26" s="764">
        <f>+entero!EX26</f>
        <v>-17</v>
      </c>
      <c r="EY26" s="946">
        <f>+entero!EY26</f>
        <v>-77.272727272727266</v>
      </c>
      <c r="EZ26" s="165"/>
      <c r="FA26" s="165"/>
      <c r="FB26" s="165"/>
      <c r="FC26" s="165"/>
      <c r="FD26" s="165"/>
      <c r="FE26" s="165"/>
      <c r="FF26" s="165"/>
      <c r="FG26" s="165"/>
    </row>
    <row r="27" spans="2:17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977"/>
      <c r="EW27" s="977"/>
      <c r="EX27" s="865"/>
      <c r="EY27" s="866"/>
      <c r="EZ27" s="165"/>
      <c r="FA27" s="165"/>
      <c r="FB27" s="165"/>
      <c r="FC27" s="165"/>
      <c r="FD27" s="165"/>
      <c r="FE27" s="165"/>
      <c r="FF27" s="165"/>
      <c r="FG27" s="165"/>
    </row>
    <row r="28" spans="2:17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2:17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2:17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2:17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2:17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>
        <v>0</v>
      </c>
      <c r="ET52" s="751">
        <v>0</v>
      </c>
      <c r="EU52" s="751">
        <v>0</v>
      </c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>
        <v>907.35968514000001</v>
      </c>
      <c r="ET55" s="751">
        <v>907.35968514000001</v>
      </c>
      <c r="EU55" s="751">
        <v>906.33011213999998</v>
      </c>
      <c r="EV55" s="751"/>
      <c r="EW55" s="751">
        <v>897.25309014000004</v>
      </c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  <c r="EW170" s="752"/>
    </row>
    <row r="171" spans="3:15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  <c r="EW171" s="752"/>
    </row>
    <row r="172" spans="3:15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  <c r="EW172" s="752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</sheetData>
  <mergeCells count="147">
    <mergeCell ref="EQ4:EQ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X4:E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S4:EW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CY4:CY5"/>
    <mergeCell ref="DC4:DC5"/>
    <mergeCell ref="DB4:DB5"/>
    <mergeCell ref="DO4:DO5"/>
    <mergeCell ref="DX4:DX5"/>
    <mergeCell ref="DR4:DR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ER4:ER5"/>
    <mergeCell ref="CB4:CB5"/>
    <mergeCell ref="CG4:CG5"/>
    <mergeCell ref="CC4:CC5"/>
    <mergeCell ref="EP4:EP5"/>
    <mergeCell ref="DW4:DW5"/>
    <mergeCell ref="CT4:CT5"/>
    <mergeCell ref="EF4:EF5"/>
    <mergeCell ref="EG4:EG5"/>
    <mergeCell ref="CN4:CN5"/>
    <mergeCell ref="EO4:EO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  <mergeCell ref="DS4:DS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X7:EY8 EX18:EY18 DU17:DU20 DU8:DU16 DU7 EX12:EY14 EX10:EY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I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8" width="9.85546875" style="808" customWidth="1"/>
    <col min="149" max="153" width="9.28515625" style="808" customWidth="1"/>
    <col min="154" max="165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26.2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14"/>
      <c r="EN4" s="1114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826"/>
      <c r="ES5" s="322"/>
      <c r="ET5" s="322"/>
      <c r="EU5" s="322"/>
      <c r="EV5" s="322"/>
      <c r="EW5" s="322"/>
      <c r="EX5" s="84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109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84098.681953689258</v>
      </c>
      <c r="EP6" s="763">
        <f>+entero!EP28</f>
        <v>84795.406843613833</v>
      </c>
      <c r="EQ6" s="763">
        <f>+entero!EQ28</f>
        <v>85898.577996813852</v>
      </c>
      <c r="ER6" s="763">
        <f>+entero!ER28</f>
        <v>84915.709153685064</v>
      </c>
      <c r="ES6" s="867">
        <f>+entero!ES28</f>
        <v>85924.209820345714</v>
      </c>
      <c r="ET6" s="867">
        <f>+entero!ET28</f>
        <v>85513.742743132869</v>
      </c>
      <c r="EU6" s="867">
        <f>+entero!EU28</f>
        <v>85798.985340228188</v>
      </c>
      <c r="EV6" s="867">
        <f>+entero!EV28</f>
        <v>86351.900596951542</v>
      </c>
      <c r="EW6" s="867">
        <f>+entero!EW28</f>
        <v>86617.245625200696</v>
      </c>
      <c r="EX6" s="846">
        <f>+entero!EX28</f>
        <v>1701.536471515632</v>
      </c>
      <c r="EY6" s="947">
        <f>+entero!EY28</f>
        <v>2.0037946906103072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109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52372.519397600001</v>
      </c>
      <c r="EP7" s="763">
        <f>+entero!EP29</f>
        <v>52908.512458500001</v>
      </c>
      <c r="EQ7" s="763">
        <f>+entero!EQ29</f>
        <v>53033.471189800002</v>
      </c>
      <c r="ER7" s="763">
        <f>+entero!ER29</f>
        <v>52746.694105199997</v>
      </c>
      <c r="ES7" s="867">
        <f>+entero!ES29</f>
        <v>52744.203305800002</v>
      </c>
      <c r="ET7" s="867">
        <f>+entero!ET29</f>
        <v>52786.838762800005</v>
      </c>
      <c r="EU7" s="867">
        <f>+entero!EU29</f>
        <v>52828.2797689</v>
      </c>
      <c r="EV7" s="867">
        <f>+entero!EV29</f>
        <v>52668.201314099999</v>
      </c>
      <c r="EW7" s="867">
        <f>+entero!EW29</f>
        <v>52548.4560729</v>
      </c>
      <c r="EX7" s="846">
        <f>+entero!EX29</f>
        <v>-198.23803229999612</v>
      </c>
      <c r="EY7" s="947">
        <f>+entero!EY29</f>
        <v>-0.37583024995769915</v>
      </c>
      <c r="EZ7" s="165"/>
      <c r="FA7" s="165"/>
      <c r="FB7" s="165"/>
      <c r="FC7" s="165"/>
      <c r="FD7" s="165"/>
      <c r="FE7" s="165"/>
      <c r="FF7" s="165"/>
      <c r="FG7" s="165"/>
    </row>
    <row r="8" spans="1:163" x14ac:dyDescent="0.2">
      <c r="A8" s="3"/>
      <c r="B8" s="109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6553.2775427827228</v>
      </c>
      <c r="EP8" s="763">
        <f>+entero!EP30</f>
        <v>7497.2676903971451</v>
      </c>
      <c r="EQ8" s="763">
        <f>+entero!EQ30</f>
        <v>7182.9452286587775</v>
      </c>
      <c r="ER8" s="763">
        <f>+entero!ER30</f>
        <v>7405.7611899879894</v>
      </c>
      <c r="ES8" s="867">
        <f>+entero!ES30</f>
        <v>7165.1142593355808</v>
      </c>
      <c r="ET8" s="867">
        <f>+entero!ET30</f>
        <v>7387.4802744886701</v>
      </c>
      <c r="EU8" s="867">
        <f>+entero!EU30</f>
        <v>7498.5085277611552</v>
      </c>
      <c r="EV8" s="867">
        <f>+entero!EV30</f>
        <v>7486.311638755441</v>
      </c>
      <c r="EW8" s="867">
        <f>+entero!EW30</f>
        <v>7356.9015933151213</v>
      </c>
      <c r="EX8" s="846">
        <f>+entero!EX30</f>
        <v>-48.859596672868065</v>
      </c>
      <c r="EY8" s="947">
        <f>+entero!EY30</f>
        <v>-0.65975117775769521</v>
      </c>
      <c r="EZ8" s="165"/>
      <c r="FA8" s="165"/>
      <c r="FB8" s="165"/>
      <c r="FC8" s="165"/>
      <c r="FD8" s="165"/>
      <c r="FE8" s="165"/>
      <c r="FF8" s="165"/>
      <c r="FG8" s="165"/>
    </row>
    <row r="9" spans="1:163" x14ac:dyDescent="0.2">
      <c r="A9" s="3"/>
      <c r="B9" s="109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39534.21903905362</v>
      </c>
      <c r="EP9" s="763">
        <f>+entero!EP31</f>
        <v>39427.325033810557</v>
      </c>
      <c r="EQ9" s="763">
        <f>+entero!EQ31</f>
        <v>39095.527673613891</v>
      </c>
      <c r="ER9" s="763">
        <f>+entero!ER31</f>
        <v>38818.735496317029</v>
      </c>
      <c r="ES9" s="867">
        <f>+entero!ES31</f>
        <v>39697.01570520064</v>
      </c>
      <c r="ET9" s="867">
        <f>+entero!ET31</f>
        <v>39654.01267554122</v>
      </c>
      <c r="EU9" s="867">
        <f>+entero!EU31</f>
        <v>39933.852673257388</v>
      </c>
      <c r="EV9" s="867">
        <f>+entero!EV31</f>
        <v>40154.253116886379</v>
      </c>
      <c r="EW9" s="867">
        <f>+entero!EW31</f>
        <v>40316.004993597766</v>
      </c>
      <c r="EX9" s="846">
        <f>+entero!EX31</f>
        <v>1497.2694972807367</v>
      </c>
      <c r="EY9" s="947">
        <f>+entero!EY31</f>
        <v>3.8570795213635738</v>
      </c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109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17270.158002186599</v>
      </c>
      <c r="EP10" s="763">
        <f>+entero!EP32</f>
        <v>17685.051794471197</v>
      </c>
      <c r="EQ10" s="763">
        <f>+entero!EQ32</f>
        <v>18643.530967318002</v>
      </c>
      <c r="ER10" s="763">
        <f>+entero!ER32</f>
        <v>18349.985967061199</v>
      </c>
      <c r="ES10" s="867">
        <f>+entero!ES32</f>
        <v>18646.0719744462</v>
      </c>
      <c r="ET10" s="867">
        <f>+entero!ET32</f>
        <v>18500.329565522603</v>
      </c>
      <c r="EU10" s="867">
        <f>+entero!EU32</f>
        <v>18555.687418180001</v>
      </c>
      <c r="EV10" s="867">
        <f>+entero!EV32</f>
        <v>18749.987181585399</v>
      </c>
      <c r="EW10" s="867">
        <f>+entero!EW32</f>
        <v>18779.3940526222</v>
      </c>
      <c r="EX10" s="846">
        <f>+entero!EX32</f>
        <v>429.40808556100092</v>
      </c>
      <c r="EY10" s="947">
        <f>+entero!EY32</f>
        <v>2.3401003484787504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109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868"/>
      <c r="ET11" s="868"/>
      <c r="EU11" s="868"/>
      <c r="EV11" s="868"/>
      <c r="EW11" s="868"/>
      <c r="EX11" s="847"/>
      <c r="EY11" s="948"/>
      <c r="EZ11" s="165"/>
      <c r="FA11" s="165"/>
      <c r="FB11" s="165"/>
      <c r="FC11" s="165"/>
      <c r="FD11" s="165"/>
      <c r="FE11" s="165"/>
      <c r="FF11" s="165"/>
      <c r="FG11" s="165"/>
    </row>
    <row r="12" spans="1:163" x14ac:dyDescent="0.2">
      <c r="A12" s="3"/>
      <c r="B12" s="109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77247.866937224098</v>
      </c>
      <c r="EP12" s="763">
        <f>+entero!EP34</f>
        <v>77500.936472774105</v>
      </c>
      <c r="EQ12" s="763">
        <f>+entero!EQ34</f>
        <v>78230.061048154123</v>
      </c>
      <c r="ER12" s="763">
        <f>+entero!ER34</f>
        <v>77574.563879634123</v>
      </c>
      <c r="ES12" s="867">
        <f>+entero!ES34</f>
        <v>77612.981469024104</v>
      </c>
      <c r="ET12" s="867">
        <f>+entero!ET34</f>
        <v>78060.454067324114</v>
      </c>
      <c r="EU12" s="867">
        <f>+entero!EU34</f>
        <v>78156.215152494115</v>
      </c>
      <c r="EV12" s="867">
        <f>+entero!EV34</f>
        <v>78132.30661261412</v>
      </c>
      <c r="EW12" s="867">
        <f>+entero!EW34</f>
        <v>78409.363679004106</v>
      </c>
      <c r="EX12" s="846">
        <f>+entero!EX34</f>
        <v>834.79979936998279</v>
      </c>
      <c r="EY12" s="947">
        <f>+entero!EY34</f>
        <v>1.0761256752474573</v>
      </c>
      <c r="EZ12" s="165"/>
      <c r="FA12" s="165"/>
      <c r="FB12" s="165"/>
      <c r="FC12" s="165"/>
      <c r="FD12" s="165"/>
      <c r="FE12" s="165"/>
      <c r="FF12" s="165"/>
      <c r="FG12" s="165"/>
    </row>
    <row r="13" spans="1:163" x14ac:dyDescent="0.2">
      <c r="A13" s="3"/>
      <c r="B13" s="109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135670.84400994537</v>
      </c>
      <c r="EP13" s="763">
        <f>+entero!EP35</f>
        <v>135618.24235454536</v>
      </c>
      <c r="EQ13" s="763">
        <f>+entero!EQ35</f>
        <v>135919.41300202539</v>
      </c>
      <c r="ER13" s="763">
        <f>+entero!ER35</f>
        <v>135066.61300793538</v>
      </c>
      <c r="ES13" s="867">
        <f>+entero!ES35</f>
        <v>135288.83075802537</v>
      </c>
      <c r="ET13" s="867">
        <f>+entero!ET35</f>
        <v>135739.12688296536</v>
      </c>
      <c r="EU13" s="867">
        <f>+entero!EU35</f>
        <v>135839.92648792538</v>
      </c>
      <c r="EV13" s="867">
        <f>+entero!EV35</f>
        <v>135777.0895232654</v>
      </c>
      <c r="EW13" s="867">
        <f>+entero!EW35</f>
        <v>136115.06075623535</v>
      </c>
      <c r="EX13" s="846">
        <f>+entero!EX35</f>
        <v>1048.4477482999791</v>
      </c>
      <c r="EY13" s="947">
        <f>+entero!EY35</f>
        <v>0.77624493940510764</v>
      </c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109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234698.10481112296</v>
      </c>
      <c r="EP14" s="763">
        <f>+entero!EP36</f>
        <v>234768.08442299289</v>
      </c>
      <c r="EQ14" s="763">
        <f>+entero!EQ36</f>
        <v>234835.92386827295</v>
      </c>
      <c r="ER14" s="763">
        <f>+entero!ER36</f>
        <v>234104.63102967292</v>
      </c>
      <c r="ES14" s="867">
        <f>+entero!ES36</f>
        <v>234512.38231441291</v>
      </c>
      <c r="ET14" s="867">
        <f>+entero!ET36</f>
        <v>234919.83513092296</v>
      </c>
      <c r="EU14" s="867">
        <f>+entero!EU36</f>
        <v>235040.99382332296</v>
      </c>
      <c r="EV14" s="867">
        <f>+entero!EV36</f>
        <v>234929.38653221293</v>
      </c>
      <c r="EW14" s="867">
        <f>+entero!EW36</f>
        <v>235270.75126433294</v>
      </c>
      <c r="EX14" s="846">
        <f>+entero!EX36</f>
        <v>1166.1202346600185</v>
      </c>
      <c r="EY14" s="947">
        <f>+entero!EY36</f>
        <v>0.49811925100798704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869"/>
      <c r="ET15" s="869"/>
      <c r="EU15" s="869"/>
      <c r="EV15" s="869"/>
      <c r="EW15" s="869"/>
      <c r="EX15" s="848"/>
      <c r="EY15" s="870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109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90.133244564805537</v>
      </c>
      <c r="EP16" s="766">
        <f>+entero!EP38</f>
        <v>90.176315212274957</v>
      </c>
      <c r="EQ16" s="766">
        <f>+entero!EQ38</f>
        <v>90.428421654328943</v>
      </c>
      <c r="ER16" s="766">
        <f>+entero!ER38</f>
        <v>90.20273401658703</v>
      </c>
      <c r="ES16" s="871">
        <f>+entero!ES38</f>
        <v>90.217342996067458</v>
      </c>
      <c r="ET16" s="871">
        <f>+entero!ET38</f>
        <v>90.270638607482141</v>
      </c>
      <c r="EU16" s="871">
        <f>+entero!EU38</f>
        <v>90.311550306324278</v>
      </c>
      <c r="EV16" s="871">
        <f>+entero!EV38</f>
        <v>90.311674777270355</v>
      </c>
      <c r="EW16" s="871">
        <f>+entero!EW38</f>
        <v>90.39789802489318</v>
      </c>
      <c r="EX16" s="1082">
        <f>+entero!EX38</f>
        <v>0.19516400830615055</v>
      </c>
      <c r="EY16" s="872">
        <f>+entero!EY38</f>
        <v>0.21636152211335699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109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85.027371929274182</v>
      </c>
      <c r="EP17" s="766">
        <f>+entero!EP39</f>
        <v>84.9889338746828</v>
      </c>
      <c r="EQ17" s="766">
        <f>+entero!EQ39</f>
        <v>85.084002297168809</v>
      </c>
      <c r="ER17" s="766">
        <f>+entero!ER39</f>
        <v>84.970778676695559</v>
      </c>
      <c r="ES17" s="871">
        <f>+entero!ES39</f>
        <v>84.998941009149164</v>
      </c>
      <c r="ET17" s="871">
        <f>+entero!ET39</f>
        <v>85.041366025817666</v>
      </c>
      <c r="EU17" s="871">
        <f>+entero!EU39</f>
        <v>85.059267963548422</v>
      </c>
      <c r="EV17" s="871">
        <f>+entero!EV39</f>
        <v>85.053883126824232</v>
      </c>
      <c r="EW17" s="871">
        <f>+entero!EW39</f>
        <v>85.118151574218231</v>
      </c>
      <c r="EX17" s="1082">
        <f>+entero!EX39</f>
        <v>0.14737289752267202</v>
      </c>
      <c r="EY17" s="872">
        <f>+entero!EY39</f>
        <v>0.17343950451885307</v>
      </c>
      <c r="EZ17" s="165"/>
      <c r="FA17" s="165"/>
      <c r="FB17" s="165"/>
      <c r="FC17" s="165"/>
      <c r="FD17" s="165"/>
      <c r="FE17" s="165"/>
      <c r="FF17" s="165"/>
      <c r="FG17" s="165"/>
    </row>
    <row r="18" spans="1:163" ht="13.5" thickBot="1" x14ac:dyDescent="0.25">
      <c r="A18" s="3"/>
      <c r="B18" s="109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88.662534261273265</v>
      </c>
      <c r="EP18" s="767">
        <f>+entero!EP40</f>
        <v>88.653041909088827</v>
      </c>
      <c r="EQ18" s="767">
        <f>+entero!EQ40</f>
        <v>88.686795495345692</v>
      </c>
      <c r="ER18" s="767">
        <f>+entero!ER40</f>
        <v>88.639827216091646</v>
      </c>
      <c r="ES18" s="1021">
        <f>+entero!ES40</f>
        <v>88.651045595213219</v>
      </c>
      <c r="ET18" s="1021">
        <f>+entero!ET40</f>
        <v>88.663642767810515</v>
      </c>
      <c r="EU18" s="1021">
        <f>+entero!EU40</f>
        <v>88.673731794232054</v>
      </c>
      <c r="EV18" s="1021">
        <f>+entero!EV40</f>
        <v>88.671019990365224</v>
      </c>
      <c r="EW18" s="1021">
        <f>+entero!EW40</f>
        <v>88.690813440864957</v>
      </c>
      <c r="EX18" s="1084">
        <f>+entero!EX40</f>
        <v>5.0986224773311051E-2</v>
      </c>
      <c r="EY18" s="873">
        <f>+entero!EY40</f>
        <v>5.7520672562925555E-2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</sheetData>
  <mergeCells count="148">
    <mergeCell ref="EQ3:EQ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EP3:E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ER3:ER4"/>
    <mergeCell ref="EO3:EO4"/>
    <mergeCell ref="EN3:EN4"/>
    <mergeCell ref="EM3:EM4"/>
    <mergeCell ref="EL3:EL4"/>
    <mergeCell ref="EI3:EI4"/>
    <mergeCell ref="EX3:EY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S3:EW3"/>
    <mergeCell ref="DJ3:D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G172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3" width="8.285156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8.7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18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4" t="s">
        <v>246</v>
      </c>
      <c r="EY4" s="975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3369.2352769679296</v>
      </c>
      <c r="EP6" s="768">
        <f>+entero!EP42</f>
        <v>3405.4023323615152</v>
      </c>
      <c r="EQ6" s="768">
        <f>+entero!EQ42</f>
        <v>3413.8376093294451</v>
      </c>
      <c r="ER6" s="768">
        <f>+entero!ER42</f>
        <v>3453.0712827988327</v>
      </c>
      <c r="ES6" s="875">
        <f>+entero!ES42</f>
        <v>3453.0712827988327</v>
      </c>
      <c r="ET6" s="875">
        <f>+entero!ET42</f>
        <v>3453.0712827988327</v>
      </c>
      <c r="EU6" s="875">
        <f>+entero!EU42</f>
        <v>3453.0712827988327</v>
      </c>
      <c r="EV6" s="875">
        <f>+entero!EV42</f>
        <v>3453.0712827988327</v>
      </c>
      <c r="EW6" s="875">
        <f>+entero!EW42</f>
        <v>3474.8443148688034</v>
      </c>
      <c r="EX6" s="1013">
        <f>+entero!EX42</f>
        <v>21.773032069970668</v>
      </c>
      <c r="EY6" s="949">
        <f>+entero!EY42</f>
        <v>0.63054105423282425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3346.7293002915449</v>
      </c>
      <c r="EP7" s="762">
        <f>+entero!EP43</f>
        <v>3383.1724489795915</v>
      </c>
      <c r="EQ7" s="762">
        <f>+entero!EQ43</f>
        <v>3391.9188046647228</v>
      </c>
      <c r="ER7" s="762">
        <f>+entero!ER43</f>
        <v>3431.277405247813</v>
      </c>
      <c r="ES7" s="468">
        <f>+entero!ES43</f>
        <v>3431.277405247813</v>
      </c>
      <c r="ET7" s="468">
        <f>+entero!ET43</f>
        <v>3431.277405247813</v>
      </c>
      <c r="EU7" s="468">
        <f>+entero!EU43</f>
        <v>3431.277405247813</v>
      </c>
      <c r="EV7" s="468">
        <f>+entero!EV43</f>
        <v>3431.277405247813</v>
      </c>
      <c r="EW7" s="468">
        <f>+entero!EW43</f>
        <v>3453.1432944606408</v>
      </c>
      <c r="EX7" s="1013">
        <f>+entero!EX43</f>
        <v>21.865889212827824</v>
      </c>
      <c r="EY7" s="946">
        <f>+entero!EY43</f>
        <v>0.63725215511243782</v>
      </c>
      <c r="EZ7" s="165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22958.562999999998</v>
      </c>
      <c r="EP8" s="762">
        <f>+entero!EP44</f>
        <v>23208.562999999998</v>
      </c>
      <c r="EQ8" s="762">
        <f>+entero!EQ44</f>
        <v>23268.562999999998</v>
      </c>
      <c r="ER8" s="762">
        <f>+entero!ER44</f>
        <v>23538.562999999998</v>
      </c>
      <c r="ES8" s="468">
        <f>+entero!ES44</f>
        <v>23538.562999999998</v>
      </c>
      <c r="ET8" s="468">
        <f>+entero!ET44</f>
        <v>23538.562999999998</v>
      </c>
      <c r="EU8" s="468">
        <f>+entero!EU44</f>
        <v>23538.562999999998</v>
      </c>
      <c r="EV8" s="468">
        <f>+entero!EV44</f>
        <v>23538.562999999998</v>
      </c>
      <c r="EW8" s="468">
        <f>+entero!EW44</f>
        <v>23688.562999999998</v>
      </c>
      <c r="EX8" s="1013">
        <f>+entero!EX44</f>
        <v>150</v>
      </c>
      <c r="EY8" s="946">
        <f>+entero!EY44</f>
        <v>0.6372521551124426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762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468">
        <f>+entero!EW45</f>
        <v>0</v>
      </c>
      <c r="EX9" s="764"/>
      <c r="EY9" s="981"/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22.505976676384833</v>
      </c>
      <c r="EP10" s="762">
        <f>+entero!EP46</f>
        <v>22.229883381923429</v>
      </c>
      <c r="EQ10" s="762">
        <f>+entero!EQ46</f>
        <v>21.918804664722259</v>
      </c>
      <c r="ER10" s="762">
        <f>+entero!ER46</f>
        <v>21.793877551019634</v>
      </c>
      <c r="ES10" s="468">
        <f>+entero!ES46</f>
        <v>21.793877551019634</v>
      </c>
      <c r="ET10" s="468">
        <f>+entero!ET46</f>
        <v>21.793877551019634</v>
      </c>
      <c r="EU10" s="468">
        <f>+entero!EU46</f>
        <v>21.793877551019634</v>
      </c>
      <c r="EV10" s="468">
        <f>+entero!EV46</f>
        <v>21.793877551019634</v>
      </c>
      <c r="EW10" s="468">
        <f>+entero!EW46</f>
        <v>21.701020408162488</v>
      </c>
      <c r="EX10" s="1047">
        <f>+entero!EX46</f>
        <v>-9.2857142857145192E-2</v>
      </c>
      <c r="EY10" s="946">
        <f>+entero!EY46</f>
        <v>-0.42606985672818387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154.39099999999996</v>
      </c>
      <c r="EP11" s="762">
        <f>+entero!EP47</f>
        <v>152.49699999999473</v>
      </c>
      <c r="EQ11" s="762">
        <f>+entero!EQ47</f>
        <v>150.36299999999471</v>
      </c>
      <c r="ER11" s="762">
        <f>+entero!ER47</f>
        <v>149.50599999999469</v>
      </c>
      <c r="ES11" s="468">
        <f>+entero!ES47</f>
        <v>149.50599999999469</v>
      </c>
      <c r="ET11" s="468">
        <f>+entero!ET47</f>
        <v>149.50599999999469</v>
      </c>
      <c r="EU11" s="468">
        <f>+entero!EU47</f>
        <v>149.50599999999469</v>
      </c>
      <c r="EV11" s="468">
        <f>+entero!EV47</f>
        <v>149.50599999999469</v>
      </c>
      <c r="EW11" s="468">
        <f>+entero!EW47</f>
        <v>148.86899999999468</v>
      </c>
      <c r="EX11" s="764">
        <f>+entero!EX47</f>
        <v>-0.63700000000000045</v>
      </c>
      <c r="EY11" s="946">
        <f>+entero!EY47</f>
        <v>-0.42606985672817349</v>
      </c>
      <c r="EZ11" s="165"/>
      <c r="FA11" s="165"/>
      <c r="FB11" s="165"/>
      <c r="FC11" s="165"/>
      <c r="FD11" s="165"/>
      <c r="FE11" s="165"/>
      <c r="FF11" s="165"/>
      <c r="FG11" s="165"/>
    </row>
    <row r="12" spans="1:163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147.99100000000527</v>
      </c>
      <c r="EP12" s="762">
        <f>+entero!EP48</f>
        <v>146.09700000000004</v>
      </c>
      <c r="EQ12" s="762">
        <f>+entero!EQ48</f>
        <v>143.96300000000005</v>
      </c>
      <c r="ER12" s="762">
        <f>+entero!ER48</f>
        <v>143.10599999999999</v>
      </c>
      <c r="ES12" s="468">
        <f>+entero!ES48</f>
        <v>143.10599999999999</v>
      </c>
      <c r="ET12" s="468">
        <f>+entero!ET48</f>
        <v>143.10599999999999</v>
      </c>
      <c r="EU12" s="468">
        <f>+entero!EU48</f>
        <v>143.10599999999999</v>
      </c>
      <c r="EV12" s="468">
        <f>+entero!EV48</f>
        <v>143.10599999999999</v>
      </c>
      <c r="EW12" s="468">
        <f>+entero!EW48</f>
        <v>142.46900000000002</v>
      </c>
      <c r="EX12" s="764">
        <f>+entero!EX48</f>
        <v>-0.63699999999997203</v>
      </c>
      <c r="EY12" s="970">
        <f>+entero!EY48</f>
        <v>-0.44512459295904577</v>
      </c>
      <c r="EZ12" s="797"/>
      <c r="FA12" s="797"/>
      <c r="FB12" s="797"/>
      <c r="FC12" s="797"/>
      <c r="FD12" s="797"/>
      <c r="FE12" s="797"/>
      <c r="FF12" s="797"/>
      <c r="FG12" s="797"/>
    </row>
    <row r="13" spans="1:16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762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468">
        <f>+entero!EW49</f>
        <v>0</v>
      </c>
      <c r="EX13" s="1019"/>
      <c r="EY13" s="982"/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90.629881784256554</v>
      </c>
      <c r="EP14" s="738">
        <f>+entero!EP50</f>
        <v>125.1728948760933</v>
      </c>
      <c r="EQ14" s="738">
        <f>+entero!EQ50</f>
        <v>122.51969116034985</v>
      </c>
      <c r="ER14" s="738">
        <f>+entero!ER50</f>
        <v>117.04873246355685</v>
      </c>
      <c r="ES14" s="876">
        <f>+entero!ES50</f>
        <v>160.16944374635568</v>
      </c>
      <c r="ET14" s="876">
        <f>+entero!ET50</f>
        <v>118.42358453061222</v>
      </c>
      <c r="EU14" s="876">
        <f>+entero!EU50</f>
        <v>120.49069449125365</v>
      </c>
      <c r="EV14" s="876">
        <f>+entero!EV50</f>
        <v>122.96245987317785</v>
      </c>
      <c r="EW14" s="876">
        <f>+entero!EW50</f>
        <v>127.21493685131195</v>
      </c>
      <c r="EX14" s="764">
        <f>+entero!EX50</f>
        <v>10.166204387755101</v>
      </c>
      <c r="EY14" s="946">
        <f>+entero!EY50</f>
        <v>8.6854459452778361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0.11151603498542274</v>
      </c>
      <c r="EP15" s="738">
        <f>+entero!EP51</f>
        <v>0.87011661807580176</v>
      </c>
      <c r="EQ15" s="738">
        <f>+entero!EQ51</f>
        <v>0.11209912536443148</v>
      </c>
      <c r="ER15" s="738">
        <f>+entero!ER51</f>
        <v>0.25787172011661808</v>
      </c>
      <c r="ES15" s="876">
        <f>+entero!ES51</f>
        <v>42.015740583090377</v>
      </c>
      <c r="ET15" s="876">
        <f>+entero!ET51</f>
        <v>0.25787172011661808</v>
      </c>
      <c r="EU15" s="876">
        <f>+entero!EU51</f>
        <v>0.11209912536443148</v>
      </c>
      <c r="EV15" s="876">
        <f>+entero!EV51</f>
        <v>0.11209912536443148</v>
      </c>
      <c r="EW15" s="876">
        <f>+entero!EW51</f>
        <v>0.11209912536443148</v>
      </c>
      <c r="EX15" s="1047">
        <f>+entero!EX51</f>
        <v>-0.1457725947521866</v>
      </c>
      <c r="EY15" s="946">
        <f>+entero!EY51</f>
        <v>-56.529112492933862</v>
      </c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0.76500000000000001</v>
      </c>
      <c r="EP16" s="738">
        <f>+entero!EP52</f>
        <v>5.9690000000000003</v>
      </c>
      <c r="EQ16" s="738">
        <f>+entero!EQ52</f>
        <v>0.76900000000000002</v>
      </c>
      <c r="ER16" s="738">
        <f>+entero!ER52</f>
        <v>1.7689999999999999</v>
      </c>
      <c r="ES16" s="876">
        <f>+entero!ES52</f>
        <v>159.21237200000002</v>
      </c>
      <c r="ET16" s="876">
        <f>+entero!ET52</f>
        <v>1.7689999999999999</v>
      </c>
      <c r="EU16" s="876">
        <f>+entero!EU52</f>
        <v>0.76900000000000002</v>
      </c>
      <c r="EV16" s="876">
        <f>+entero!EV52</f>
        <v>0.76900000000000002</v>
      </c>
      <c r="EW16" s="876">
        <f>+entero!EW52</f>
        <v>0.76900000000000002</v>
      </c>
      <c r="EX16" s="764">
        <f>+entero!EX52</f>
        <v>-0.99999999999999989</v>
      </c>
      <c r="EY16" s="946">
        <f>+entero!EY52</f>
        <v>-56.529112492933855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0</v>
      </c>
      <c r="EP17" s="738">
        <f>+entero!EP53</f>
        <v>0</v>
      </c>
      <c r="EQ17" s="738">
        <f>+entero!EQ53</f>
        <v>0</v>
      </c>
      <c r="ER17" s="738">
        <f>+entero!ER53</f>
        <v>0</v>
      </c>
      <c r="ES17" s="876">
        <f>+entero!ES53</f>
        <v>18.806940000000001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876">
        <f>+entero!EW53</f>
        <v>0</v>
      </c>
      <c r="EX17" s="1047"/>
      <c r="EY17" s="946"/>
      <c r="EZ17" s="165"/>
      <c r="FA17" s="165"/>
      <c r="FB17" s="165"/>
      <c r="FC17" s="165"/>
      <c r="FD17" s="165"/>
      <c r="FE17" s="165"/>
      <c r="FF17" s="165"/>
      <c r="FG17" s="165"/>
    </row>
    <row r="18" spans="1:16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90.518365749271126</v>
      </c>
      <c r="EP18" s="738">
        <f>+entero!EP54</f>
        <v>124.3027782580175</v>
      </c>
      <c r="EQ18" s="738">
        <f>+entero!EQ54</f>
        <v>122.40759203498541</v>
      </c>
      <c r="ER18" s="738">
        <f>+entero!ER54</f>
        <v>116.79086074344023</v>
      </c>
      <c r="ES18" s="876">
        <f>+entero!ES54</f>
        <v>118.15370316326532</v>
      </c>
      <c r="ET18" s="876">
        <f>+entero!ET54</f>
        <v>118.16571281049561</v>
      </c>
      <c r="EU18" s="876">
        <f>+entero!EU54</f>
        <v>120.37859536588921</v>
      </c>
      <c r="EV18" s="876">
        <f>+entero!EV54</f>
        <v>122.85036074781341</v>
      </c>
      <c r="EW18" s="876">
        <f>+entero!EW54</f>
        <v>127.10283772594751</v>
      </c>
      <c r="EX18" s="764">
        <f>+entero!EX54</f>
        <v>10.311976982507275</v>
      </c>
      <c r="EY18" s="946">
        <f>+entero!EY54</f>
        <v>8.8294382941145209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620.95598903999996</v>
      </c>
      <c r="EP19" s="738">
        <f>+entero!EP55</f>
        <v>852.71705885000006</v>
      </c>
      <c r="EQ19" s="738">
        <f>+entero!EQ55</f>
        <v>839.71608135999998</v>
      </c>
      <c r="ER19" s="738">
        <f>+entero!ER55</f>
        <v>801.18530470000007</v>
      </c>
      <c r="ES19" s="876">
        <f>+entero!ES55</f>
        <v>810.5344037000001</v>
      </c>
      <c r="ET19" s="876">
        <f>+entero!ET55</f>
        <v>810.61678987999994</v>
      </c>
      <c r="EU19" s="876">
        <f>+entero!EU55</f>
        <v>825.79716421000001</v>
      </c>
      <c r="EV19" s="876">
        <f>+entero!EV55</f>
        <v>842.75347472999999</v>
      </c>
      <c r="EW19" s="876">
        <f>+entero!EW55</f>
        <v>871.92546679999998</v>
      </c>
      <c r="EX19" s="764">
        <f>+entero!EX55</f>
        <v>70.740162099999907</v>
      </c>
      <c r="EY19" s="946">
        <f>+entero!EY55</f>
        <v>8.8294382941145209</v>
      </c>
      <c r="EZ19" s="165"/>
      <c r="FA19" s="165"/>
      <c r="FB19" s="165"/>
      <c r="FC19" s="165"/>
      <c r="FD19" s="165"/>
      <c r="FE19" s="165"/>
      <c r="FF19" s="165"/>
      <c r="FG19" s="165"/>
    </row>
    <row r="20" spans="1:16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739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1022">
        <f>+entero!EW56</f>
        <v>0</v>
      </c>
      <c r="EX20" s="985"/>
      <c r="EY20" s="986"/>
      <c r="EZ20" s="165"/>
      <c r="FA20" s="165"/>
      <c r="FB20" s="165"/>
      <c r="FC20" s="165"/>
      <c r="FD20" s="165"/>
      <c r="FE20" s="165"/>
      <c r="FF20" s="165"/>
      <c r="FG20" s="165"/>
    </row>
    <row r="21" spans="1:16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1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1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1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1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1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1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</sheetData>
  <mergeCells count="147"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X3: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EX3:E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S3:EW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Q3:BQ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ER3:ER4"/>
    <mergeCell ref="EP3:EP4"/>
    <mergeCell ref="EO3:EO4"/>
    <mergeCell ref="EN3:EN4"/>
    <mergeCell ref="EM3:EM4"/>
    <mergeCell ref="DL3:DL4"/>
    <mergeCell ref="EH3:EH4"/>
    <mergeCell ref="EL3:EL4"/>
    <mergeCell ref="BH3:BH4"/>
    <mergeCell ref="EQ3:EQ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G188"/>
  <sheetViews>
    <sheetView tabSelected="1"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3" width="9" style="808" customWidth="1"/>
    <col min="154" max="163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</row>
    <row r="4" spans="1:162" ht="24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088"/>
      <c r="DI4" s="1117"/>
      <c r="DJ4" s="1117"/>
      <c r="DK4" s="1117"/>
      <c r="DL4" s="1117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52"/>
      <c r="EZ5" s="165"/>
      <c r="FA5" s="165"/>
      <c r="FB5" s="165"/>
      <c r="FC5" s="165"/>
      <c r="FD5" s="165"/>
      <c r="FE5" s="165"/>
      <c r="FF5" s="165"/>
    </row>
    <row r="6" spans="1:16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27796.265426063452</v>
      </c>
      <c r="EP6" s="760">
        <f>+entero!EP58</f>
        <v>27759.101817111557</v>
      </c>
      <c r="EQ6" s="760">
        <f>+entero!EQ58</f>
        <v>27789.036978610104</v>
      </c>
      <c r="ER6" s="760">
        <f>+entero!ER58</f>
        <v>27757.472157592612</v>
      </c>
      <c r="ES6" s="877">
        <f>+entero!ES58</f>
        <v>27793.028573401647</v>
      </c>
      <c r="ET6" s="877">
        <f>+entero!ET58</f>
        <v>27859.883385675701</v>
      </c>
      <c r="EU6" s="877">
        <f>+entero!EU58</f>
        <v>27875.208439809816</v>
      </c>
      <c r="EV6" s="877">
        <f>+entero!EV58</f>
        <v>27870.371024868116</v>
      </c>
      <c r="EW6" s="877">
        <f>+entero!EW58</f>
        <v>27926.870617408931</v>
      </c>
      <c r="EX6" s="473">
        <f>+entero!EX58</f>
        <v>169.39845981631879</v>
      </c>
      <c r="EY6" s="952">
        <f>+entero!EY58</f>
        <v>0.61028057185669393</v>
      </c>
      <c r="EZ6" s="165"/>
      <c r="FA6" s="165"/>
      <c r="FB6" s="165"/>
      <c r="FC6" s="165"/>
      <c r="FD6" s="165"/>
      <c r="FE6" s="165"/>
      <c r="FF6" s="165"/>
    </row>
    <row r="7" spans="1:16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85.44713236567371</v>
      </c>
      <c r="EP7" s="858">
        <f>+entero!EP59</f>
        <v>85.398815627454866</v>
      </c>
      <c r="EQ7" s="858">
        <f>+entero!EQ59</f>
        <v>85.419439323783308</v>
      </c>
      <c r="ER7" s="858">
        <f>+entero!ER59</f>
        <v>85.395897269308918</v>
      </c>
      <c r="ES7" s="880">
        <f>+entero!ES59</f>
        <v>85.39172103573506</v>
      </c>
      <c r="ET7" s="880">
        <f>+entero!ET59</f>
        <v>85.410640722218432</v>
      </c>
      <c r="EU7" s="880">
        <f>+entero!EU59</f>
        <v>85.429383981330346</v>
      </c>
      <c r="EV7" s="880">
        <f>+entero!EV59</f>
        <v>85.430319433641174</v>
      </c>
      <c r="EW7" s="880">
        <f>+entero!EW59</f>
        <v>85.452161259855387</v>
      </c>
      <c r="EX7" s="950">
        <f>+entero!EX59</f>
        <v>5.6263990546469245E-2</v>
      </c>
      <c r="EY7" s="849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27652.291115408589</v>
      </c>
      <c r="EP8" s="760">
        <f>+entero!EP60</f>
        <v>27615.403599751153</v>
      </c>
      <c r="EQ8" s="760">
        <f>+entero!EQ60</f>
        <v>27645.649256876517</v>
      </c>
      <c r="ER8" s="760">
        <f>+entero!ER60</f>
        <v>27614.209946063111</v>
      </c>
      <c r="ES8" s="877">
        <f>+entero!ES60</f>
        <v>27649.718402688468</v>
      </c>
      <c r="ET8" s="877">
        <f>+entero!ET60</f>
        <v>27716.479483184103</v>
      </c>
      <c r="EU8" s="877">
        <f>+entero!EU60</f>
        <v>27731.77071807623</v>
      </c>
      <c r="EV8" s="877">
        <f>+entero!EV60</f>
        <v>27726.846714213254</v>
      </c>
      <c r="EW8" s="877">
        <f>+entero!EW60</f>
        <v>27783.701263022289</v>
      </c>
      <c r="EX8" s="473">
        <f>+entero!EX60</f>
        <v>169.49131695917822</v>
      </c>
      <c r="EY8" s="952">
        <f>+entero!EY60</f>
        <v>0.61378296641560148</v>
      </c>
      <c r="EZ8" s="165"/>
      <c r="FA8" s="165"/>
      <c r="FB8" s="165"/>
      <c r="FC8" s="165"/>
      <c r="FD8" s="165"/>
      <c r="FE8" s="165"/>
      <c r="FF8" s="165"/>
    </row>
    <row r="9" spans="1:16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85.445131608852151</v>
      </c>
      <c r="EP9" s="858">
        <f>+entero!EP61</f>
        <v>85.405548216921702</v>
      </c>
      <c r="EQ9" s="858">
        <f>+entero!EQ61</f>
        <v>85.414754517230676</v>
      </c>
      <c r="ER9" s="858">
        <f>+entero!ER61</f>
        <v>85.392331662410683</v>
      </c>
      <c r="ES9" s="880">
        <f>+entero!ES61</f>
        <v>85.392486910225173</v>
      </c>
      <c r="ET9" s="880">
        <f>+entero!ET61</f>
        <v>85.410313541767351</v>
      </c>
      <c r="EU9" s="880">
        <f>+entero!EU61</f>
        <v>85.424659338004176</v>
      </c>
      <c r="EV9" s="880">
        <f>+entero!EV61</f>
        <v>85.427158982598627</v>
      </c>
      <c r="EW9" s="880">
        <f>+entero!EW61</f>
        <v>85.432485943634504</v>
      </c>
      <c r="EX9" s="496">
        <f>+entero!EX61</f>
        <v>4.0154281223820476E-2</v>
      </c>
      <c r="EY9" s="849"/>
      <c r="EZ9" s="165"/>
      <c r="FA9" s="165"/>
      <c r="FB9" s="165"/>
      <c r="FC9" s="165"/>
      <c r="FD9" s="165"/>
      <c r="FE9" s="165"/>
      <c r="FF9" s="165"/>
    </row>
    <row r="10" spans="1:16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786"/>
      <c r="ES10" s="878"/>
      <c r="ET10" s="878"/>
      <c r="EU10" s="878"/>
      <c r="EV10" s="878"/>
      <c r="EW10" s="878"/>
      <c r="EX10" s="263"/>
      <c r="EY10" s="953"/>
      <c r="EZ10" s="165"/>
      <c r="FA10" s="165"/>
      <c r="FB10" s="165"/>
      <c r="FC10" s="165"/>
      <c r="FD10" s="165"/>
      <c r="FE10" s="165"/>
      <c r="FF10" s="165"/>
    </row>
    <row r="11" spans="1:16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4700.3613961813562</v>
      </c>
      <c r="EP11" s="474">
        <f>+entero!EP63</f>
        <v>4690.1633737717348</v>
      </c>
      <c r="EQ11" s="474">
        <f>+entero!EQ63</f>
        <v>4816.8062801828146</v>
      </c>
      <c r="ER11" s="474">
        <f>+entero!ER63</f>
        <v>4796.4159008679453</v>
      </c>
      <c r="ES11" s="879">
        <f>+entero!ES63</f>
        <v>4778.0856263927271</v>
      </c>
      <c r="ET11" s="879">
        <f>+entero!ET63</f>
        <v>4850.6804943212992</v>
      </c>
      <c r="EU11" s="879">
        <f>+entero!EU63</f>
        <v>4862.2694541070123</v>
      </c>
      <c r="EV11" s="879">
        <f>+entero!EV63</f>
        <v>4870.1295247673634</v>
      </c>
      <c r="EW11" s="879">
        <f>+entero!EW63</f>
        <v>4917.6097782804818</v>
      </c>
      <c r="EX11" s="951">
        <f>+entero!EX63</f>
        <v>121.19387741253649</v>
      </c>
      <c r="EY11" s="849">
        <f>+entero!EY63</f>
        <v>2.5267591451067788</v>
      </c>
      <c r="EZ11" s="165"/>
      <c r="FA11" s="165"/>
      <c r="FB11" s="165"/>
      <c r="FC11" s="165"/>
      <c r="FD11" s="165"/>
      <c r="FE11" s="165"/>
      <c r="FF11" s="165"/>
    </row>
    <row r="12" spans="1:16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76.362284943194382</v>
      </c>
      <c r="EP12" s="858">
        <f>+entero!EP64</f>
        <v>76.337028398402481</v>
      </c>
      <c r="EQ12" s="858">
        <f>+entero!EQ64</f>
        <v>77.339268160376974</v>
      </c>
      <c r="ER12" s="858">
        <f>+entero!ER64</f>
        <v>76.901525868176122</v>
      </c>
      <c r="ES12" s="880">
        <f>+entero!ES64</f>
        <v>76.836021686147376</v>
      </c>
      <c r="ET12" s="880">
        <f>+entero!ET64</f>
        <v>77.176164766258765</v>
      </c>
      <c r="EU12" s="880">
        <f>+entero!EU64</f>
        <v>77.298493941931355</v>
      </c>
      <c r="EV12" s="880">
        <f>+entero!EV64</f>
        <v>77.342357126537522</v>
      </c>
      <c r="EW12" s="880">
        <f>+entero!EW64</f>
        <v>77.681959367427794</v>
      </c>
      <c r="EX12" s="950">
        <f>+entero!EX64</f>
        <v>0.78043349925167149</v>
      </c>
      <c r="EY12" s="849"/>
      <c r="EZ12" s="165"/>
      <c r="FA12" s="165"/>
      <c r="FB12" s="165"/>
      <c r="FC12" s="165"/>
      <c r="FD12" s="165"/>
      <c r="FE12" s="165"/>
      <c r="FF12" s="165"/>
    </row>
    <row r="13" spans="1:16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474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>
        <f>+entero!EV65</f>
        <v>0</v>
      </c>
      <c r="EW13" s="879">
        <f>+entero!EW65</f>
        <v>0</v>
      </c>
      <c r="EX13" s="496">
        <f>+entero!EX65</f>
        <v>0</v>
      </c>
      <c r="EY13" s="849">
        <f>+entero!EY65</f>
        <v>0</v>
      </c>
      <c r="EZ13" s="165"/>
      <c r="FA13" s="165"/>
      <c r="FB13" s="165"/>
      <c r="FC13" s="165"/>
      <c r="FD13" s="165"/>
      <c r="FE13" s="165"/>
      <c r="FF13" s="165"/>
    </row>
    <row r="14" spans="1:16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8516.4689610380865</v>
      </c>
      <c r="EP14" s="474">
        <f>+entero!EP66</f>
        <v>8471.910478392314</v>
      </c>
      <c r="EQ14" s="474">
        <f>+entero!EQ66</f>
        <v>8409.5265238879383</v>
      </c>
      <c r="ER14" s="474">
        <f>+entero!ER66</f>
        <v>8380.7651790526616</v>
      </c>
      <c r="ES14" s="879">
        <f>+entero!ES66</f>
        <v>8407.5582053937705</v>
      </c>
      <c r="ET14" s="879">
        <f>+entero!ET66</f>
        <v>8407.9697981984355</v>
      </c>
      <c r="EU14" s="879">
        <f>+entero!EU66</f>
        <v>8408.7042763019344</v>
      </c>
      <c r="EV14" s="879">
        <f>+entero!EV66</f>
        <v>8403.0295788121402</v>
      </c>
      <c r="EW14" s="879">
        <f>+entero!EW66</f>
        <v>8411.9091949316717</v>
      </c>
      <c r="EX14" s="951">
        <f>+entero!EX66</f>
        <v>31.144015879010112</v>
      </c>
      <c r="EY14" s="849">
        <f>+entero!EY66</f>
        <v>0.37161303548813363</v>
      </c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78.276299154311104</v>
      </c>
      <c r="EP15" s="858">
        <f>+entero!EP67</f>
        <v>78.071426164971825</v>
      </c>
      <c r="EQ15" s="858">
        <f>+entero!EQ67</f>
        <v>77.836663951058</v>
      </c>
      <c r="ER15" s="858">
        <f>+entero!ER67</f>
        <v>77.911252013729353</v>
      </c>
      <c r="ES15" s="880">
        <f>+entero!ES67</f>
        <v>77.97666493170189</v>
      </c>
      <c r="ET15" s="880">
        <f>+entero!ET67</f>
        <v>77.964237301457615</v>
      </c>
      <c r="EU15" s="880">
        <f>+entero!EU67</f>
        <v>77.942900113418531</v>
      </c>
      <c r="EV15" s="880">
        <f>+entero!EV67</f>
        <v>77.927420529599431</v>
      </c>
      <c r="EW15" s="880">
        <f>+entero!EW67</f>
        <v>77.944136172760622</v>
      </c>
      <c r="EX15" s="496">
        <f>+entero!EX67</f>
        <v>3.2884159031269178E-2</v>
      </c>
      <c r="EY15" s="849"/>
      <c r="EZ15" s="165"/>
      <c r="FA15" s="165"/>
      <c r="FB15" s="165"/>
      <c r="FC15" s="165"/>
      <c r="FD15" s="165"/>
      <c r="FE15" s="165"/>
      <c r="FF15" s="165"/>
    </row>
    <row r="16" spans="1:16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474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>
        <f>+entero!EV68</f>
        <v>0</v>
      </c>
      <c r="EW16" s="879">
        <f>+entero!EW68</f>
        <v>0</v>
      </c>
      <c r="EX16" s="496">
        <f>+entero!EX68</f>
        <v>0</v>
      </c>
      <c r="EY16" s="849">
        <f>+entero!EY68</f>
        <v>0</v>
      </c>
      <c r="EZ16" s="165"/>
      <c r="FA16" s="165"/>
      <c r="FB16" s="165"/>
      <c r="FC16" s="165"/>
      <c r="FD16" s="165"/>
      <c r="FE16" s="165"/>
      <c r="FF16" s="165"/>
    </row>
    <row r="17" spans="1:16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13594.358570708453</v>
      </c>
      <c r="EP17" s="474">
        <f>+entero!EP69</f>
        <v>13581.63011995918</v>
      </c>
      <c r="EQ17" s="474">
        <f>+entero!EQ69</f>
        <v>13556.731011123902</v>
      </c>
      <c r="ER17" s="474">
        <f>+entero!ER69</f>
        <v>13579.338202883378</v>
      </c>
      <c r="ES17" s="879">
        <f>+entero!ES69</f>
        <v>13603.385095056847</v>
      </c>
      <c r="ET17" s="879">
        <f>+entero!ET69</f>
        <v>13598.197342148685</v>
      </c>
      <c r="EU17" s="879">
        <f>+entero!EU69</f>
        <v>13600.456292731773</v>
      </c>
      <c r="EV17" s="879">
        <f>+entero!EV69</f>
        <v>13593.907843908159</v>
      </c>
      <c r="EW17" s="879">
        <f>+entero!EW69</f>
        <v>13597.058805195329</v>
      </c>
      <c r="EX17" s="951">
        <f>+entero!EX69</f>
        <v>17.720602311950643</v>
      </c>
      <c r="EY17" s="849">
        <f>+entero!EY69</f>
        <v>0.1304968036526841</v>
      </c>
      <c r="EZ17" s="165"/>
      <c r="FA17" s="165"/>
      <c r="FB17" s="165"/>
      <c r="FC17" s="165"/>
      <c r="FD17" s="165"/>
      <c r="FE17" s="165"/>
      <c r="FF17" s="165"/>
    </row>
    <row r="18" spans="1:16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94.452904142390807</v>
      </c>
      <c r="EP18" s="858">
        <f>+entero!EP70</f>
        <v>94.44944543311766</v>
      </c>
      <c r="EQ18" s="858">
        <f>+entero!EQ70</f>
        <v>94.416657841800557</v>
      </c>
      <c r="ER18" s="858">
        <f>+entero!ER70</f>
        <v>94.422601581133804</v>
      </c>
      <c r="ES18" s="880">
        <f>+entero!ES70</f>
        <v>94.416840262726183</v>
      </c>
      <c r="ET18" s="880">
        <f>+entero!ET70</f>
        <v>94.406873033919197</v>
      </c>
      <c r="EU18" s="880">
        <f>+entero!EU70</f>
        <v>94.407942640336003</v>
      </c>
      <c r="EV18" s="880">
        <f>+entero!EV70</f>
        <v>94.40685434489869</v>
      </c>
      <c r="EW18" s="880">
        <f>+entero!EW70</f>
        <v>94.408095391794291</v>
      </c>
      <c r="EX18" s="496">
        <f>+entero!EX70</f>
        <v>-1.4506189339513753E-2</v>
      </c>
      <c r="EY18" s="849"/>
      <c r="EZ18" s="165"/>
      <c r="FA18" s="165"/>
      <c r="FB18" s="165"/>
      <c r="FC18" s="165"/>
      <c r="FD18" s="165"/>
      <c r="FE18" s="165"/>
      <c r="FF18" s="165"/>
    </row>
    <row r="19" spans="1:16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474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>
        <f>+entero!EV71</f>
        <v>0</v>
      </c>
      <c r="EW19" s="879">
        <f>+entero!EW71</f>
        <v>0</v>
      </c>
      <c r="EX19" s="496">
        <f>+entero!EX71</f>
        <v>0</v>
      </c>
      <c r="EY19" s="849">
        <f>+entero!EY71</f>
        <v>0</v>
      </c>
      <c r="EZ19" s="165"/>
      <c r="FA19" s="165"/>
      <c r="FB19" s="165"/>
      <c r="FC19" s="165"/>
      <c r="FD19" s="165"/>
      <c r="FE19" s="165"/>
      <c r="FF19" s="165"/>
    </row>
    <row r="20" spans="1:16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841.10218748069769</v>
      </c>
      <c r="EP20" s="474">
        <f>+entero!EP72</f>
        <v>871.69962762792807</v>
      </c>
      <c r="EQ20" s="474">
        <f>+entero!EQ72</f>
        <v>862.58544168186393</v>
      </c>
      <c r="ER20" s="474">
        <f>+entero!ER72</f>
        <v>857.69066325912343</v>
      </c>
      <c r="ES20" s="879">
        <f>+entero!ES72</f>
        <v>860.68947584512921</v>
      </c>
      <c r="ET20" s="879">
        <f>+entero!ET72</f>
        <v>859.63184851568292</v>
      </c>
      <c r="EU20" s="879">
        <f>+entero!EU72</f>
        <v>860.34069493550805</v>
      </c>
      <c r="EV20" s="879">
        <f>+entero!EV72</f>
        <v>859.77976672559555</v>
      </c>
      <c r="EW20" s="879">
        <f>+entero!EW72</f>
        <v>857.12348461480838</v>
      </c>
      <c r="EX20" s="950">
        <f>+entero!EX72</f>
        <v>-0.5671786443150495</v>
      </c>
      <c r="EY20" s="849">
        <f>+entero!EY72</f>
        <v>-6.6128578590308712E-2</v>
      </c>
      <c r="EZ20" s="165"/>
      <c r="FA20" s="165"/>
      <c r="FB20" s="165"/>
      <c r="FC20" s="165"/>
      <c r="FD20" s="165"/>
      <c r="FE20" s="165"/>
      <c r="FF20" s="165"/>
    </row>
    <row r="21" spans="1:16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80.550049933813582</v>
      </c>
      <c r="EP21" s="858">
        <f>+entero!EP73</f>
        <v>81.440343253078254</v>
      </c>
      <c r="EQ21" s="858">
        <f>+entero!EQ73</f>
        <v>81.389097348608558</v>
      </c>
      <c r="ER21" s="858">
        <f>+entero!ER73</f>
        <v>81.31047948860261</v>
      </c>
      <c r="ES21" s="880">
        <f>+entero!ES73</f>
        <v>81.203881673572539</v>
      </c>
      <c r="ET21" s="880">
        <f>+entero!ET73</f>
        <v>81.191343301220769</v>
      </c>
      <c r="EU21" s="880">
        <f>+entero!EU73</f>
        <v>81.217132064057509</v>
      </c>
      <c r="EV21" s="880">
        <f>+entero!EV73</f>
        <v>81.25058743402019</v>
      </c>
      <c r="EW21" s="880">
        <f>+entero!EW73</f>
        <v>80.698950065590154</v>
      </c>
      <c r="EX21" s="950">
        <f>+entero!EX73</f>
        <v>-0.61152942301245616</v>
      </c>
      <c r="EY21" s="849"/>
      <c r="EZ21" s="165"/>
      <c r="FA21" s="165"/>
      <c r="FB21" s="165"/>
      <c r="FC21" s="165"/>
      <c r="FD21" s="165"/>
      <c r="FE21" s="165"/>
      <c r="FF21" s="165"/>
    </row>
    <row r="22" spans="1:16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786"/>
      <c r="ES22" s="878"/>
      <c r="ET22" s="878"/>
      <c r="EU22" s="878"/>
      <c r="EV22" s="878"/>
      <c r="EW22" s="878"/>
      <c r="EX22" s="263"/>
      <c r="EY22" s="953"/>
      <c r="EZ22" s="165"/>
      <c r="FA22" s="165"/>
      <c r="FB22" s="165"/>
      <c r="FC22" s="165"/>
      <c r="FD22" s="165"/>
      <c r="FE22" s="165"/>
      <c r="FF22" s="165"/>
    </row>
    <row r="23" spans="1:16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3579.0760476154633</v>
      </c>
      <c r="EP23" s="760">
        <f>+entero!EP75</f>
        <v>3535.0421463882913</v>
      </c>
      <c r="EQ23" s="760">
        <f>+entero!EQ75</f>
        <v>3536.212342034939</v>
      </c>
      <c r="ER23" s="760">
        <f>+entero!ER75</f>
        <v>3451.5362749783385</v>
      </c>
      <c r="ES23" s="877">
        <f>+entero!ES75</f>
        <v>3597.4031475172369</v>
      </c>
      <c r="ET23" s="877">
        <f>+entero!ET75</f>
        <v>3533.0891353885363</v>
      </c>
      <c r="EU23" s="877">
        <f>+entero!EU75</f>
        <v>3561.7408126869855</v>
      </c>
      <c r="EV23" s="877">
        <f>+entero!EV75</f>
        <v>3641.2804997539524</v>
      </c>
      <c r="EW23" s="877">
        <f>+entero!EW75</f>
        <v>3692.7750343086527</v>
      </c>
      <c r="EX23" s="473">
        <f>+entero!EX75</f>
        <v>241.23875933031422</v>
      </c>
      <c r="EY23" s="952">
        <f>+entero!EY75</f>
        <v>6.9893154847931651</v>
      </c>
      <c r="EZ23" s="165"/>
      <c r="FA23" s="165"/>
      <c r="FB23" s="165"/>
      <c r="FC23" s="165"/>
      <c r="FD23" s="165"/>
      <c r="FE23" s="165"/>
      <c r="FF23" s="165"/>
    </row>
    <row r="24" spans="1:16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1906.5074949122447</v>
      </c>
      <c r="EP24" s="760">
        <f>+entero!EP76</f>
        <v>1915.819077458892</v>
      </c>
      <c r="EQ24" s="760">
        <f>+entero!EQ76</f>
        <v>1932.9677180580179</v>
      </c>
      <c r="ER24" s="760">
        <f>+entero!ER76</f>
        <v>1788.6849238034988</v>
      </c>
      <c r="ES24" s="877">
        <f>+entero!ES76</f>
        <v>1917.3539557921288</v>
      </c>
      <c r="ET24" s="877">
        <f>+entero!ET76</f>
        <v>1888.6283284317785</v>
      </c>
      <c r="EU24" s="877">
        <f>+entero!EU76</f>
        <v>1933.57189139242</v>
      </c>
      <c r="EV24" s="877">
        <f>+entero!EV76</f>
        <v>2006.0837514612242</v>
      </c>
      <c r="EW24" s="877">
        <f>+entero!EW76</f>
        <v>2057.3403423448976</v>
      </c>
      <c r="EX24" s="473">
        <f>+entero!EX76</f>
        <v>268.65541854139883</v>
      </c>
      <c r="EY24" s="952">
        <f>+entero!EY76</f>
        <v>15.019717277547354</v>
      </c>
      <c r="EZ24" s="165"/>
      <c r="FA24" s="165"/>
      <c r="FB24" s="165"/>
      <c r="FC24" s="165"/>
      <c r="FD24" s="165"/>
      <c r="FE24" s="165"/>
      <c r="FF24" s="165"/>
    </row>
    <row r="25" spans="1:16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482.8865130349854</v>
      </c>
      <c r="EP25" s="760">
        <f>+entero!EP77</f>
        <v>489.81763712536446</v>
      </c>
      <c r="EQ25" s="760">
        <f>+entero!EQ77</f>
        <v>485.17883214868812</v>
      </c>
      <c r="ER25" s="760">
        <f>+entero!ER77</f>
        <v>489.64797547521874</v>
      </c>
      <c r="ES25" s="877">
        <f>+entero!ES77</f>
        <v>486.526741441691</v>
      </c>
      <c r="ET25" s="877">
        <f>+entero!ET77</f>
        <v>493.44830583236143</v>
      </c>
      <c r="EU25" s="877">
        <f>+entero!EU77</f>
        <v>493.45273223177833</v>
      </c>
      <c r="EV25" s="877">
        <f>+entero!EV77</f>
        <v>493.45714273615147</v>
      </c>
      <c r="EW25" s="877">
        <f>+entero!EW77</f>
        <v>490.40454020408174</v>
      </c>
      <c r="EX25" s="473">
        <f>+entero!EX77</f>
        <v>0.75656472886299753</v>
      </c>
      <c r="EY25" s="952">
        <f>+entero!EY77</f>
        <v>0.15451196916085025</v>
      </c>
      <c r="EZ25" s="165"/>
      <c r="FA25" s="165"/>
      <c r="FB25" s="165"/>
      <c r="FC25" s="165"/>
      <c r="FD25" s="165"/>
      <c r="FE25" s="165"/>
      <c r="FF25" s="165"/>
    </row>
    <row r="26" spans="1:16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779.70449052823335</v>
      </c>
      <c r="EP26" s="760">
        <f>+entero!EP78</f>
        <v>718.62363698403499</v>
      </c>
      <c r="EQ26" s="760">
        <f>+entero!EQ78</f>
        <v>708.23396354823331</v>
      </c>
      <c r="ER26" s="760">
        <f>+entero!ER78</f>
        <v>763.27611032962113</v>
      </c>
      <c r="ES26" s="877">
        <f>+entero!ES78</f>
        <v>784.02161386341686</v>
      </c>
      <c r="ET26" s="877">
        <f>+entero!ET78</f>
        <v>738.11974348439651</v>
      </c>
      <c r="EU26" s="877">
        <f>+entero!EU78</f>
        <v>721.81667204278699</v>
      </c>
      <c r="EV26" s="877">
        <f>+entero!EV78</f>
        <v>728.83363638657704</v>
      </c>
      <c r="EW26" s="877">
        <f>+entero!EW78</f>
        <v>734.31576537967351</v>
      </c>
      <c r="EX26" s="473">
        <f>+entero!EX78</f>
        <v>-28.960344949947626</v>
      </c>
      <c r="EY26" s="952">
        <f>+entero!EY78</f>
        <v>-3.7942160848504858</v>
      </c>
      <c r="EZ26" s="165"/>
      <c r="FA26" s="165"/>
      <c r="FB26" s="165"/>
      <c r="FC26" s="165"/>
      <c r="FD26" s="165"/>
      <c r="FE26" s="165"/>
      <c r="FF26" s="165"/>
    </row>
    <row r="27" spans="1:16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409.97754914000001</v>
      </c>
      <c r="EP27" s="760">
        <f>+entero!EP79</f>
        <v>410.78179482000002</v>
      </c>
      <c r="EQ27" s="760">
        <f>+entero!EQ79</f>
        <v>409.83182827999991</v>
      </c>
      <c r="ER27" s="760">
        <f>+entero!ER79</f>
        <v>409.92726536999999</v>
      </c>
      <c r="ES27" s="877">
        <f>+entero!ES79</f>
        <v>409.50083642000004</v>
      </c>
      <c r="ET27" s="877">
        <f>+entero!ET79</f>
        <v>412.8927576399999</v>
      </c>
      <c r="EU27" s="877">
        <f>+entero!EU79</f>
        <v>412.89951702000002</v>
      </c>
      <c r="EV27" s="877">
        <f>+entero!EV79</f>
        <v>412.90596917000005</v>
      </c>
      <c r="EW27" s="877">
        <f>+entero!EW79</f>
        <v>410.71438637999995</v>
      </c>
      <c r="EX27" s="473">
        <f>+entero!EX79</f>
        <v>0.78712100999996437</v>
      </c>
      <c r="EY27" s="952">
        <f>+entero!EY79</f>
        <v>0.19201479786652143</v>
      </c>
      <c r="EZ27" s="165"/>
      <c r="FA27" s="165"/>
      <c r="FB27" s="165"/>
      <c r="FC27" s="165"/>
      <c r="FD27" s="165"/>
      <c r="FE27" s="165"/>
      <c r="FF27" s="165"/>
    </row>
    <row r="28" spans="1:16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1470.7817806540525</v>
      </c>
      <c r="EP28" s="760">
        <f>+entero!EP80</f>
        <v>1411.3970634372945</v>
      </c>
      <c r="EQ28" s="760">
        <f>+entero!EQ80</f>
        <v>1411.9531890177354</v>
      </c>
      <c r="ER28" s="760">
        <f>+entero!ER80</f>
        <v>1324.3736170044137</v>
      </c>
      <c r="ES28" s="877">
        <f>+entero!ES80</f>
        <v>1474.2551255902526</v>
      </c>
      <c r="ET28" s="877">
        <f>+entero!ET80</f>
        <v>1397.7442162138759</v>
      </c>
      <c r="EU28" s="877">
        <f>+entero!EU80</f>
        <v>1428.1159256087121</v>
      </c>
      <c r="EV28" s="877">
        <f>+entero!EV80</f>
        <v>1506.7710036144126</v>
      </c>
      <c r="EW28" s="877">
        <f>+entero!EW80</f>
        <v>1562.7540400087487</v>
      </c>
      <c r="EX28" s="473">
        <f>+entero!EX80</f>
        <v>238.38042300433494</v>
      </c>
      <c r="EY28" s="952">
        <f>+entero!EY80</f>
        <v>17.999484431253247</v>
      </c>
      <c r="EZ28" s="165"/>
      <c r="FA28" s="165"/>
      <c r="FB28" s="165"/>
      <c r="FC28" s="165"/>
      <c r="FD28" s="165"/>
      <c r="FE28" s="165"/>
      <c r="FF28" s="165"/>
    </row>
    <row r="29" spans="1:16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1080.1417078458192</v>
      </c>
      <c r="EP29" s="760">
        <f>+entero!EP81</f>
        <v>1080.7872651232594</v>
      </c>
      <c r="EQ29" s="760">
        <f>+entero!EQ81</f>
        <v>1097.4992457395019</v>
      </c>
      <c r="ER29" s="760">
        <f>+entero!ER81</f>
        <v>951.82569897479254</v>
      </c>
      <c r="ES29" s="877">
        <f>+entero!ES81</f>
        <v>1080.8295953868358</v>
      </c>
      <c r="ET29" s="877">
        <f>+entero!ET81</f>
        <v>1050.4616643194793</v>
      </c>
      <c r="EU29" s="877">
        <f>+entero!EU81</f>
        <v>1097.7033671459251</v>
      </c>
      <c r="EV29" s="877">
        <f>+entero!EV81</f>
        <v>1169.4881462878357</v>
      </c>
      <c r="EW29" s="877">
        <f>+entero!EW81</f>
        <v>1220.3518967790751</v>
      </c>
      <c r="EX29" s="473">
        <f>+entero!EX81</f>
        <v>268.52619780428256</v>
      </c>
      <c r="EY29" s="952">
        <f>+entero!EY81</f>
        <v>28.21169864330318</v>
      </c>
      <c r="EZ29" s="165"/>
      <c r="FA29" s="165"/>
      <c r="FB29" s="165"/>
      <c r="FC29" s="165"/>
      <c r="FD29" s="165"/>
      <c r="FE29" s="165"/>
      <c r="FF29" s="165"/>
    </row>
    <row r="30" spans="1:16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390.64007280823341</v>
      </c>
      <c r="EP30" s="760">
        <f>+entero!EP82</f>
        <v>330.60979831403495</v>
      </c>
      <c r="EQ30" s="760">
        <f>+entero!EQ82</f>
        <v>314.45394327823345</v>
      </c>
      <c r="ER30" s="760">
        <f>+entero!ER82</f>
        <v>372.54791802962114</v>
      </c>
      <c r="ES30" s="877">
        <f>+entero!ES82</f>
        <v>393.42553020341694</v>
      </c>
      <c r="ET30" s="877">
        <f>+entero!ET82</f>
        <v>347.28255189439653</v>
      </c>
      <c r="EU30" s="877">
        <f>+entero!EU82</f>
        <v>330.41255846278699</v>
      </c>
      <c r="EV30" s="877">
        <f>+entero!EV82</f>
        <v>337.28285732657702</v>
      </c>
      <c r="EW30" s="877">
        <f>+entero!EW82</f>
        <v>342.40214322967347</v>
      </c>
      <c r="EX30" s="473">
        <f>+entero!EX82</f>
        <v>-30.145774799947674</v>
      </c>
      <c r="EY30" s="952">
        <f>+entero!EY82</f>
        <v>-8.0917845305340812</v>
      </c>
      <c r="EZ30" s="165"/>
      <c r="FA30" s="165"/>
      <c r="FB30" s="165"/>
      <c r="FC30" s="165"/>
      <c r="FD30" s="165"/>
      <c r="FE30" s="165"/>
      <c r="FF30" s="165"/>
    </row>
    <row r="31" spans="1:16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760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877">
        <f>+entero!EW83</f>
        <v>0</v>
      </c>
      <c r="EX31" s="473">
        <f>+entero!EX83</f>
        <v>0</v>
      </c>
      <c r="EY31" s="952" t="e">
        <f>+entero!EY83</f>
        <v>#DIV/0!</v>
      </c>
      <c r="EZ31" s="165"/>
      <c r="FA31" s="165"/>
      <c r="FB31" s="165"/>
      <c r="FC31" s="165"/>
      <c r="FD31" s="165"/>
      <c r="FE31" s="165"/>
      <c r="FF31" s="165"/>
    </row>
    <row r="32" spans="1:16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27214.160277421001</v>
      </c>
      <c r="EP32" s="760">
        <f>+entero!EP84</f>
        <v>27203.445195556596</v>
      </c>
      <c r="EQ32" s="760">
        <f>+entero!EQ84</f>
        <v>27250.291075719877</v>
      </c>
      <c r="ER32" s="760">
        <f>+entero!ER84</f>
        <v>27268.852382845238</v>
      </c>
      <c r="ES32" s="877">
        <f>+entero!ES84</f>
        <v>27292.833328316075</v>
      </c>
      <c r="ET32" s="877">
        <f>+entero!ET84</f>
        <v>27280.81636017323</v>
      </c>
      <c r="EU32" s="877">
        <f>+entero!EU84</f>
        <v>27270.701102329203</v>
      </c>
      <c r="EV32" s="877">
        <f>+entero!EV84</f>
        <v>27260.700297165942</v>
      </c>
      <c r="EW32" s="877">
        <f>+entero!EW84</f>
        <v>27260.294707579931</v>
      </c>
      <c r="EX32" s="473">
        <f>+entero!EX84</f>
        <v>-8.5576752653068979</v>
      </c>
      <c r="EY32" s="952">
        <f>+entero!EY84</f>
        <v>-3.1382601457370124E-2</v>
      </c>
      <c r="EZ32" s="165"/>
      <c r="FA32" s="165"/>
      <c r="FB32" s="165"/>
      <c r="FC32" s="165"/>
      <c r="FD32" s="165"/>
      <c r="FE32" s="165"/>
      <c r="FF32" s="165"/>
    </row>
    <row r="33" spans="1:16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786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>
        <f>+entero!EV85</f>
        <v>0</v>
      </c>
      <c r="EW33" s="878">
        <f>+entero!EW85</f>
        <v>0</v>
      </c>
      <c r="EX33" s="263">
        <f>+entero!EX85</f>
        <v>0</v>
      </c>
      <c r="EY33" s="953" t="e">
        <f>+entero!EY85</f>
        <v>#REF!</v>
      </c>
      <c r="EZ33" s="165"/>
      <c r="FA33" s="165"/>
      <c r="FB33" s="165"/>
      <c r="FC33" s="165"/>
      <c r="FD33" s="165"/>
      <c r="FE33" s="165"/>
      <c r="FF33" s="165"/>
    </row>
    <row r="34" spans="1:16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98.784462952787734</v>
      </c>
      <c r="EP34" s="787">
        <f>+entero!EP86</f>
        <v>98.787945178761532</v>
      </c>
      <c r="EQ34" s="787">
        <f>+entero!EQ86</f>
        <v>98.790217515991273</v>
      </c>
      <c r="ER34" s="787">
        <f>+entero!ER86</f>
        <v>98.790985468498874</v>
      </c>
      <c r="ES34" s="881">
        <f>+entero!ES86</f>
        <v>98.790118726955612</v>
      </c>
      <c r="ET34" s="881">
        <f>+entero!ET86</f>
        <v>98.788843768610576</v>
      </c>
      <c r="EU34" s="881">
        <f>+entero!EU86</f>
        <v>98.78846239574834</v>
      </c>
      <c r="EV34" s="881">
        <f>+entero!EV86</f>
        <v>98.788857382481964</v>
      </c>
      <c r="EW34" s="881">
        <f>+entero!EW86</f>
        <v>98.789368536568517</v>
      </c>
      <c r="EX34" s="1014"/>
      <c r="EY34" s="952"/>
      <c r="EZ34" s="165"/>
      <c r="FA34" s="165"/>
      <c r="FB34" s="165"/>
      <c r="FC34" s="165"/>
      <c r="FD34" s="165"/>
      <c r="FE34" s="165"/>
      <c r="FF34" s="165"/>
    </row>
    <row r="35" spans="1:16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783"/>
      <c r="EX35" s="851"/>
      <c r="EY35" s="850"/>
      <c r="EZ35" s="165"/>
      <c r="FA35" s="165"/>
      <c r="FB35" s="165"/>
      <c r="FC35" s="165"/>
      <c r="FD35" s="165"/>
      <c r="FE35" s="165"/>
      <c r="FF35" s="165"/>
    </row>
    <row r="36" spans="1:16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751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751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751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751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751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751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751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751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165"/>
      <c r="EY94" s="165"/>
      <c r="EZ94" s="165"/>
      <c r="FA94" s="165"/>
      <c r="FB94" s="165"/>
      <c r="FC94" s="165"/>
      <c r="FD94" s="165"/>
      <c r="FE94" s="165"/>
      <c r="FF94" s="165"/>
    </row>
    <row r="95" spans="1:16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165"/>
      <c r="EY95" s="165"/>
      <c r="EZ95" s="165"/>
      <c r="FA95" s="165"/>
      <c r="FB95" s="165"/>
      <c r="FC95" s="165"/>
      <c r="FD95" s="165"/>
      <c r="FE95" s="165"/>
      <c r="FF95" s="165"/>
    </row>
    <row r="96" spans="1:16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165"/>
      <c r="EY96" s="165"/>
      <c r="EZ96" s="165"/>
      <c r="FA96" s="165"/>
      <c r="FB96" s="165"/>
      <c r="FC96" s="165"/>
      <c r="FD96" s="165"/>
      <c r="FE96" s="165"/>
      <c r="FF96" s="165"/>
    </row>
    <row r="97" spans="1:16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165"/>
      <c r="EY97" s="165"/>
      <c r="EZ97" s="165"/>
      <c r="FA97" s="165"/>
      <c r="FB97" s="165"/>
      <c r="FC97" s="165"/>
      <c r="FD97" s="165"/>
      <c r="FE97" s="165"/>
      <c r="FF97" s="165"/>
    </row>
    <row r="98" spans="1:16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165"/>
      <c r="EY98" s="165"/>
      <c r="EZ98" s="165"/>
      <c r="FA98" s="165"/>
      <c r="FB98" s="165"/>
      <c r="FC98" s="165"/>
      <c r="FD98" s="165"/>
      <c r="FE98" s="165"/>
      <c r="FF98" s="165"/>
    </row>
    <row r="99" spans="1:16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165"/>
      <c r="EY99" s="165"/>
      <c r="EZ99" s="165"/>
      <c r="FA99" s="165"/>
      <c r="FB99" s="165"/>
      <c r="FC99" s="165"/>
      <c r="FD99" s="165"/>
      <c r="FE99" s="165"/>
      <c r="FF99" s="165"/>
    </row>
    <row r="100" spans="1:16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165"/>
      <c r="EY100" s="165"/>
      <c r="EZ100" s="165"/>
      <c r="FA100" s="165"/>
      <c r="FB100" s="165"/>
      <c r="FC100" s="165"/>
      <c r="FD100" s="165"/>
      <c r="FE100" s="165"/>
      <c r="FF100" s="165"/>
    </row>
    <row r="101" spans="1:16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165"/>
      <c r="EY101" s="165"/>
      <c r="EZ101" s="165"/>
      <c r="FA101" s="165"/>
      <c r="FB101" s="165"/>
      <c r="FC101" s="165"/>
      <c r="FD101" s="165"/>
      <c r="FE101" s="165"/>
      <c r="FF101" s="165"/>
    </row>
    <row r="102" spans="1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1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1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1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1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1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1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1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1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1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1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  <row r="181" spans="3:15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  <c r="EW181" s="809"/>
    </row>
    <row r="182" spans="3:15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  <c r="EW182" s="809"/>
    </row>
    <row r="183" spans="3:15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  <c r="EW183" s="809"/>
    </row>
    <row r="184" spans="3:15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  <c r="EW184" s="809"/>
    </row>
    <row r="185" spans="3:15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  <c r="EW185" s="809"/>
    </row>
    <row r="186" spans="3:15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  <c r="EW186" s="809"/>
    </row>
    <row r="187" spans="3:15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  <c r="EW187" s="809"/>
    </row>
    <row r="188" spans="3:15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  <c r="EW188" s="809"/>
    </row>
  </sheetData>
  <mergeCells count="147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S3:EW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O3:EO4"/>
    <mergeCell ref="EP3:EP4"/>
    <mergeCell ref="EQ3:EQ4"/>
    <mergeCell ref="ER3:ER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X3:EY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G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3" width="8.425781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s="148" customFormat="1" ht="13.5" customHeight="1" x14ac:dyDescent="0.2">
      <c r="C3" s="149"/>
      <c r="D3" s="1120" t="str">
        <f>+entero!D3</f>
        <v>V   A   R   I   A   B   L   E   S     b/</v>
      </c>
      <c r="E3" s="1118" t="str">
        <f>+entero!E3</f>
        <v>2008                          A  fines de Dic*</v>
      </c>
      <c r="F3" s="1118" t="str">
        <f>+entero!F3</f>
        <v>2009                          A  fines de Ene*</v>
      </c>
      <c r="G3" s="1118" t="str">
        <f>+entero!G3</f>
        <v>2009                          A  fines de Feb*</v>
      </c>
      <c r="H3" s="1118" t="str">
        <f>+entero!H3</f>
        <v>2009                          A  fines de Mar*</v>
      </c>
      <c r="I3" s="1118" t="str">
        <f>+entero!I3</f>
        <v>2009                          A  fines de adr*</v>
      </c>
      <c r="J3" s="1118" t="str">
        <f>+entero!J3</f>
        <v>2009                          A  fines de May*</v>
      </c>
      <c r="K3" s="1118" t="str">
        <f>+entero!K3</f>
        <v>2009                          A  fines de Jun*</v>
      </c>
      <c r="L3" s="1118" t="str">
        <f>+entero!L3</f>
        <v>2009                          A  fines de Jul*</v>
      </c>
      <c r="M3" s="1118" t="str">
        <f>+entero!M3</f>
        <v>2009                          A  fines de Ago*</v>
      </c>
      <c r="N3" s="1118" t="str">
        <f>+entero!N3</f>
        <v>2009                          A  fines de Sep*</v>
      </c>
      <c r="O3" s="1118" t="str">
        <f>+entero!O3</f>
        <v>2009                          A  fines de Oct*</v>
      </c>
      <c r="P3" s="1118" t="str">
        <f>+entero!P3</f>
        <v>2009                          A  fines de Nov*</v>
      </c>
      <c r="Q3" s="1118" t="str">
        <f>+entero!Q3</f>
        <v>2009                          A  fines de Dic*</v>
      </c>
      <c r="R3" s="1118" t="str">
        <f>+entero!R3</f>
        <v>2010                          A  fines de Ene*</v>
      </c>
      <c r="S3" s="1118" t="str">
        <f>+entero!S3</f>
        <v>2010                          A  fines de Feb*</v>
      </c>
      <c r="T3" s="1118" t="str">
        <f>+entero!T3</f>
        <v>2010                          A  fines de Mar*</v>
      </c>
      <c r="U3" s="1118" t="str">
        <f>+entero!U3</f>
        <v>2010                          A  fines de adr*</v>
      </c>
      <c r="V3" s="1118" t="str">
        <f>+entero!V3</f>
        <v>2010                          A  fines de May*</v>
      </c>
      <c r="W3" s="1118" t="str">
        <f>+entero!W3</f>
        <v>2010                          A  fines de Jun*</v>
      </c>
      <c r="X3" s="1118" t="str">
        <f>+entero!X3</f>
        <v>2010                          A  fines de Jul*</v>
      </c>
      <c r="Y3" s="1118" t="str">
        <f>+entero!Y3</f>
        <v>2010                          A  fines de Ago*</v>
      </c>
      <c r="Z3" s="1118" t="str">
        <f>+entero!Z3</f>
        <v>2010                          A  fines de Sep*</v>
      </c>
      <c r="AA3" s="1118" t="str">
        <f>+entero!AA3</f>
        <v>2010                          A  fines de Oct*</v>
      </c>
      <c r="AB3" s="1118" t="str">
        <f>+entero!AB3</f>
        <v>2010                          A  fines de Nov*</v>
      </c>
      <c r="AC3" s="1118" t="str">
        <f>+entero!AC3</f>
        <v>2010                          A  fines de Dic*</v>
      </c>
      <c r="AD3" s="1118" t="str">
        <f>+entero!AD3</f>
        <v>2011                          A  fines de Ene*</v>
      </c>
      <c r="AE3" s="1118" t="str">
        <f>+entero!AE3</f>
        <v>2011                          A  fines de Feb*</v>
      </c>
      <c r="AF3" s="1118" t="str">
        <f>+entero!AF3</f>
        <v>2011                          A  fines de Mar*</v>
      </c>
      <c r="AG3" s="1118" t="str">
        <f>+entero!AG3</f>
        <v>2011                          A  fines de adr*</v>
      </c>
      <c r="AH3" s="1118" t="str">
        <f>+entero!AH3</f>
        <v>2011                          A  fines de May*</v>
      </c>
      <c r="AI3" s="1118" t="str">
        <f>+entero!AI3</f>
        <v>2011                          A  fines de Jun*</v>
      </c>
      <c r="AJ3" s="1118" t="str">
        <f>+entero!AJ3</f>
        <v>2011                          A  fines de Jul*</v>
      </c>
      <c r="AK3" s="1118" t="str">
        <f>+entero!AK3</f>
        <v>2011                          A  fines de Ago*</v>
      </c>
      <c r="AL3" s="1118" t="str">
        <f>+entero!AL3</f>
        <v>2011                          A  fines de Sep*</v>
      </c>
      <c r="AM3" s="1118" t="str">
        <f>+entero!AM3</f>
        <v>2011                          A  fines de Oct*</v>
      </c>
      <c r="AN3" s="1118" t="str">
        <f>+entero!AN3</f>
        <v>2011                          A  fines de Nov*</v>
      </c>
      <c r="AO3" s="1118" t="str">
        <f>+entero!AO3</f>
        <v>2011                          A  fines de Dic*</v>
      </c>
      <c r="AP3" s="1118" t="str">
        <f>+entero!AP3</f>
        <v>2012                          A  fines de Ene*</v>
      </c>
      <c r="AQ3" s="1118" t="str">
        <f>+entero!AQ3</f>
        <v>2012                          A  fines de Feb*</v>
      </c>
      <c r="AR3" s="1118" t="str">
        <f>+entero!AR3</f>
        <v>2012                          A  fines de Mar*</v>
      </c>
      <c r="AS3" s="1118" t="str">
        <f>+entero!AS3</f>
        <v>2012                          A  fines de adr*</v>
      </c>
      <c r="AT3" s="1118" t="str">
        <f>+entero!AT3</f>
        <v>2012                          A  fines de May*</v>
      </c>
      <c r="AU3" s="1118" t="str">
        <f>+entero!AU3</f>
        <v>2012                          A  fines de Jun*</v>
      </c>
      <c r="AV3" s="1118" t="str">
        <f>+entero!AV3</f>
        <v>2012                          A  fines de Jul*</v>
      </c>
      <c r="AW3" s="1118" t="str">
        <f>+entero!AW3</f>
        <v>2012                          A  fines de Ago*</v>
      </c>
      <c r="AX3" s="1118" t="str">
        <f>+entero!AX3</f>
        <v>2012                          A  fines de Sep*</v>
      </c>
      <c r="AY3" s="1118" t="str">
        <f>+entero!AY3</f>
        <v>2012                          A  fines de Oct*</v>
      </c>
      <c r="AZ3" s="1118" t="str">
        <f>+entero!AZ3</f>
        <v>2012                          A  fines de Nov*</v>
      </c>
      <c r="BA3" s="1118" t="str">
        <f>+entero!BA3</f>
        <v>2012                          A  fines de Dic*</v>
      </c>
      <c r="BB3" s="1118" t="str">
        <f>+entero!BB3</f>
        <v>2013                          A  fines de Ene*</v>
      </c>
      <c r="BC3" s="1118" t="str">
        <f>+entero!BC3</f>
        <v>2013                          A  fines de Feb*</v>
      </c>
      <c r="BD3" s="1118" t="str">
        <f>+entero!BD3</f>
        <v>2013                          A  fines de Mar*</v>
      </c>
      <c r="BE3" s="1118" t="str">
        <f>+entero!BE3</f>
        <v>2013                          A  fines de adr*</v>
      </c>
      <c r="BF3" s="1118" t="str">
        <f>+entero!BF3</f>
        <v>2013                          A  fines de May*</v>
      </c>
      <c r="BG3" s="1118" t="str">
        <f>+entero!BG3</f>
        <v>2013                          A  fines de Jun*</v>
      </c>
      <c r="BH3" s="1118" t="str">
        <f>+entero!BH3</f>
        <v>2013                          A  fines de Jul*</v>
      </c>
      <c r="BI3" s="1118" t="str">
        <f>+entero!BI3</f>
        <v>2013                          A  fines de Ago*</v>
      </c>
      <c r="BJ3" s="1118" t="str">
        <f>+entero!BJ3</f>
        <v>2013                          A  fines de Sep*</v>
      </c>
      <c r="BK3" s="1118" t="str">
        <f>+entero!BK3</f>
        <v>2013                          A  fines de Oct*</v>
      </c>
      <c r="BL3" s="1118" t="str">
        <f>+entero!BL3</f>
        <v>2013                          A  fines de Nov*</v>
      </c>
      <c r="BM3" s="1118" t="str">
        <f>+entero!BM3</f>
        <v>2013                          A  fines de Dic*</v>
      </c>
      <c r="BN3" s="1118" t="str">
        <f>+entero!BN3</f>
        <v>2014                          A  fines de Ene*</v>
      </c>
      <c r="BO3" s="1118" t="str">
        <f>+entero!BO3</f>
        <v>2014                          A  fines de Feb*</v>
      </c>
      <c r="BP3" s="1118" t="str">
        <f>+entero!BP3</f>
        <v>2014                          A  fines de Mar*</v>
      </c>
      <c r="BQ3" s="1118" t="str">
        <f>+entero!BQ3</f>
        <v>2014                          A  fines de adr*</v>
      </c>
      <c r="BR3" s="1118" t="str">
        <f>+entero!BR3</f>
        <v>2014                          A  fines de May*</v>
      </c>
      <c r="BS3" s="1118" t="str">
        <f>+entero!BS3</f>
        <v>2014                          A  fines de Jun*</v>
      </c>
      <c r="BT3" s="1118" t="str">
        <f>+entero!BT3</f>
        <v>2014                          A  fines de Jul*</v>
      </c>
      <c r="BU3" s="1118" t="str">
        <f>+entero!BU3</f>
        <v>2014                          A  fines de Ago*</v>
      </c>
      <c r="BV3" s="1118" t="str">
        <f>+entero!BV3</f>
        <v>2014                          A  fines de Sep*</v>
      </c>
      <c r="BW3" s="1118" t="str">
        <f>+entero!BW3</f>
        <v>2014                          A  fines de Oct*</v>
      </c>
      <c r="BX3" s="1118" t="str">
        <f>+entero!BX3</f>
        <v>2014                          A  fines de Nov*</v>
      </c>
      <c r="BY3" s="1118" t="str">
        <f>+entero!BY3</f>
        <v>2014                          A  fines de Dic*</v>
      </c>
      <c r="BZ3" s="1118" t="str">
        <f>+entero!BZ3</f>
        <v>2015                         A  fines de Ene*</v>
      </c>
      <c r="CA3" s="1118" t="str">
        <f>+entero!CA3</f>
        <v>2015                         A  fines de Feb*</v>
      </c>
      <c r="CB3" s="1118" t="str">
        <f>+entero!CB3</f>
        <v>2015                         A  fines de Mar*</v>
      </c>
      <c r="CC3" s="1118" t="str">
        <f>+entero!CC3</f>
        <v xml:space="preserve">2015                         A  fines de adr* </v>
      </c>
      <c r="CD3" s="1118" t="str">
        <f>+entero!CD3</f>
        <v xml:space="preserve">2015                         A  fines de May* </v>
      </c>
      <c r="CE3" s="1118" t="str">
        <f>+entero!CE3</f>
        <v xml:space="preserve">2015                         A  fines de Jun* </v>
      </c>
      <c r="CF3" s="1118" t="str">
        <f>+entero!CF3</f>
        <v xml:space="preserve">2015                         A  fines de Jul* </v>
      </c>
      <c r="CG3" s="1118" t="str">
        <f>+entero!CG3</f>
        <v xml:space="preserve">2015                         A  fines de Ago* </v>
      </c>
      <c r="CH3" s="1118" t="str">
        <f>+entero!CH3</f>
        <v xml:space="preserve">2015                         A  fines de Sep* </v>
      </c>
      <c r="CI3" s="1118" t="str">
        <f>+entero!CI3</f>
        <v xml:space="preserve">2015                         A  fines de Oct* </v>
      </c>
      <c r="CJ3" s="1118" t="str">
        <f>+entero!CJ3</f>
        <v xml:space="preserve">2015                         A  fines de Nov* </v>
      </c>
      <c r="CK3" s="1118" t="str">
        <f>+entero!CK3</f>
        <v xml:space="preserve">2015                         A  fines de Dic* </v>
      </c>
      <c r="CL3" s="1118" t="str">
        <f>+entero!CL3</f>
        <v xml:space="preserve">2016                         A  fines de Ene* </v>
      </c>
      <c r="CM3" s="1118" t="str">
        <f>+entero!CM3</f>
        <v xml:space="preserve">2016                         A  fines de Feb* </v>
      </c>
      <c r="CN3" s="1118" t="str">
        <f>+entero!CN3</f>
        <v xml:space="preserve">2016                         A  fines de Mar* </v>
      </c>
      <c r="CO3" s="1118" t="str">
        <f>+entero!CO3</f>
        <v xml:space="preserve">2016                         A  fines de adr* </v>
      </c>
      <c r="CP3" s="1118" t="str">
        <f>+entero!CP3</f>
        <v xml:space="preserve">2016                         A  fines de May* </v>
      </c>
      <c r="CQ3" s="1118" t="str">
        <f>+entero!CQ3</f>
        <v xml:space="preserve">2016                         A  fines de Jun* </v>
      </c>
      <c r="CR3" s="1118" t="str">
        <f>+entero!CR3</f>
        <v xml:space="preserve">2016                         A  fines de Jul* </v>
      </c>
      <c r="CS3" s="1118" t="str">
        <f>+entero!CS3</f>
        <v xml:space="preserve">2016                         A  fines de Ago* </v>
      </c>
      <c r="CT3" s="1118" t="str">
        <f>+entero!CT3</f>
        <v xml:space="preserve">2016                         A  fines de Sep* </v>
      </c>
      <c r="CU3" s="1118" t="str">
        <f>+entero!CU3</f>
        <v xml:space="preserve">2016                         A  fines de Oct* </v>
      </c>
      <c r="CV3" s="1118" t="str">
        <f>+entero!CV3</f>
        <v xml:space="preserve">2016                         A  fines de Nov* </v>
      </c>
      <c r="CW3" s="1118" t="str">
        <f>+entero!CW3</f>
        <v>2016                         A  fines de Dic* 15</v>
      </c>
      <c r="CX3" s="1118" t="str">
        <f>+entero!CX3</f>
        <v xml:space="preserve">2017                         A  fines de Ene* </v>
      </c>
      <c r="CY3" s="1118" t="str">
        <f>+entero!CY3</f>
        <v xml:space="preserve">2017                         A  fines de Feb* </v>
      </c>
      <c r="CZ3" s="1118" t="str">
        <f>+entero!CZ3</f>
        <v xml:space="preserve">2017                         A  fines de Mar* </v>
      </c>
      <c r="DA3" s="1118" t="str">
        <f>+entero!DA3</f>
        <v xml:space="preserve">2017                         A  fines de Abr* </v>
      </c>
      <c r="DB3" s="1118" t="str">
        <f>+entero!DB3</f>
        <v xml:space="preserve">2017                         A  fines de May* </v>
      </c>
      <c r="DC3" s="1118" t="str">
        <f>+entero!DC3</f>
        <v xml:space="preserve">2017                         A  fines de Jun* </v>
      </c>
      <c r="DD3" s="1118" t="str">
        <f>+entero!DD3</f>
        <v xml:space="preserve">2017                         A  fines de Jul* </v>
      </c>
      <c r="DE3" s="1118" t="str">
        <f>+entero!DE3</f>
        <v xml:space="preserve">2017                         A  fines de Ago* </v>
      </c>
      <c r="DF3" s="1118" t="str">
        <f>+entero!DF3</f>
        <v xml:space="preserve">2017                         A  fines de Sep* </v>
      </c>
      <c r="DG3" s="111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71"/>
      <c r="FA3" s="171"/>
      <c r="FB3" s="171"/>
      <c r="FC3" s="171"/>
      <c r="FD3" s="171"/>
      <c r="FE3" s="171"/>
      <c r="FF3" s="171"/>
      <c r="FG3" s="171"/>
    </row>
    <row r="4" spans="1:163" s="148" customFormat="1" ht="28.5" customHeight="1" thickBot="1" x14ac:dyDescent="0.25">
      <c r="C4" s="150"/>
      <c r="D4" s="1121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088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2" t="s">
        <v>246</v>
      </c>
      <c r="EY4" s="973" t="s">
        <v>183</v>
      </c>
      <c r="EZ4" s="171"/>
      <c r="FA4" s="171"/>
      <c r="FB4" s="171"/>
      <c r="FC4" s="171"/>
      <c r="FD4" s="171"/>
      <c r="FE4" s="171"/>
      <c r="FF4" s="171"/>
      <c r="FG4" s="171"/>
    </row>
    <row r="5" spans="1:16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28">
        <v>7.5</v>
      </c>
      <c r="ES5" s="883">
        <v>7.5</v>
      </c>
      <c r="ET5" s="883">
        <v>7.5</v>
      </c>
      <c r="EU5" s="883">
        <v>7.5</v>
      </c>
      <c r="EV5" s="883">
        <v>7.5</v>
      </c>
      <c r="EW5" s="883">
        <v>7.5</v>
      </c>
      <c r="EX5" s="853">
        <v>7.5</v>
      </c>
      <c r="EY5" s="852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742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884">
        <f>+entero!EW88</f>
        <v>6.96</v>
      </c>
      <c r="EX6" s="967"/>
      <c r="EY6" s="885"/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742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884">
        <f>+entero!EW89</f>
        <v>6.86</v>
      </c>
      <c r="EX7" s="967"/>
      <c r="EY7" s="885"/>
      <c r="EZ7" s="165"/>
      <c r="FA7" s="165"/>
      <c r="FB7" s="165"/>
      <c r="FC7" s="165"/>
      <c r="FD7" s="165"/>
      <c r="FE7" s="165"/>
      <c r="FF7" s="165"/>
      <c r="FG7" s="165"/>
    </row>
    <row r="8" spans="1:16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6.9878605469011053</v>
      </c>
      <c r="EP8" s="746">
        <f>+entero!EP90</f>
        <v>6.9725190478880048</v>
      </c>
      <c r="EQ8" s="746">
        <f>+entero!EQ90</f>
        <v>6.9766090698128078</v>
      </c>
      <c r="ER8" s="746">
        <f>+entero!ER90</f>
        <v>6.9680025394379967</v>
      </c>
      <c r="ES8" s="455">
        <f>+entero!ES90</f>
        <v>6.9644913772594057</v>
      </c>
      <c r="ET8" s="455">
        <f>+entero!ET90</f>
        <v>6.9808413691808955</v>
      </c>
      <c r="EU8" s="455">
        <f>+entero!EU90</f>
        <v>6.9700188998630175</v>
      </c>
      <c r="EV8" s="455">
        <f>+entero!EV90</f>
        <v>6.9699108844521493</v>
      </c>
      <c r="EW8" s="455">
        <f>+entero!EW90</f>
        <v>6.966139992633904</v>
      </c>
      <c r="EX8" s="1064">
        <f>+entero!EX90</f>
        <v>-1.8625468040927018E-3</v>
      </c>
      <c r="EY8" s="885">
        <f>+entero!EY90</f>
        <v>-2.6729996057707022E-2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1079"/>
      <c r="EP9" s="1079"/>
      <c r="EQ9" s="1079"/>
      <c r="ER9" s="1079"/>
      <c r="ES9" s="269"/>
      <c r="ET9" s="269"/>
      <c r="EU9" s="269"/>
      <c r="EV9" s="269"/>
      <c r="EW9" s="269"/>
      <c r="EX9" s="827"/>
      <c r="EY9" s="886"/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2.3526899999999999</v>
      </c>
      <c r="EP10" s="742">
        <f>+entero!EP92</f>
        <v>2.3533200000000001</v>
      </c>
      <c r="EQ10" s="742">
        <f>+entero!EQ92</f>
        <v>2.3539500000000002</v>
      </c>
      <c r="ER10" s="742">
        <f>+entero!ER92</f>
        <v>2.3545799999999999</v>
      </c>
      <c r="ES10" s="884">
        <f>+entero!ES92</f>
        <v>2.3548499999999999</v>
      </c>
      <c r="ET10" s="884">
        <f>+entero!ET92</f>
        <v>2.35494</v>
      </c>
      <c r="EU10" s="884">
        <f>+entero!EU92</f>
        <v>2.3550300000000002</v>
      </c>
      <c r="EV10" s="884">
        <f>+entero!EV92</f>
        <v>2.3551199999999999</v>
      </c>
      <c r="EW10" s="884">
        <f>+entero!EW92</f>
        <v>2.35521</v>
      </c>
      <c r="EX10" s="1064">
        <f>+entero!EX92</f>
        <v>6.3000000000013046E-4</v>
      </c>
      <c r="EY10" s="885">
        <f>+entero!EY92</f>
        <v>2.6756364192345575E-2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1079"/>
      <c r="EP11" s="1079"/>
      <c r="EQ11" s="1079"/>
      <c r="ER11" s="1079"/>
      <c r="ES11" s="269"/>
      <c r="ET11" s="269"/>
      <c r="EU11" s="269"/>
      <c r="EV11" s="269"/>
      <c r="EW11" s="269"/>
      <c r="EX11" s="932"/>
      <c r="EY11" s="917"/>
      <c r="EZ11" s="165"/>
      <c r="FA11" s="165"/>
      <c r="FB11" s="165"/>
      <c r="FC11" s="165"/>
      <c r="FD11" s="165"/>
      <c r="FE11" s="165"/>
      <c r="FF11" s="165"/>
      <c r="FG11" s="165"/>
    </row>
    <row r="12" spans="1:16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  <c r="EW102" s="809"/>
    </row>
    <row r="103" spans="3:15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  <c r="EW103" s="809"/>
    </row>
    <row r="104" spans="3:15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  <c r="EW104" s="809"/>
    </row>
    <row r="105" spans="3:15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  <c r="EW105" s="809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</sheetData>
  <mergeCells count="147">
    <mergeCell ref="CZ3:CZ4"/>
    <mergeCell ref="CX3:CX4"/>
    <mergeCell ref="DA3:DA4"/>
    <mergeCell ref="EP3:EP4"/>
    <mergeCell ref="EO3:EO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X3:E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S3:EW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R3:ER4"/>
    <mergeCell ref="EM3:EM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Q3:EQ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L160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.140625" style="808" customWidth="1"/>
    <col min="154" max="154" width="9.28515625" style="168" customWidth="1"/>
    <col min="155" max="168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27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 t="str">
        <f>entero!CT3</f>
        <v xml:space="preserve">2016                         A  fines de Sep* </v>
      </c>
      <c r="CU4" s="1109" t="str">
        <f>entero!CU3</f>
        <v xml:space="preserve">2016                         A  fines de Oct* </v>
      </c>
      <c r="CV4" s="1109" t="str">
        <f>entero!CV3</f>
        <v xml:space="preserve">2016                         A  fines de Nov* </v>
      </c>
      <c r="CW4" s="1109" t="str">
        <f>entero!CW3</f>
        <v>2016                         A  fines de Dic* 15</v>
      </c>
      <c r="CX4" s="1109" t="str">
        <f>entero!CX3</f>
        <v xml:space="preserve">2017                         A  fines de Ene* </v>
      </c>
      <c r="CY4" s="1109" t="str">
        <f>entero!CY3</f>
        <v xml:space="preserve">2017                         A  fines de Feb* </v>
      </c>
      <c r="CZ4" s="1109" t="str">
        <f>entero!CZ3</f>
        <v xml:space="preserve">2017                         A  fines de Mar* </v>
      </c>
      <c r="DA4" s="1109" t="str">
        <f>entero!DA3</f>
        <v xml:space="preserve">2017                         A  fines de Abr* </v>
      </c>
      <c r="DB4" s="1109" t="str">
        <f>entero!DB3</f>
        <v xml:space="preserve">2017                         A  fines de May* </v>
      </c>
      <c r="DC4" s="1109" t="str">
        <f>entero!DC3</f>
        <v xml:space="preserve">2017                         A  fines de Jun* </v>
      </c>
      <c r="DD4" s="1109" t="str">
        <f>entero!DD3</f>
        <v xml:space="preserve">2017                         A  fines de Jul* </v>
      </c>
      <c r="DE4" s="1109" t="str">
        <f>entero!DE3</f>
        <v xml:space="preserve">2017                         A  fines de Ago* </v>
      </c>
      <c r="DF4" s="1109" t="str">
        <f>entero!DF3</f>
        <v xml:space="preserve">2017                         A  fines de Sep* </v>
      </c>
      <c r="DG4" s="1109" t="str">
        <f>entero!DG3</f>
        <v xml:space="preserve">2017                         A  fines de Oct* </v>
      </c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743" t="e">
        <f>+entero!#REF!</f>
        <v>#REF!</v>
      </c>
      <c r="EY6" s="874" t="e">
        <f>+entero!#REF!</f>
        <v>#REF!</v>
      </c>
      <c r="EZ6" s="165"/>
      <c r="FA6" s="165"/>
      <c r="FB6" s="165"/>
      <c r="FC6" s="165"/>
      <c r="FD6" s="165"/>
      <c r="FE6" s="165"/>
      <c r="FF6" s="165"/>
      <c r="FG6" s="165"/>
    </row>
    <row r="7" spans="1:16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743" t="e">
        <f>+entero!#REF!</f>
        <v>#REF!</v>
      </c>
      <c r="EY7" s="874" t="e">
        <f>+entero!#REF!</f>
        <v>#REF!</v>
      </c>
      <c r="EZ7" s="165"/>
      <c r="FA7" s="165"/>
      <c r="FB7" s="165"/>
      <c r="FC7" s="165"/>
      <c r="FD7" s="165"/>
      <c r="FE7" s="165"/>
      <c r="FF7" s="165"/>
      <c r="FG7" s="165"/>
    </row>
    <row r="8" spans="1:16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743" t="e">
        <f>+entero!#REF!</f>
        <v>#REF!</v>
      </c>
      <c r="EY8" s="874" t="e">
        <f>+entero!#REF!</f>
        <v>#REF!</v>
      </c>
      <c r="EZ8" s="165"/>
      <c r="FA8" s="165"/>
      <c r="FB8" s="165"/>
      <c r="FC8" s="165"/>
      <c r="FD8" s="165"/>
      <c r="FE8" s="165"/>
      <c r="FF8" s="165"/>
      <c r="FG8" s="165"/>
    </row>
    <row r="9" spans="1:16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743" t="e">
        <f>+entero!#REF!</f>
        <v>#REF!</v>
      </c>
      <c r="EY9" s="874" t="e">
        <f>+entero!#REF!</f>
        <v>#REF!</v>
      </c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522.44227116094135</v>
      </c>
      <c r="EP10" s="769">
        <f>+entero!EP95</f>
        <v>528.12981001011735</v>
      </c>
      <c r="EQ10" s="769">
        <f>+entero!EQ95</f>
        <v>522.64003497805709</v>
      </c>
      <c r="ER10" s="769">
        <f>+entero!ER95</f>
        <v>526.12813201856818</v>
      </c>
      <c r="ES10" s="1023">
        <f>+entero!ES95</f>
        <v>526.12813201856818</v>
      </c>
      <c r="ET10" s="1023">
        <f>+entero!ET95</f>
        <v>526.12813201856818</v>
      </c>
      <c r="EU10" s="1023">
        <f>+entero!EU95</f>
        <v>526.12813201856818</v>
      </c>
      <c r="EV10" s="1023">
        <f>+entero!EV95</f>
        <v>526.12813201856818</v>
      </c>
      <c r="EW10" s="1023">
        <f>+entero!EW95</f>
        <v>526.05869657670178</v>
      </c>
      <c r="EX10" s="1085">
        <f>+entero!EX95</f>
        <v>-6.943544186640338E-2</v>
      </c>
      <c r="EY10" s="954">
        <f>+entero!EY95</f>
        <v>-1.3197439490643479E-2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</row>
    <row r="12" spans="1:16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753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753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751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751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751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750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750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  <c r="EW74" s="752"/>
    </row>
    <row r="75" spans="1:16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  <c r="EW75" s="752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</sheetData>
  <mergeCells count="147"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EX3:EY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S3:EW3"/>
    <mergeCell ref="CX3:CX4"/>
    <mergeCell ref="CS3:CS4"/>
    <mergeCell ref="EA3:EA4"/>
    <mergeCell ref="DL3:DL4"/>
    <mergeCell ref="DH3:DH4"/>
    <mergeCell ref="EQ3:EQ4"/>
    <mergeCell ref="DN3:DN4"/>
    <mergeCell ref="CT3:CT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  <mergeCell ref="ER3:ER4"/>
    <mergeCell ref="DQ3:DQ4"/>
    <mergeCell ref="EE3:EE4"/>
    <mergeCell ref="DK3:DK4"/>
    <mergeCell ref="DB3:DB4"/>
    <mergeCell ref="EP3:EP4"/>
    <mergeCell ref="EO3:EO4"/>
    <mergeCell ref="EN3:EN4"/>
    <mergeCell ref="CL3:CL4"/>
    <mergeCell ref="EM3:EM4"/>
    <mergeCell ref="CO3:CO4"/>
    <mergeCell ref="DJ3:DJ4"/>
    <mergeCell ref="DC3:DC4"/>
  </mergeCells>
  <phoneticPr fontId="0" type="noConversion"/>
  <pageMargins left="0.25" right="0.25" top="0.75" bottom="0.75" header="0.3" footer="0.3"/>
  <pageSetup paperSize="129" scale="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Z174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S7" sqref="ES7:ES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" style="808" customWidth="1"/>
    <col min="154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X2" s="165"/>
      <c r="EY2" s="165"/>
    </row>
    <row r="3" spans="1:155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6"/>
      <c r="EX3" s="165"/>
      <c r="EY3" s="165"/>
    </row>
    <row r="4" spans="1:155" ht="24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099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88"/>
      <c r="EO4" s="1108"/>
      <c r="EP4" s="1108"/>
      <c r="EQ4" s="1108"/>
      <c r="ER4" s="1108"/>
      <c r="ES4" s="931">
        <f>+entero!ES4</f>
        <v>44074</v>
      </c>
      <c r="ET4" s="931">
        <f>+entero!ET4</f>
        <v>44075</v>
      </c>
      <c r="EU4" s="931">
        <f>+entero!EU4</f>
        <v>44076</v>
      </c>
      <c r="EV4" s="931">
        <f>+entero!EV4</f>
        <v>44077</v>
      </c>
      <c r="EW4" s="956">
        <f>+entero!EW4</f>
        <v>44078</v>
      </c>
      <c r="EX4" s="165"/>
      <c r="EY4" s="165"/>
    </row>
    <row r="5" spans="1:155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1081"/>
      <c r="EP5" s="1081"/>
      <c r="EQ5" s="1081"/>
      <c r="ER5" s="1081"/>
      <c r="ES5" s="30"/>
      <c r="ET5" s="30"/>
      <c r="EU5" s="30"/>
      <c r="EV5" s="30"/>
      <c r="EW5" s="1060"/>
      <c r="EX5" s="165"/>
      <c r="EY5" s="165"/>
    </row>
    <row r="6" spans="1:155" ht="12.75" hidden="1" customHeight="1" x14ac:dyDescent="0.2">
      <c r="A6" s="3"/>
      <c r="B6" s="109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461">
        <f>+entero!ER97</f>
        <v>0</v>
      </c>
      <c r="ES6" s="887"/>
      <c r="ET6" s="887"/>
      <c r="EU6" s="887"/>
      <c r="EV6" s="887"/>
      <c r="EW6" s="1061"/>
      <c r="EX6" s="165"/>
      <c r="EY6" s="165"/>
    </row>
    <row r="7" spans="1:155" x14ac:dyDescent="0.2">
      <c r="A7" s="3"/>
      <c r="B7" s="109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1070"/>
      <c r="EP7" s="1070"/>
      <c r="EQ7" s="1070"/>
      <c r="ER7" s="1070"/>
      <c r="ES7" s="746">
        <f>+entero!ES98</f>
        <v>0.54</v>
      </c>
      <c r="ET7" s="887"/>
      <c r="EU7" s="887"/>
      <c r="EV7" s="887"/>
      <c r="EW7" s="1061"/>
      <c r="EX7" s="165"/>
      <c r="EY7" s="165"/>
    </row>
    <row r="8" spans="1:155" x14ac:dyDescent="0.2">
      <c r="A8" s="3"/>
      <c r="B8" s="109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1070"/>
      <c r="EP8" s="1070"/>
      <c r="EQ8" s="1070"/>
      <c r="ER8" s="1070"/>
      <c r="ES8" s="746">
        <f>+entero!ES99</f>
        <v>1.47</v>
      </c>
      <c r="ET8" s="887"/>
      <c r="EU8" s="887"/>
      <c r="EV8" s="887"/>
      <c r="EW8" s="1061"/>
      <c r="EX8" s="165"/>
      <c r="EY8" s="165"/>
    </row>
    <row r="9" spans="1:155" x14ac:dyDescent="0.2">
      <c r="A9" s="3"/>
      <c r="B9" s="109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1070"/>
      <c r="EP9" s="1070"/>
      <c r="EQ9" s="1070"/>
      <c r="ER9" s="1070"/>
      <c r="ES9" s="746">
        <f>+entero!ES100</f>
        <v>1.39</v>
      </c>
      <c r="ET9" s="887"/>
      <c r="EU9" s="887"/>
      <c r="EV9" s="887"/>
      <c r="EW9" s="1061"/>
      <c r="EX9" s="165"/>
      <c r="EY9" s="165"/>
    </row>
    <row r="10" spans="1:155" ht="12.75" hidden="1" customHeight="1" x14ac:dyDescent="0.2">
      <c r="A10" s="3"/>
      <c r="B10" s="109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1070"/>
      <c r="EP10" s="1070"/>
      <c r="EQ10" s="1070"/>
      <c r="ER10" s="1070"/>
      <c r="ES10" s="461">
        <f>+entero!ES101</f>
        <v>0</v>
      </c>
      <c r="ET10" s="887"/>
      <c r="EU10" s="887"/>
      <c r="EV10" s="887"/>
      <c r="EW10" s="1061"/>
      <c r="EX10" s="165"/>
      <c r="EY10" s="165"/>
    </row>
    <row r="11" spans="1:155" x14ac:dyDescent="0.2">
      <c r="A11" s="3"/>
      <c r="B11" s="109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1070"/>
      <c r="EP11" s="1070"/>
      <c r="EQ11" s="1070"/>
      <c r="ER11" s="1070"/>
      <c r="ES11" s="746">
        <f>+entero!ES102</f>
        <v>0.39779165635031682</v>
      </c>
      <c r="ET11" s="887"/>
      <c r="EU11" s="887"/>
      <c r="EV11" s="887"/>
      <c r="EW11" s="1061"/>
      <c r="EX11" s="165"/>
      <c r="EY11" s="165"/>
    </row>
    <row r="12" spans="1:155" x14ac:dyDescent="0.2">
      <c r="A12" s="3"/>
      <c r="B12" s="109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1070"/>
      <c r="EP12" s="1070"/>
      <c r="EQ12" s="1070"/>
      <c r="ER12" s="1070"/>
      <c r="ES12" s="746">
        <f>+entero!ES103</f>
        <v>1.137047427322524</v>
      </c>
      <c r="ET12" s="887"/>
      <c r="EU12" s="887"/>
      <c r="EV12" s="887"/>
      <c r="EW12" s="1061"/>
      <c r="EX12" s="165"/>
      <c r="EY12" s="165"/>
    </row>
    <row r="13" spans="1:155" x14ac:dyDescent="0.2">
      <c r="A13" s="3"/>
      <c r="B13" s="109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1070"/>
      <c r="EP13" s="1070"/>
      <c r="EQ13" s="1070"/>
      <c r="ER13" s="1070"/>
      <c r="ES13" s="746">
        <f>+entero!ES104</f>
        <v>1.2648200225236828</v>
      </c>
      <c r="ET13" s="887"/>
      <c r="EU13" s="887"/>
      <c r="EV13" s="887"/>
      <c r="EW13" s="1061"/>
      <c r="EX13" s="165"/>
      <c r="EY13" s="165"/>
    </row>
    <row r="14" spans="1:15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1070"/>
      <c r="EP14" s="1070"/>
      <c r="EQ14" s="1070"/>
      <c r="ER14" s="1070"/>
      <c r="ES14" s="887"/>
      <c r="ET14" s="887"/>
      <c r="EU14" s="887"/>
      <c r="EV14" s="887"/>
      <c r="EW14" s="1061"/>
      <c r="EX14" s="165"/>
      <c r="EY14" s="165"/>
    </row>
    <row r="15" spans="1:15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1070"/>
      <c r="EP15" s="1070"/>
      <c r="EQ15" s="1070"/>
      <c r="ER15" s="1070"/>
      <c r="ES15" s="887"/>
      <c r="ET15" s="887"/>
      <c r="EU15" s="887"/>
      <c r="EV15" s="887"/>
      <c r="EW15" s="1061"/>
      <c r="EX15" s="165"/>
      <c r="EY15" s="165"/>
    </row>
    <row r="16" spans="1:15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1070"/>
      <c r="EP16" s="1070"/>
      <c r="EQ16" s="1070"/>
      <c r="ER16" s="1070"/>
      <c r="ES16" s="887"/>
      <c r="ET16" s="887"/>
      <c r="EU16" s="887"/>
      <c r="EV16" s="887"/>
      <c r="EW16" s="1061"/>
      <c r="EX16" s="165"/>
      <c r="EY16" s="165"/>
    </row>
    <row r="17" spans="1:15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1071"/>
      <c r="EP17" s="1071"/>
      <c r="EQ17" s="1071"/>
      <c r="ER17" s="1071"/>
      <c r="ES17" s="1012"/>
      <c r="ET17" s="1012"/>
      <c r="EU17" s="1012"/>
      <c r="EV17" s="1012"/>
      <c r="EW17" s="916"/>
      <c r="EX17" s="165"/>
      <c r="EY17" s="165"/>
    </row>
    <row r="18" spans="1:15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455"/>
      <c r="ET18" s="455"/>
      <c r="EU18" s="455"/>
      <c r="EV18" s="455"/>
      <c r="EW18" s="1062"/>
      <c r="EX18" s="165"/>
      <c r="EY18" s="165"/>
    </row>
    <row r="19" spans="1:15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2.75</v>
      </c>
      <c r="ER19" s="746">
        <f>+entero!ER110</f>
        <v>2.75</v>
      </c>
      <c r="ES19" s="455">
        <f>+entero!ES110</f>
        <v>2.75</v>
      </c>
      <c r="ET19" s="455">
        <f>+entero!ET110</f>
        <v>2.75</v>
      </c>
      <c r="EU19" s="455">
        <f>+entero!EU110</f>
        <v>2.75</v>
      </c>
      <c r="EV19" s="455">
        <f>+entero!EV110</f>
        <v>2.75</v>
      </c>
      <c r="EW19" s="1062">
        <f>+entero!EW110</f>
        <v>2.75</v>
      </c>
      <c r="EX19" s="165"/>
      <c r="EY19" s="165"/>
    </row>
    <row r="20" spans="1:15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761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628">
        <f>+entero!EV111</f>
        <v>4</v>
      </c>
      <c r="EW20" s="917">
        <f>+entero!EW111</f>
        <v>4</v>
      </c>
      <c r="EX20" s="165"/>
      <c r="EY20" s="165"/>
    </row>
    <row r="21" spans="1:15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X21" s="165"/>
      <c r="EY21" s="165"/>
    </row>
    <row r="22" spans="1:15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X22" s="165"/>
      <c r="EY22" s="165"/>
    </row>
    <row r="23" spans="1:15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X23" s="165"/>
      <c r="EY23" s="165"/>
    </row>
    <row r="24" spans="1:15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X25" s="165"/>
      <c r="EY25" s="165"/>
    </row>
    <row r="26" spans="1:15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X26" s="165"/>
      <c r="EY26" s="165"/>
    </row>
    <row r="27" spans="1:15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X27" s="165"/>
      <c r="EY27" s="165"/>
    </row>
    <row r="28" spans="1:15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X28" s="165"/>
      <c r="EY28" s="165"/>
    </row>
    <row r="29" spans="1:15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X29" s="165"/>
      <c r="EY29" s="165"/>
    </row>
    <row r="30" spans="1:15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797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797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797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797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797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797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797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797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797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797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797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797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797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797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797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797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797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797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797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797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797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797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797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797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797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797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797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797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797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797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797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797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797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797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797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797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797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797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797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797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797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797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797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797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797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797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797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797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797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797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797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797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797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797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797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797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797"/>
      <c r="EX87" s="165"/>
      <c r="EY87" s="165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  <c r="EW88" s="798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  <c r="EW89" s="798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  <c r="EW90" s="798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  <c r="EW93" s="798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  <c r="EW94" s="798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  <c r="EW95" s="798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  <c r="EW97" s="798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  <c r="EW98" s="798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  <c r="EW99" s="798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7">
    <mergeCell ref="EQ3:EQ4"/>
    <mergeCell ref="ES3:EW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O3:EO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BL3:BL4"/>
    <mergeCell ref="BO3:BO4"/>
    <mergeCell ref="CX3:CX4"/>
    <mergeCell ref="DE3:DE4"/>
    <mergeCell ref="DI3:DI4"/>
    <mergeCell ref="DD3:DD4"/>
    <mergeCell ref="DC3:DC4"/>
    <mergeCell ref="DA3:DA4"/>
    <mergeCell ref="BS3:BS4"/>
    <mergeCell ref="BQ3:BQ4"/>
    <mergeCell ref="BR3:BR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ER3:ER4"/>
    <mergeCell ref="EP3:EP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2020-09-18T16:53:55Z</cp:lastPrinted>
  <dcterms:created xsi:type="dcterms:W3CDTF">2002-08-27T17:11:09Z</dcterms:created>
  <dcterms:modified xsi:type="dcterms:W3CDTF">2020-09-18T16:55:18Z</dcterms:modified>
</cp:coreProperties>
</file>