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19\08302019\"/>
    </mc:Choice>
  </mc:AlternateContent>
  <bookViews>
    <workbookView xWindow="0" yWindow="14115" windowWidth="17490" windowHeight="11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entero!$C$1:$EM$111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L17" i="7" l="1"/>
  <c r="EL16" i="7"/>
  <c r="EL15" i="7"/>
  <c r="EL14" i="7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6" i="5"/>
  <c r="EF3" i="5"/>
  <c r="EF34" i="6"/>
  <c r="EF33" i="6"/>
  <c r="EF32" i="6"/>
  <c r="EF31" i="6"/>
  <c r="EF30" i="6"/>
  <c r="EF29" i="6"/>
  <c r="EF28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8" i="7"/>
  <c r="EF17" i="7"/>
  <c r="EF16" i="7"/>
  <c r="EF15" i="7"/>
  <c r="EF14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4" i="9"/>
  <c r="EF13" i="9"/>
  <c r="EF12" i="9"/>
  <c r="EF11" i="9"/>
  <c r="EF10" i="9"/>
  <c r="EF9" i="9"/>
  <c r="EF8" i="9"/>
  <c r="EF7" i="9"/>
  <c r="EF5" i="9"/>
  <c r="EF4" i="9"/>
  <c r="EF10" i="8"/>
  <c r="EF9" i="8"/>
  <c r="EF7" i="8"/>
  <c r="EF6" i="8" l="1"/>
  <c r="EF8" i="8"/>
  <c r="EE20" i="4"/>
  <c r="EE19" i="4"/>
  <c r="EE6" i="4"/>
  <c r="EE3" i="4"/>
  <c r="EE10" i="10"/>
  <c r="EE9" i="10"/>
  <c r="EE8" i="10"/>
  <c r="EE7" i="10"/>
  <c r="EE6" i="10"/>
  <c r="EE3" i="10"/>
  <c r="EE10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E23" i="6"/>
  <c r="EE10" i="8"/>
  <c r="EE9" i="8"/>
  <c r="EE8" i="8"/>
  <c r="EE7" i="8"/>
  <c r="EE6" i="8"/>
  <c r="EE18" i="9"/>
  <c r="EE14" i="7" l="1"/>
  <c r="EL21" i="6"/>
  <c r="EL18" i="6"/>
  <c r="EL15" i="6"/>
  <c r="EB17" i="4" l="1"/>
  <c r="EB16" i="4"/>
  <c r="EB15" i="4"/>
  <c r="EB14" i="4"/>
  <c r="EH20" i="4" l="1"/>
  <c r="EH19" i="4"/>
  <c r="ED20" i="4"/>
  <c r="ED19" i="4"/>
  <c r="ED6" i="4"/>
  <c r="ED3" i="4"/>
  <c r="EH10" i="10"/>
  <c r="EH9" i="10"/>
  <c r="EH8" i="10"/>
  <c r="EH7" i="10"/>
  <c r="EH6" i="10"/>
  <c r="ED10" i="10"/>
  <c r="ED9" i="10"/>
  <c r="ED8" i="10"/>
  <c r="ED7" i="10"/>
  <c r="ED6" i="10"/>
  <c r="ED3" i="10"/>
  <c r="EH10" i="5"/>
  <c r="EH8" i="5"/>
  <c r="EH7" i="5"/>
  <c r="EH6" i="5"/>
  <c r="ED10" i="5"/>
  <c r="ED8" i="5"/>
  <c r="ED7" i="5"/>
  <c r="ED6" i="5"/>
  <c r="ED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H20" i="7"/>
  <c r="EH19" i="7"/>
  <c r="EH18" i="7"/>
  <c r="EH17" i="7"/>
  <c r="EH16" i="7"/>
  <c r="EH13" i="7"/>
  <c r="EH12" i="7"/>
  <c r="EH11" i="7"/>
  <c r="EH10" i="7"/>
  <c r="EH9" i="7"/>
  <c r="EH8" i="7"/>
  <c r="EH7" i="7"/>
  <c r="EH6" i="7"/>
  <c r="ED20" i="7"/>
  <c r="ED19" i="7"/>
  <c r="ED18" i="7"/>
  <c r="ED17" i="7"/>
  <c r="ED16" i="7"/>
  <c r="ED13" i="7"/>
  <c r="ED12" i="7"/>
  <c r="ED11" i="7"/>
  <c r="ED10" i="7"/>
  <c r="ED9" i="7"/>
  <c r="ED8" i="7"/>
  <c r="ED7" i="7"/>
  <c r="ED6" i="7"/>
  <c r="ED3" i="7"/>
  <c r="EH18" i="8"/>
  <c r="EH17" i="8"/>
  <c r="EH16" i="8"/>
  <c r="EH14" i="8"/>
  <c r="EH13" i="8"/>
  <c r="EH12" i="8"/>
  <c r="EH10" i="8"/>
  <c r="EH9" i="8"/>
  <c r="EH8" i="8"/>
  <c r="EH7" i="8"/>
  <c r="EH6" i="8"/>
  <c r="ED18" i="8"/>
  <c r="ED17" i="8"/>
  <c r="ED16" i="8"/>
  <c r="ED14" i="8"/>
  <c r="ED13" i="8"/>
  <c r="ED12" i="8"/>
  <c r="ED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H28" i="6"/>
  <c r="EH23" i="6"/>
  <c r="EH14" i="7"/>
  <c r="EH18" i="9"/>
  <c r="EH14" i="9"/>
  <c r="EH4" i="7"/>
  <c r="ED14" i="7"/>
  <c r="ED10" i="8"/>
  <c r="ED9" i="8"/>
  <c r="ED6" i="8"/>
  <c r="ED18" i="9"/>
  <c r="ED14" i="9"/>
  <c r="EH4" i="5" l="1"/>
  <c r="EH5" i="9"/>
  <c r="EH4" i="6"/>
  <c r="EH4" i="10"/>
  <c r="EH4" i="4"/>
  <c r="EH4" i="8"/>
  <c r="ED7" i="8"/>
  <c r="ED15" i="7"/>
  <c r="ED8" i="8"/>
  <c r="EH15" i="7"/>
  <c r="EM16" i="8"/>
  <c r="EL16" i="8"/>
  <c r="EM22" i="9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M21" i="9"/>
  <c r="EL18" i="8" l="1"/>
  <c r="EA17" i="4" l="1"/>
  <c r="EA16" i="4"/>
  <c r="EA15" i="4"/>
  <c r="EA14" i="4"/>
  <c r="EC20" i="4" l="1"/>
  <c r="EC19" i="4"/>
  <c r="EC6" i="4"/>
  <c r="EC3" i="4"/>
  <c r="EC10" i="10"/>
  <c r="EC9" i="10"/>
  <c r="EC8" i="10"/>
  <c r="EC7" i="10"/>
  <c r="EC6" i="10"/>
  <c r="EC3" i="10"/>
  <c r="EC10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 l="1"/>
  <c r="EC28" i="6"/>
  <c r="EC23" i="6"/>
  <c r="EC15" i="7"/>
  <c r="EC10" i="8"/>
  <c r="EC9" i="8"/>
  <c r="EC8" i="8"/>
  <c r="EC7" i="8"/>
  <c r="EC6" i="8"/>
  <c r="EC18" i="9"/>
  <c r="EC14" i="9"/>
  <c r="EC14" i="7" l="1"/>
  <c r="EC18" i="7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L12" i="6"/>
  <c r="EM12" i="7"/>
  <c r="EL12" i="7"/>
  <c r="EM11" i="7"/>
  <c r="EL11" i="7"/>
  <c r="EM10" i="7"/>
  <c r="EL10" i="7"/>
  <c r="EK20" i="4" l="1"/>
  <c r="EJ20" i="4"/>
  <c r="EK19" i="4"/>
  <c r="EJ19" i="4"/>
  <c r="EK10" i="10"/>
  <c r="EJ10" i="10"/>
  <c r="EK9" i="10"/>
  <c r="EJ9" i="10"/>
  <c r="EK8" i="10"/>
  <c r="EJ8" i="10"/>
  <c r="EK7" i="10"/>
  <c r="EJ7" i="10"/>
  <c r="EK6" i="10"/>
  <c r="EJ6" i="10"/>
  <c r="EK10" i="5"/>
  <c r="EJ10" i="5"/>
  <c r="EK8" i="5"/>
  <c r="EJ8" i="5"/>
  <c r="EK7" i="5"/>
  <c r="EJ7" i="5"/>
  <c r="EK34" i="6"/>
  <c r="EJ34" i="6"/>
  <c r="EK33" i="6"/>
  <c r="EJ33" i="6"/>
  <c r="EK32" i="6"/>
  <c r="EJ32" i="6"/>
  <c r="EK31" i="6"/>
  <c r="EJ31" i="6"/>
  <c r="EK30" i="6"/>
  <c r="EJ30" i="6"/>
  <c r="EK29" i="6"/>
  <c r="EJ29" i="6"/>
  <c r="EK27" i="6"/>
  <c r="EJ27" i="6"/>
  <c r="EK26" i="6"/>
  <c r="EJ26" i="6"/>
  <c r="EK25" i="6"/>
  <c r="EJ25" i="6"/>
  <c r="EK24" i="6"/>
  <c r="EJ24" i="6"/>
  <c r="EK21" i="6"/>
  <c r="EJ21" i="6"/>
  <c r="EK20" i="6"/>
  <c r="EJ20" i="6"/>
  <c r="EK19" i="6"/>
  <c r="EJ19" i="6"/>
  <c r="EK18" i="6"/>
  <c r="EJ18" i="6"/>
  <c r="EK17" i="6"/>
  <c r="EJ17" i="6"/>
  <c r="EK16" i="6"/>
  <c r="EJ16" i="6"/>
  <c r="EK15" i="6"/>
  <c r="EJ15" i="6"/>
  <c r="EK14" i="6"/>
  <c r="EJ14" i="6"/>
  <c r="EK13" i="6"/>
  <c r="EJ13" i="6"/>
  <c r="EK12" i="6"/>
  <c r="EJ12" i="6"/>
  <c r="EK11" i="6"/>
  <c r="EJ11" i="6"/>
  <c r="EK9" i="6"/>
  <c r="EJ9" i="6"/>
  <c r="EK8" i="6"/>
  <c r="EJ8" i="6"/>
  <c r="EK7" i="6"/>
  <c r="EJ7" i="6"/>
  <c r="EK6" i="6"/>
  <c r="EJ6" i="6"/>
  <c r="EK20" i="7"/>
  <c r="EJ20" i="7"/>
  <c r="EK19" i="7"/>
  <c r="EJ19" i="7"/>
  <c r="EK17" i="7"/>
  <c r="EJ17" i="7"/>
  <c r="EK16" i="7"/>
  <c r="EJ16" i="7"/>
  <c r="EK13" i="7"/>
  <c r="EJ13" i="7"/>
  <c r="EK12" i="7"/>
  <c r="EJ12" i="7"/>
  <c r="EK11" i="7"/>
  <c r="EJ11" i="7"/>
  <c r="EK10" i="7"/>
  <c r="EJ10" i="7"/>
  <c r="EK9" i="7"/>
  <c r="EJ9" i="7"/>
  <c r="EK8" i="7"/>
  <c r="EJ8" i="7"/>
  <c r="EK7" i="7"/>
  <c r="EJ7" i="7"/>
  <c r="EK6" i="7"/>
  <c r="EJ6" i="7"/>
  <c r="EK18" i="8"/>
  <c r="EJ18" i="8"/>
  <c r="EK17" i="8"/>
  <c r="EJ17" i="8"/>
  <c r="EK16" i="8"/>
  <c r="EJ16" i="8"/>
  <c r="EK14" i="8"/>
  <c r="EJ14" i="8"/>
  <c r="EK13" i="8"/>
  <c r="EJ13" i="8"/>
  <c r="EK12" i="8"/>
  <c r="EJ12" i="8"/>
  <c r="EJ10" i="8"/>
  <c r="EK9" i="8"/>
  <c r="EJ6" i="8"/>
  <c r="EK26" i="9"/>
  <c r="EJ26" i="9"/>
  <c r="EK25" i="9"/>
  <c r="EJ25" i="9"/>
  <c r="EK24" i="9"/>
  <c r="EJ24" i="9"/>
  <c r="EK23" i="9"/>
  <c r="EJ23" i="9"/>
  <c r="EK22" i="9"/>
  <c r="EJ22" i="9"/>
  <c r="EK21" i="9"/>
  <c r="EJ21" i="9"/>
  <c r="EK20" i="9"/>
  <c r="EJ20" i="9"/>
  <c r="EK19" i="9"/>
  <c r="EJ19" i="9"/>
  <c r="EK17" i="9"/>
  <c r="EJ17" i="9"/>
  <c r="EK16" i="9"/>
  <c r="EJ16" i="9"/>
  <c r="EK15" i="9"/>
  <c r="EJ15" i="9"/>
  <c r="EK13" i="9"/>
  <c r="EJ13" i="9"/>
  <c r="EK12" i="9"/>
  <c r="EJ12" i="9"/>
  <c r="EK11" i="9"/>
  <c r="EJ11" i="9"/>
  <c r="EK10" i="9"/>
  <c r="EJ10" i="9"/>
  <c r="EK9" i="9"/>
  <c r="EJ9" i="9"/>
  <c r="EK8" i="9"/>
  <c r="EJ8" i="9"/>
  <c r="EK7" i="9"/>
  <c r="EJ7" i="9"/>
  <c r="EK6" i="5"/>
  <c r="EJ6" i="5"/>
  <c r="EJ28" i="6"/>
  <c r="EJ23" i="6"/>
  <c r="EK18" i="7"/>
  <c r="EJ18" i="7"/>
  <c r="EJ15" i="7"/>
  <c r="EJ9" i="8"/>
  <c r="EK8" i="8"/>
  <c r="EJ8" i="8"/>
  <c r="EJ7" i="8"/>
  <c r="EJ18" i="9"/>
  <c r="EJ14" i="9"/>
  <c r="EJ14" i="7" l="1"/>
  <c r="EK28" i="6"/>
  <c r="EK14" i="9"/>
  <c r="EK23" i="6"/>
  <c r="EK15" i="7"/>
  <c r="EK18" i="9"/>
  <c r="EK6" i="8"/>
  <c r="EK10" i="8"/>
  <c r="EK7" i="8"/>
  <c r="EK14" i="7" l="1"/>
  <c r="EL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M8" i="7"/>
  <c r="EL8" i="7"/>
  <c r="EM7" i="7"/>
  <c r="EL7" i="7"/>
  <c r="EM17" i="8"/>
  <c r="EL17" i="8"/>
  <c r="EM18" i="8" l="1"/>
  <c r="EI20" i="4" l="1"/>
  <c r="EI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I10" i="10"/>
  <c r="EI9" i="10"/>
  <c r="EI8" i="10"/>
  <c r="EI7" i="10"/>
  <c r="EI6" i="10"/>
  <c r="DY10" i="10"/>
  <c r="DY9" i="10"/>
  <c r="DY8" i="10"/>
  <c r="DY7" i="10"/>
  <c r="DY6" i="10"/>
  <c r="DY3" i="10"/>
  <c r="EI10" i="5"/>
  <c r="EI8" i="5"/>
  <c r="EI7" i="5"/>
  <c r="DY11" i="5"/>
  <c r="DY10" i="5"/>
  <c r="DY9" i="5"/>
  <c r="DY8" i="5"/>
  <c r="DY7" i="5"/>
  <c r="DY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I20" i="7"/>
  <c r="EI19" i="7"/>
  <c r="EI17" i="7"/>
  <c r="EI16" i="7"/>
  <c r="EI13" i="7"/>
  <c r="EI12" i="7"/>
  <c r="EI11" i="7"/>
  <c r="EI10" i="7"/>
  <c r="EI9" i="7"/>
  <c r="EI8" i="7"/>
  <c r="EI7" i="7"/>
  <c r="EI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I18" i="8"/>
  <c r="EI17" i="8"/>
  <c r="EI16" i="8"/>
  <c r="EI14" i="8"/>
  <c r="EI13" i="8"/>
  <c r="EI12" i="8"/>
  <c r="EI10" i="8"/>
  <c r="EI9" i="8"/>
  <c r="EI8" i="8"/>
  <c r="EI7" i="8"/>
  <c r="EI6" i="8"/>
  <c r="DY18" i="8"/>
  <c r="DY17" i="8"/>
  <c r="DY16" i="8"/>
  <c r="DY14" i="8"/>
  <c r="DY13" i="8"/>
  <c r="DY12" i="8"/>
  <c r="DY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I6" i="5"/>
  <c r="EI18" i="7"/>
  <c r="EI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I14" i="9"/>
  <c r="EI18" i="9"/>
  <c r="EI23" i="6"/>
  <c r="EI28" i="6"/>
  <c r="DY15" i="7"/>
  <c r="EI14" i="7"/>
  <c r="EM10" i="10" l="1"/>
  <c r="EL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L22" i="9" l="1"/>
  <c r="DW17" i="4" l="1"/>
  <c r="DW16" i="4"/>
  <c r="DW15" i="4"/>
  <c r="DW14" i="4"/>
  <c r="EG3" i="4" l="1"/>
  <c r="EG20" i="4"/>
  <c r="EG19" i="4"/>
  <c r="EG4" i="4"/>
  <c r="EG3" i="10"/>
  <c r="EG10" i="10"/>
  <c r="EG9" i="10"/>
  <c r="EG8" i="10"/>
  <c r="EG7" i="10"/>
  <c r="EG6" i="10"/>
  <c r="EG4" i="10"/>
  <c r="EG3" i="5"/>
  <c r="EG10" i="5"/>
  <c r="EG8" i="5"/>
  <c r="EG7" i="5"/>
  <c r="EG4" i="5"/>
  <c r="EG3" i="6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4" i="6"/>
  <c r="EG3" i="7"/>
  <c r="EG20" i="7"/>
  <c r="EG19" i="7"/>
  <c r="EG17" i="7"/>
  <c r="EG16" i="7"/>
  <c r="EG13" i="7"/>
  <c r="EG12" i="7"/>
  <c r="EG11" i="7"/>
  <c r="EG10" i="7"/>
  <c r="EG9" i="7"/>
  <c r="EG8" i="7"/>
  <c r="EG7" i="7"/>
  <c r="EG6" i="7"/>
  <c r="EG4" i="7"/>
  <c r="EG3" i="8"/>
  <c r="EG18" i="8"/>
  <c r="EG17" i="8"/>
  <c r="EG16" i="8"/>
  <c r="EG14" i="8"/>
  <c r="EG13" i="8"/>
  <c r="EG12" i="8"/>
  <c r="EG4" i="8"/>
  <c r="EG4" i="9"/>
  <c r="EG5" i="9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6" i="5" l="1"/>
  <c r="EG28" i="6"/>
  <c r="EG23" i="6"/>
  <c r="EG18" i="7"/>
  <c r="EG10" i="8"/>
  <c r="EG9" i="8"/>
  <c r="EG8" i="8"/>
  <c r="EG7" i="8"/>
  <c r="EG6" i="8"/>
  <c r="EG18" i="9"/>
  <c r="EG14" i="9"/>
  <c r="EG14" i="7" l="1"/>
  <c r="EG15" i="7"/>
  <c r="EJ5" i="9" l="1"/>
  <c r="EJ4" i="8"/>
  <c r="EJ4" i="4"/>
  <c r="EJ4" i="5"/>
  <c r="EJ4" i="6"/>
  <c r="EJ4" i="10"/>
  <c r="EJ4" i="7"/>
  <c r="EI4" i="6"/>
  <c r="EI5" i="9"/>
  <c r="EI4" i="4"/>
  <c r="EI4" i="5"/>
  <c r="EI4" i="7"/>
  <c r="EI4" i="10"/>
  <c r="EI4" i="8"/>
  <c r="EK4" i="10" l="1"/>
  <c r="EK5" i="9"/>
  <c r="EK4" i="7"/>
  <c r="EK4" i="5"/>
  <c r="EK4" i="6"/>
  <c r="EK4" i="8"/>
  <c r="EK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M8" i="5" l="1"/>
  <c r="EL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L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M14" i="9" l="1"/>
  <c r="EL23" i="6"/>
  <c r="EL14" i="9"/>
  <c r="EL18" i="9"/>
  <c r="DL14" i="7"/>
  <c r="DL14" i="9"/>
  <c r="DL8" i="8"/>
  <c r="EL8" i="8"/>
  <c r="DL10" i="8"/>
  <c r="DL9" i="8"/>
  <c r="EM7" i="8"/>
  <c r="EM6" i="8"/>
  <c r="EM10" i="5"/>
  <c r="EM33" i="6"/>
  <c r="EM31" i="6"/>
  <c r="EM30" i="6"/>
  <c r="EM26" i="6"/>
  <c r="EM11" i="6"/>
  <c r="EM13" i="8"/>
  <c r="EM12" i="8"/>
  <c r="EM8" i="8"/>
  <c r="EM10" i="9"/>
  <c r="EL27" i="6"/>
  <c r="EL26" i="6"/>
  <c r="EL24" i="6"/>
  <c r="EL14" i="6"/>
  <c r="EL11" i="6"/>
  <c r="EL9" i="6"/>
  <c r="EL6" i="7"/>
  <c r="EL14" i="8"/>
  <c r="EL10" i="9"/>
  <c r="EL9" i="9"/>
  <c r="EL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M14" i="6"/>
  <c r="EM13" i="9"/>
  <c r="EM9" i="9"/>
  <c r="EM8" i="9"/>
  <c r="EL10" i="5"/>
  <c r="EL33" i="6"/>
  <c r="EL30" i="6"/>
  <c r="EL25" i="6"/>
  <c r="EL20" i="6"/>
  <c r="EL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M19" i="6"/>
  <c r="EL19" i="6"/>
  <c r="DI19" i="6"/>
  <c r="DI18" i="6"/>
  <c r="DI17" i="6"/>
  <c r="EM16" i="6"/>
  <c r="EL16" i="6"/>
  <c r="DI16" i="6"/>
  <c r="DI15" i="6"/>
  <c r="DI14" i="6"/>
  <c r="EM13" i="6"/>
  <c r="EL13" i="6"/>
  <c r="DI13" i="6"/>
  <c r="DI12" i="6"/>
  <c r="DI11" i="6"/>
  <c r="EM9" i="10"/>
  <c r="EL9" i="10"/>
  <c r="EM8" i="10"/>
  <c r="EL8" i="10"/>
  <c r="EM7" i="10"/>
  <c r="EL7" i="10"/>
  <c r="EM6" i="10"/>
  <c r="EL6" i="10"/>
  <c r="EM20" i="6"/>
  <c r="EM17" i="6"/>
  <c r="EL17" i="6"/>
  <c r="EM32" i="6"/>
  <c r="EM29" i="6"/>
  <c r="EM28" i="6"/>
  <c r="EM27" i="6"/>
  <c r="EM25" i="6"/>
  <c r="EM24" i="6"/>
  <c r="EM8" i="6"/>
  <c r="EM6" i="6"/>
  <c r="EM6" i="7"/>
  <c r="EM14" i="8"/>
  <c r="EL16" i="9"/>
  <c r="EL13" i="9"/>
  <c r="EL12" i="9"/>
  <c r="EL8" i="9"/>
  <c r="EL32" i="6"/>
  <c r="EL31" i="6"/>
  <c r="EL29" i="6"/>
  <c r="EL28" i="6"/>
  <c r="EL7" i="6"/>
  <c r="EL6" i="6"/>
  <c r="EL13" i="8"/>
  <c r="EL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M16" i="9"/>
  <c r="EM12" i="9"/>
  <c r="EM7" i="9"/>
  <c r="DK14" i="7" l="1"/>
  <c r="DJ14" i="7"/>
  <c r="EM18" i="9"/>
  <c r="EM9" i="8"/>
  <c r="EM23" i="6"/>
  <c r="EL9" i="8"/>
  <c r="EL6" i="8"/>
  <c r="EL7" i="8"/>
  <c r="EM10" i="8"/>
</calcChain>
</file>

<file path=xl/sharedStrings.xml><?xml version="1.0" encoding="utf-8"?>
<sst xmlns="http://schemas.openxmlformats.org/spreadsheetml/2006/main" count="480" uniqueCount="282">
  <si>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</si>
  <si>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</si>
  <si>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</si>
  <si>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</si>
  <si>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</si>
  <si>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</si>
  <si>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</si>
  <si>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</si>
  <si>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</si>
  <si>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</si>
  <si>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</si>
  <si>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</si>
  <si>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</si>
  <si>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</si>
  <si>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</si>
  <si>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</si>
  <si>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</si>
  <si>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</si>
  <si>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</si>
  <si>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</si>
  <si>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</si>
  <si>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</si>
  <si>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</si>
  <si>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</si>
  <si>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</si>
  <si>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</si>
  <si>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</si>
  <si>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</si>
  <si>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</si>
  <si>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</si>
  <si>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</si>
  <si>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</si>
  <si>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</si>
  <si>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</si>
  <si>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</si>
  <si>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</si>
  <si>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</si>
  <si>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</si>
  <si>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</si>
  <si>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</si>
  <si>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</si>
  <si>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</si>
  <si>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</si>
  <si>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</si>
  <si>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</si>
  <si>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</si>
  <si>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</si>
  <si>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</si>
  <si>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</si>
  <si>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</si>
  <si>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</si>
  <si>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</si>
  <si>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</si>
  <si>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</si>
  <si>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</si>
  <si>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</si>
  <si>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</si>
  <si>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</si>
  <si>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</si>
  <si>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</si>
  <si>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</si>
  <si>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</si>
  <si>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</si>
  <si>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</si>
  <si>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</si>
  <si>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</si>
  <si>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</si>
  <si>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</si>
  <si>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</si>
  <si>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</si>
  <si>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</si>
  <si>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</si>
  <si>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</si>
  <si>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</si>
  <si>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</si>
  <si>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</si>
  <si>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</si>
  <si>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</si>
  <si>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</si>
  <si>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</si>
  <si>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</si>
  <si>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</si>
  <si>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</si>
  <si>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</si>
  <si>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</si>
  <si>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</si>
  <si>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</si>
  <si>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</si>
  <si>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</si>
  <si>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</si>
  <si>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</si>
  <si>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</si>
  <si>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</si>
  <si>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</si>
  <si>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</si>
  <si>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</si>
  <si>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</si>
  <si>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</si>
  <si>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</si>
  <si>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</si>
  <si>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</si>
  <si>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</si>
  <si>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</si>
  <si>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</si>
  <si>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</si>
  <si>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</si>
  <si>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</si>
  <si>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</si>
  <si>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</si>
  <si>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</si>
  <si>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</si>
  <si>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</si>
  <si>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</si>
  <si>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</si>
  <si>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</si>
  <si>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</si>
  <si>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</si>
  <si>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</si>
  <si>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</si>
  <si>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</si>
  <si>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</si>
  <si>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</si>
  <si>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</si>
  <si>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</si>
  <si>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</si>
  <si>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</si>
  <si>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</si>
  <si>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</si>
  <si>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</si>
  <si>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</si>
  <si>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</si>
  <si>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</si>
  <si>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</si>
  <si>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</si>
  <si>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</si>
  <si>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</si>
  <si>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</si>
  <si>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</si>
  <si>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</si>
  <si>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</si>
  <si>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</si>
  <si>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</si>
  <si>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</si>
  <si>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</si>
  <si>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</si>
  <si>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</si>
  <si>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</si>
  <si>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</si>
  <si>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</si>
  <si>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</si>
  <si>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</si>
  <si>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</si>
  <si>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</si>
  <si>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</si>
  <si>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</si>
  <si>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</si>
  <si>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</si>
  <si>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</si>
  <si>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</si>
  <si>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</si>
  <si>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</si>
  <si>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</si>
  <si>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</si>
  <si>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</si>
  <si>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</si>
  <si>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</si>
  <si>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</si>
  <si>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</si>
  <si>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</si>
  <si>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</si>
  <si>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</si>
  <si>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</si>
  <si>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</si>
  <si>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</si>
  <si>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</si>
  <si>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</si>
  <si>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</si>
  <si>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</si>
  <si>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</si>
  <si>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</si>
  <si>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</si>
  <si>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</si>
  <si>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</si>
  <si>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</si>
  <si>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</si>
  <si>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</si>
  <si>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</si>
  <si>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</si>
  <si>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</si>
  <si>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</si>
  <si>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</si>
  <si>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</si>
  <si>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</si>
  <si>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</si>
  <si>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</si>
  <si>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</si>
  <si>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</si>
  <si>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</si>
  <si>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</si>
  <si>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</si>
  <si>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</si>
  <si>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</si>
  <si>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</si>
  <si>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</si>
  <si>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</si>
  <si>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</si>
  <si>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</si>
  <si>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</si>
  <si>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</si>
  <si>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</si>
  <si>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</si>
  <si>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</si>
  <si>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</si>
  <si>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</si>
  <si>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</si>
  <si>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</si>
  <si>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</si>
  <si>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</si>
  <si>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</si>
  <si>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</si>
  <si>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</si>
  <si>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</si>
  <si>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</si>
  <si>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</si>
  <si>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</si>
  <si>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</si>
  <si>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</si>
  <si>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</si>
  <si>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</si>
  <si>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</si>
  <si>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</si>
  <si>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</si>
  <si>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</si>
  <si>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</si>
  <si>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</si>
  <si>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</si>
  <si>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</si>
  <si>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</si>
  <si>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</si>
  <si>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</si>
  <si>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</si>
  <si>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</si>
  <si>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</si>
  <si>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</si>
  <si>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</si>
  <si>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</si>
  <si>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</si>
  <si>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</si>
  <si>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</si>
  <si>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</si>
  <si>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</si>
  <si>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</si>
  <si>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</si>
  <si>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</si>
  <si>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</si>
  <si>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</si>
  <si>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</si>
  <si>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</si>
  <si>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</si>
  <si>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</si>
  <si>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</si>
  <si>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</si>
  <si>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</si>
  <si>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</si>
  <si>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</si>
  <si>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</si>
  <si>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</si>
  <si>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</si>
  <si>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</si>
  <si>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</si>
  <si>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</si>
  <si>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</si>
  <si>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</si>
  <si>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</si>
  <si>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</si>
  <si>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</si>
  <si>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</si>
  <si>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Semana 2°</t>
  </si>
  <si>
    <t>2019
A fines de  Jul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</si>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</sst>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2" fontId="63" fillId="3" borderId="67" xfId="0" applyNumberFormat="1" applyFont="1" applyFill="1" applyBorder="1" applyAlignment="1" applyProtection="1">
      <alignment horizontal="right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5" xfId="0" applyNumberFormat="1" applyFont="1" applyFill="1" applyBorder="1" applyAlignment="1">
      <alignment horizontal="center" vertical="center"/>
    </xf>
    <xf numFmtId="15" fontId="71" fillId="0" borderId="10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79" fontId="33" fillId="0" borderId="0" xfId="1" applyNumberFormat="1" applyFont="1" applyAlignment="1">
      <alignment horizontal="lef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0" borderId="69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W892"/>
  <sheetViews>
    <sheetView zoomScale="130" zoomScaleNormal="130" workbookViewId="0">
      <pane xSplit="4" ySplit="5" topLeftCell="ED6" activePane="bottomRight" state="frozen"/>
      <selection pane="topRight" activeCell="E1" sqref="E1"/>
      <selection pane="bottomLeft" activeCell="A6" sqref="A6"/>
      <selection pane="bottomRight" activeCell="EK6" sqref="EK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41" width="7.85546875" style="148" customWidth="1"/>
    <col min="142" max="142" width="9" style="148" customWidth="1"/>
    <col min="143" max="143" width="10" style="148" customWidth="1"/>
    <col min="144" max="144" width="14.85546875" customWidth="1"/>
    <col min="145" max="145" width="14.85546875" style="809" customWidth="1"/>
  </cols>
  <sheetData>
    <row r="1" spans="1:153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238"/>
      <c r="EM1" s="238"/>
    </row>
    <row r="2" spans="1:15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</row>
    <row r="3" spans="1:153" ht="19.5" customHeight="1" x14ac:dyDescent="0.2">
      <c r="A3"/>
      <c r="C3" s="11"/>
      <c r="D3" s="1079" t="s">
        <v>104</v>
      </c>
      <c r="E3" s="1081" t="s">
        <v>85</v>
      </c>
      <c r="F3" s="1081" t="s">
        <v>87</v>
      </c>
      <c r="G3" s="1081" t="s">
        <v>88</v>
      </c>
      <c r="H3" s="1081" t="s">
        <v>89</v>
      </c>
      <c r="I3" s="1081" t="s">
        <v>237</v>
      </c>
      <c r="J3" s="1081" t="s">
        <v>91</v>
      </c>
      <c r="K3" s="1081" t="s">
        <v>93</v>
      </c>
      <c r="L3" s="1065" t="s">
        <v>94</v>
      </c>
      <c r="M3" s="1067" t="s">
        <v>95</v>
      </c>
      <c r="N3" s="1065" t="s">
        <v>96</v>
      </c>
      <c r="O3" s="1065" t="s">
        <v>97</v>
      </c>
      <c r="P3" s="1067" t="s">
        <v>98</v>
      </c>
      <c r="Q3" s="1065" t="s">
        <v>99</v>
      </c>
      <c r="R3" s="1065" t="s">
        <v>100</v>
      </c>
      <c r="S3" s="1065" t="s">
        <v>101</v>
      </c>
      <c r="T3" s="1065" t="s">
        <v>102</v>
      </c>
      <c r="U3" s="1065" t="s">
        <v>238</v>
      </c>
      <c r="V3" s="1065" t="s">
        <v>109</v>
      </c>
      <c r="W3" s="1065" t="s">
        <v>110</v>
      </c>
      <c r="X3" s="1065" t="s">
        <v>111</v>
      </c>
      <c r="Y3" s="1065" t="s">
        <v>112</v>
      </c>
      <c r="Z3" s="1065" t="s">
        <v>113</v>
      </c>
      <c r="AA3" s="1065" t="s">
        <v>114</v>
      </c>
      <c r="AB3" s="1065" t="s">
        <v>115</v>
      </c>
      <c r="AC3" s="1065" t="s">
        <v>116</v>
      </c>
      <c r="AD3" s="1065" t="s">
        <v>117</v>
      </c>
      <c r="AE3" s="1065" t="s">
        <v>118</v>
      </c>
      <c r="AF3" s="1065" t="s">
        <v>119</v>
      </c>
      <c r="AG3" s="1065" t="s">
        <v>239</v>
      </c>
      <c r="AH3" s="1065" t="s">
        <v>120</v>
      </c>
      <c r="AI3" s="1065" t="s">
        <v>121</v>
      </c>
      <c r="AJ3" s="1065" t="s">
        <v>122</v>
      </c>
      <c r="AK3" s="1065" t="s">
        <v>123</v>
      </c>
      <c r="AL3" s="1065" t="s">
        <v>124</v>
      </c>
      <c r="AM3" s="1065" t="s">
        <v>125</v>
      </c>
      <c r="AN3" s="1065" t="s">
        <v>126</v>
      </c>
      <c r="AO3" s="1065" t="s">
        <v>127</v>
      </c>
      <c r="AP3" s="1065" t="s">
        <v>128</v>
      </c>
      <c r="AQ3" s="1065" t="s">
        <v>129</v>
      </c>
      <c r="AR3" s="1065" t="s">
        <v>130</v>
      </c>
      <c r="AS3" s="1065" t="s">
        <v>240</v>
      </c>
      <c r="AT3" s="1065" t="s">
        <v>131</v>
      </c>
      <c r="AU3" s="1065" t="s">
        <v>132</v>
      </c>
      <c r="AV3" s="1067" t="s">
        <v>133</v>
      </c>
      <c r="AW3" s="1065" t="s">
        <v>134</v>
      </c>
      <c r="AX3" s="1065" t="s">
        <v>135</v>
      </c>
      <c r="AY3" s="1065" t="s">
        <v>136</v>
      </c>
      <c r="AZ3" s="1065" t="s">
        <v>137</v>
      </c>
      <c r="BA3" s="1065" t="s">
        <v>138</v>
      </c>
      <c r="BB3" s="1065" t="s">
        <v>143</v>
      </c>
      <c r="BC3" s="1065" t="s">
        <v>144</v>
      </c>
      <c r="BD3" s="1065" t="s">
        <v>145</v>
      </c>
      <c r="BE3" s="1065" t="s">
        <v>241</v>
      </c>
      <c r="BF3" s="1065" t="s">
        <v>146</v>
      </c>
      <c r="BG3" s="1065" t="s">
        <v>152</v>
      </c>
      <c r="BH3" s="1065" t="s">
        <v>153</v>
      </c>
      <c r="BI3" s="1065" t="s">
        <v>154</v>
      </c>
      <c r="BJ3" s="1065" t="s">
        <v>155</v>
      </c>
      <c r="BK3" s="1065" t="s">
        <v>157</v>
      </c>
      <c r="BL3" s="1067" t="s">
        <v>158</v>
      </c>
      <c r="BM3" s="1065" t="s">
        <v>159</v>
      </c>
      <c r="BN3" s="1065" t="s">
        <v>160</v>
      </c>
      <c r="BO3" s="1065" t="s">
        <v>161</v>
      </c>
      <c r="BP3" s="1065" t="s">
        <v>162</v>
      </c>
      <c r="BQ3" s="1065" t="s">
        <v>242</v>
      </c>
      <c r="BR3" s="1065" t="s">
        <v>163</v>
      </c>
      <c r="BS3" s="1071" t="s">
        <v>164</v>
      </c>
      <c r="BT3" s="1071" t="s">
        <v>165</v>
      </c>
      <c r="BU3" s="1069" t="s">
        <v>174</v>
      </c>
      <c r="BV3" s="1065" t="s">
        <v>175</v>
      </c>
      <c r="BW3" s="1065" t="s">
        <v>180</v>
      </c>
      <c r="BX3" s="1065" t="s">
        <v>181</v>
      </c>
      <c r="BY3" s="1065" t="s">
        <v>184</v>
      </c>
      <c r="BZ3" s="1067" t="s">
        <v>188</v>
      </c>
      <c r="CA3" s="1067" t="s">
        <v>189</v>
      </c>
      <c r="CB3" s="1067" t="s">
        <v>191</v>
      </c>
      <c r="CC3" s="1067" t="s">
        <v>243</v>
      </c>
      <c r="CD3" s="1067" t="s">
        <v>193</v>
      </c>
      <c r="CE3" s="1067" t="s">
        <v>194</v>
      </c>
      <c r="CF3" s="1067" t="s">
        <v>195</v>
      </c>
      <c r="CG3" s="1067" t="s">
        <v>196</v>
      </c>
      <c r="CH3" s="1067" t="s">
        <v>198</v>
      </c>
      <c r="CI3" s="1067" t="s">
        <v>199</v>
      </c>
      <c r="CJ3" s="1065" t="s">
        <v>200</v>
      </c>
      <c r="CK3" s="1065" t="s">
        <v>201</v>
      </c>
      <c r="CL3" s="1065" t="s">
        <v>202</v>
      </c>
      <c r="CM3" s="1065" t="s">
        <v>203</v>
      </c>
      <c r="CN3" s="1065" t="s">
        <v>205</v>
      </c>
      <c r="CO3" s="1065" t="s">
        <v>244</v>
      </c>
      <c r="CP3" s="1065" t="s">
        <v>210</v>
      </c>
      <c r="CQ3" s="1065" t="s">
        <v>211</v>
      </c>
      <c r="CR3" s="1065" t="s">
        <v>212</v>
      </c>
      <c r="CS3" s="1065" t="s">
        <v>214</v>
      </c>
      <c r="CT3" s="1065" t="s">
        <v>215</v>
      </c>
      <c r="CU3" s="1065" t="s">
        <v>216</v>
      </c>
      <c r="CV3" s="1065" t="s">
        <v>217</v>
      </c>
      <c r="CW3" s="1065" t="s">
        <v>220</v>
      </c>
      <c r="CX3" s="1065" t="s">
        <v>222</v>
      </c>
      <c r="CY3" s="1065" t="s">
        <v>223</v>
      </c>
      <c r="CZ3" s="1065" t="s">
        <v>224</v>
      </c>
      <c r="DA3" s="1065" t="s">
        <v>251</v>
      </c>
      <c r="DB3" s="1065" t="s">
        <v>225</v>
      </c>
      <c r="DC3" s="1065" t="s">
        <v>226</v>
      </c>
      <c r="DD3" s="1065" t="s">
        <v>227</v>
      </c>
      <c r="DE3" s="1065" t="s">
        <v>228</v>
      </c>
      <c r="DF3" s="1065" t="s">
        <v>229</v>
      </c>
      <c r="DG3" s="1065" t="s">
        <v>233</v>
      </c>
      <c r="DH3" s="1065" t="s">
        <v>236</v>
      </c>
      <c r="DI3" s="1065" t="s">
        <v>247</v>
      </c>
      <c r="DJ3" s="1065" t="s">
        <v>253</v>
      </c>
      <c r="DK3" s="1065" t="s">
        <v>258</v>
      </c>
      <c r="DL3" s="1065" t="s">
        <v>259</v>
      </c>
      <c r="DM3" s="1065" t="s">
        <v>260</v>
      </c>
      <c r="DN3" s="1065" t="s">
        <v>261</v>
      </c>
      <c r="DO3" s="1065" t="s">
        <v>262</v>
      </c>
      <c r="DP3" s="1065" t="s">
        <v>263</v>
      </c>
      <c r="DQ3" s="1065" t="s">
        <v>264</v>
      </c>
      <c r="DR3" s="1065" t="s">
        <v>265</v>
      </c>
      <c r="DS3" s="1065" t="s">
        <v>266</v>
      </c>
      <c r="DT3" s="1065" t="s">
        <v>268</v>
      </c>
      <c r="DU3" s="1065" t="s">
        <v>269</v>
      </c>
      <c r="DV3" s="1065" t="s">
        <v>271</v>
      </c>
      <c r="DW3" s="1065" t="s">
        <v>272</v>
      </c>
      <c r="DX3" s="1065" t="s">
        <v>273</v>
      </c>
      <c r="DY3" s="1065" t="s">
        <v>274</v>
      </c>
      <c r="DZ3" s="1065" t="s">
        <v>275</v>
      </c>
      <c r="EA3" s="1065" t="s">
        <v>276</v>
      </c>
      <c r="EB3" s="1065" t="s">
        <v>278</v>
      </c>
      <c r="EC3" s="1046" t="s">
        <v>221</v>
      </c>
      <c r="ED3" s="1053" t="s">
        <v>277</v>
      </c>
      <c r="EE3" s="1058" t="s">
        <v>279</v>
      </c>
      <c r="EF3" s="1061" t="s">
        <v>280</v>
      </c>
      <c r="EG3" s="1063" t="s">
        <v>281</v>
      </c>
      <c r="EH3" s="1063"/>
      <c r="EI3" s="1063"/>
      <c r="EJ3" s="1063"/>
      <c r="EK3" s="1064"/>
      <c r="EL3" s="1074" t="s">
        <v>252</v>
      </c>
      <c r="EM3" s="1075"/>
    </row>
    <row r="4" spans="1:153" ht="16.5" customHeight="1" x14ac:dyDescent="0.2">
      <c r="A4"/>
      <c r="C4" s="19"/>
      <c r="D4" s="1080"/>
      <c r="E4" s="1082"/>
      <c r="F4" s="1082"/>
      <c r="G4" s="1082"/>
      <c r="H4" s="1082"/>
      <c r="I4" s="1082"/>
      <c r="J4" s="1082"/>
      <c r="K4" s="1082"/>
      <c r="L4" s="1066"/>
      <c r="M4" s="1068"/>
      <c r="N4" s="1066"/>
      <c r="O4" s="1066"/>
      <c r="P4" s="1068"/>
      <c r="Q4" s="1066"/>
      <c r="R4" s="1066"/>
      <c r="S4" s="1066"/>
      <c r="T4" s="1066"/>
      <c r="U4" s="1066"/>
      <c r="V4" s="1066"/>
      <c r="W4" s="1066"/>
      <c r="X4" s="1066"/>
      <c r="Y4" s="1066"/>
      <c r="Z4" s="1066"/>
      <c r="AA4" s="1066"/>
      <c r="AB4" s="1066"/>
      <c r="AC4" s="1066"/>
      <c r="AD4" s="1066"/>
      <c r="AE4" s="1066"/>
      <c r="AF4" s="1066"/>
      <c r="AG4" s="1066"/>
      <c r="AH4" s="1066"/>
      <c r="AI4" s="1066"/>
      <c r="AJ4" s="1066"/>
      <c r="AK4" s="1066"/>
      <c r="AL4" s="1066"/>
      <c r="AM4" s="1066"/>
      <c r="AN4" s="1066"/>
      <c r="AO4" s="1066"/>
      <c r="AP4" s="1066"/>
      <c r="AQ4" s="1066"/>
      <c r="AR4" s="1066"/>
      <c r="AS4" s="1066"/>
      <c r="AT4" s="1066"/>
      <c r="AU4" s="1066"/>
      <c r="AV4" s="1068"/>
      <c r="AW4" s="1066"/>
      <c r="AX4" s="1066"/>
      <c r="AY4" s="1066"/>
      <c r="AZ4" s="1066"/>
      <c r="BA4" s="1066"/>
      <c r="BB4" s="1066"/>
      <c r="BC4" s="1066"/>
      <c r="BD4" s="1066"/>
      <c r="BE4" s="1066"/>
      <c r="BF4" s="1066"/>
      <c r="BG4" s="1066"/>
      <c r="BH4" s="1066"/>
      <c r="BI4" s="1066"/>
      <c r="BJ4" s="1066"/>
      <c r="BK4" s="1066"/>
      <c r="BL4" s="1068"/>
      <c r="BM4" s="1066"/>
      <c r="BN4" s="1066"/>
      <c r="BO4" s="1066"/>
      <c r="BP4" s="1066"/>
      <c r="BQ4" s="1066"/>
      <c r="BR4" s="1066"/>
      <c r="BS4" s="1072"/>
      <c r="BT4" s="1072"/>
      <c r="BU4" s="1070"/>
      <c r="BV4" s="1066"/>
      <c r="BW4" s="1066"/>
      <c r="BX4" s="1066"/>
      <c r="BY4" s="1066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6"/>
      <c r="CK4" s="1066"/>
      <c r="CL4" s="1066"/>
      <c r="CM4" s="1066"/>
      <c r="CN4" s="1066"/>
      <c r="CO4" s="1066"/>
      <c r="CP4" s="1066"/>
      <c r="CQ4" s="1066"/>
      <c r="CR4" s="1066"/>
      <c r="CS4" s="1066"/>
      <c r="CT4" s="1066"/>
      <c r="CU4" s="1066"/>
      <c r="CV4" s="1066"/>
      <c r="CW4" s="1066"/>
      <c r="CX4" s="1066"/>
      <c r="CY4" s="1066"/>
      <c r="CZ4" s="1066"/>
      <c r="DA4" s="1066"/>
      <c r="DB4" s="1066"/>
      <c r="DC4" s="1066"/>
      <c r="DD4" s="1066"/>
      <c r="DE4" s="1066"/>
      <c r="DF4" s="1066"/>
      <c r="DG4" s="1066"/>
      <c r="DH4" s="1066"/>
      <c r="DI4" s="1066"/>
      <c r="DJ4" s="1066"/>
      <c r="DK4" s="1066"/>
      <c r="DL4" s="1066"/>
      <c r="DM4" s="1066"/>
      <c r="DN4" s="1066"/>
      <c r="DO4" s="1066"/>
      <c r="DP4" s="1066"/>
      <c r="DQ4" s="1066"/>
      <c r="DR4" s="1066"/>
      <c r="DS4" s="1066"/>
      <c r="DT4" s="1068"/>
      <c r="DU4" s="1066"/>
      <c r="DV4" s="1066"/>
      <c r="DW4" s="1066"/>
      <c r="DX4" s="1066"/>
      <c r="DY4" s="1066"/>
      <c r="DZ4" s="1066"/>
      <c r="EA4" s="1066"/>
      <c r="EB4" s="1066"/>
      <c r="EC4" s="1047">
        <v>43679</v>
      </c>
      <c r="ED4" s="1047">
        <v>43686</v>
      </c>
      <c r="EE4" s="1047">
        <v>43693</v>
      </c>
      <c r="EF4" s="1047">
        <v>43700</v>
      </c>
      <c r="EG4" s="812">
        <v>43703</v>
      </c>
      <c r="EH4" s="812">
        <v>43704</v>
      </c>
      <c r="EI4" s="812">
        <v>43705</v>
      </c>
      <c r="EJ4" s="812">
        <v>43706</v>
      </c>
      <c r="EK4" s="812">
        <v>43707</v>
      </c>
      <c r="EL4" s="918" t="s">
        <v>246</v>
      </c>
      <c r="EM4" s="239" t="s">
        <v>183</v>
      </c>
    </row>
    <row r="5" spans="1:15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52"/>
      <c r="EC5" s="1049"/>
      <c r="ED5" s="1049"/>
      <c r="EE5" s="1049"/>
      <c r="EF5" s="1049"/>
      <c r="EG5" s="1045"/>
      <c r="EH5" s="1045"/>
      <c r="EI5" s="1045"/>
      <c r="EJ5" s="1045"/>
      <c r="EK5" s="1045"/>
      <c r="EL5" s="986"/>
      <c r="EM5" s="987"/>
    </row>
    <row r="6" spans="1:15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940"/>
      <c r="EC6" s="1050"/>
      <c r="ED6" s="1050"/>
      <c r="EE6" s="1050"/>
      <c r="EF6" s="832"/>
      <c r="EG6" s="813"/>
      <c r="EH6" s="813"/>
      <c r="EI6" s="813"/>
      <c r="EJ6" s="813"/>
      <c r="EK6" s="813"/>
      <c r="EL6" s="836"/>
      <c r="EM6" s="232"/>
      <c r="EP6" s="168"/>
    </row>
    <row r="7" spans="1:153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8007.8569602799998</v>
      </c>
      <c r="ED7" s="800">
        <v>8132.7966465099998</v>
      </c>
      <c r="EE7" s="800">
        <v>8117.3595200500004</v>
      </c>
      <c r="EF7" s="800">
        <v>8097.7462705499993</v>
      </c>
      <c r="EG7" s="362">
        <v>8137.0499362499995</v>
      </c>
      <c r="EH7" s="362">
        <v>8082.1738234600007</v>
      </c>
      <c r="EI7" s="362">
        <v>8075.7247172199995</v>
      </c>
      <c r="EJ7" s="362">
        <v>8051.6397604199992</v>
      </c>
      <c r="EK7" s="362">
        <v>8027.2910444699992</v>
      </c>
      <c r="EL7" s="289">
        <v>-70.455226080000102</v>
      </c>
      <c r="EM7" s="956">
        <v>-0.87005968977112413</v>
      </c>
      <c r="EN7" s="790"/>
      <c r="EO7" s="790"/>
      <c r="EP7" s="688"/>
      <c r="EQ7" s="230"/>
    </row>
    <row r="8" spans="1:153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5750.6945872699998</v>
      </c>
      <c r="ED8" s="800">
        <v>5791.1370051100002</v>
      </c>
      <c r="EE8" s="800">
        <v>5747.1756140799998</v>
      </c>
      <c r="EF8" s="800">
        <v>5763.4489381699996</v>
      </c>
      <c r="EG8" s="362">
        <v>5764.5018318599996</v>
      </c>
      <c r="EH8" s="362">
        <v>5706.01763028</v>
      </c>
      <c r="EI8" s="362">
        <v>5680.9378664100004</v>
      </c>
      <c r="EJ8" s="362">
        <v>5661.8455599400004</v>
      </c>
      <c r="EK8" s="362">
        <v>5653.5910759199996</v>
      </c>
      <c r="EL8" s="289">
        <v>-109.85786224999993</v>
      </c>
      <c r="EM8" s="956">
        <v>-1.9061132219362005</v>
      </c>
      <c r="EN8" s="790"/>
      <c r="EO8" s="790"/>
      <c r="EP8" s="688"/>
      <c r="EQ8" s="230"/>
    </row>
    <row r="9" spans="1:153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229.39750434999999</v>
      </c>
      <c r="ED9" s="800">
        <v>229.92773095000001</v>
      </c>
      <c r="EE9" s="800">
        <v>229.65035728000001</v>
      </c>
      <c r="EF9" s="800">
        <v>228.93353016</v>
      </c>
      <c r="EG9" s="362">
        <v>228.92684645</v>
      </c>
      <c r="EH9" s="362">
        <v>229.30781751000001</v>
      </c>
      <c r="EI9" s="362">
        <v>229.22427123</v>
      </c>
      <c r="EJ9" s="362">
        <v>229.07388792</v>
      </c>
      <c r="EK9" s="362">
        <v>229.06723886</v>
      </c>
      <c r="EL9" s="821">
        <v>0.13370869999999968</v>
      </c>
      <c r="EM9" s="956">
        <v>5.8405031323525057E-2</v>
      </c>
      <c r="EN9" s="790"/>
      <c r="EO9" s="790"/>
      <c r="EP9" s="688"/>
      <c r="EQ9" s="230"/>
    </row>
    <row r="10" spans="1:153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1992.05868852</v>
      </c>
      <c r="ED10" s="800">
        <v>2075.9202092</v>
      </c>
      <c r="EE10" s="800">
        <v>2104.7650489400003</v>
      </c>
      <c r="EF10" s="800">
        <v>2069.70694972</v>
      </c>
      <c r="EG10" s="362">
        <v>2107.9654464400001</v>
      </c>
      <c r="EH10" s="362">
        <v>2111.1332271699998</v>
      </c>
      <c r="EI10" s="362">
        <v>2129.8604435800003</v>
      </c>
      <c r="EJ10" s="362">
        <v>2125.04159906</v>
      </c>
      <c r="EK10" s="362">
        <v>2108.9651963800002</v>
      </c>
      <c r="EL10" s="289">
        <v>39.258246660000168</v>
      </c>
      <c r="EM10" s="956">
        <v>1.8968021857061077</v>
      </c>
      <c r="EN10" s="790"/>
      <c r="EO10" s="790"/>
      <c r="EP10" s="688"/>
      <c r="EQ10" s="230"/>
    </row>
    <row r="11" spans="1:153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35.706180139999994</v>
      </c>
      <c r="ED11" s="800">
        <v>35.811701249999999</v>
      </c>
      <c r="EE11" s="800">
        <v>35.768499750000004</v>
      </c>
      <c r="EF11" s="800">
        <v>35.656852499999999</v>
      </c>
      <c r="EG11" s="362">
        <v>35.655811500000006</v>
      </c>
      <c r="EH11" s="362">
        <v>35.715148500000005</v>
      </c>
      <c r="EI11" s="362">
        <v>35.702135999999996</v>
      </c>
      <c r="EJ11" s="362">
        <v>35.678713500000001</v>
      </c>
      <c r="EK11" s="362">
        <v>35.667533309999996</v>
      </c>
      <c r="EL11" s="992"/>
      <c r="EM11" s="956"/>
      <c r="EN11" s="790"/>
      <c r="EO11" s="790"/>
      <c r="EP11" s="688"/>
      <c r="EQ11" s="230"/>
    </row>
    <row r="12" spans="1:153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8007.80575572</v>
      </c>
      <c r="ED12" s="800">
        <v>8132.6992249499999</v>
      </c>
      <c r="EE12" s="800">
        <v>8117.2846853000001</v>
      </c>
      <c r="EF12" s="800">
        <v>8097.7455857599989</v>
      </c>
      <c r="EG12" s="362">
        <v>8137.0492514599991</v>
      </c>
      <c r="EH12" s="362">
        <v>8082.1731386700003</v>
      </c>
      <c r="EI12" s="362">
        <v>8075.1479602899999</v>
      </c>
      <c r="EJ12" s="362">
        <v>8051.0630034899987</v>
      </c>
      <c r="EK12" s="362">
        <v>8026.7134954699995</v>
      </c>
      <c r="EL12" s="289">
        <v>-71.03209028999936</v>
      </c>
      <c r="EM12" s="956">
        <v>-0.87718352642382724</v>
      </c>
      <c r="EN12" s="790"/>
      <c r="EO12" s="790"/>
      <c r="EP12" s="688"/>
      <c r="EQ12" s="230"/>
    </row>
    <row r="13" spans="1:153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1409.8378983279879</v>
      </c>
      <c r="ED13" s="800">
        <v>1453.4592456064136</v>
      </c>
      <c r="EE13" s="800">
        <v>1479.9789216880463</v>
      </c>
      <c r="EF13" s="800">
        <v>1434.5908197419824</v>
      </c>
      <c r="EG13" s="362">
        <v>1421.8119827303201</v>
      </c>
      <c r="EH13" s="362">
        <v>1419.5792340466469</v>
      </c>
      <c r="EI13" s="362">
        <v>1448.6217457594751</v>
      </c>
      <c r="EJ13" s="362">
        <v>1441.6519053615154</v>
      </c>
      <c r="EK13" s="362">
        <v>1447.626544972303</v>
      </c>
      <c r="EL13" s="289">
        <v>13.035725230320622</v>
      </c>
      <c r="EM13" s="956">
        <v>0.90867200953266625</v>
      </c>
      <c r="EN13" s="1059"/>
      <c r="EO13" s="790"/>
      <c r="EP13" s="689"/>
      <c r="EQ13" s="604"/>
      <c r="ER13" s="604"/>
      <c r="ES13" s="604"/>
      <c r="ET13" s="604"/>
    </row>
    <row r="14" spans="1:153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565.49725969999986</v>
      </c>
      <c r="ED14" s="800">
        <v>568.56979926999986</v>
      </c>
      <c r="EE14" s="800">
        <v>570.51705424999989</v>
      </c>
      <c r="EF14" s="800">
        <v>573.78160848000005</v>
      </c>
      <c r="EG14" s="362">
        <v>573.83166626999991</v>
      </c>
      <c r="EH14" s="362">
        <v>574.90630667999994</v>
      </c>
      <c r="EI14" s="362">
        <v>574.94075329999987</v>
      </c>
      <c r="EJ14" s="362">
        <v>574.96385829999986</v>
      </c>
      <c r="EK14" s="362">
        <v>575.04713951999986</v>
      </c>
      <c r="EL14" s="289">
        <v>1.2655310399998143</v>
      </c>
      <c r="EM14" s="956">
        <v>0.22055970796141791</v>
      </c>
      <c r="EN14" s="790"/>
      <c r="EO14" s="790"/>
      <c r="EP14" s="688"/>
      <c r="EQ14" s="604"/>
      <c r="ER14" s="604"/>
      <c r="ES14" s="604"/>
      <c r="ET14" s="604"/>
    </row>
    <row r="15" spans="1:153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800">
        <v>0</v>
      </c>
      <c r="EF15" s="800">
        <v>0</v>
      </c>
      <c r="EG15" s="362">
        <v>0</v>
      </c>
      <c r="EH15" s="362">
        <v>0</v>
      </c>
      <c r="EI15" s="362">
        <v>0</v>
      </c>
      <c r="EJ15" s="362">
        <v>0</v>
      </c>
      <c r="EK15" s="362">
        <v>0</v>
      </c>
      <c r="EL15" s="1036"/>
      <c r="EM15" s="1037"/>
      <c r="EN15" s="790"/>
      <c r="EO15" s="790"/>
      <c r="EP15" s="688"/>
      <c r="EQ15" s="604"/>
      <c r="ER15" s="604"/>
      <c r="ES15" s="604"/>
      <c r="ET15" s="604"/>
      <c r="EU15" s="604"/>
      <c r="EV15" s="604"/>
      <c r="EW15" s="604"/>
    </row>
    <row r="16" spans="1:153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155.32954762</v>
      </c>
      <c r="ED16" s="800">
        <v>155.40915695000001</v>
      </c>
      <c r="EE16" s="800">
        <v>155.48177332000003</v>
      </c>
      <c r="EF16" s="800">
        <v>155.54995436999999</v>
      </c>
      <c r="EG16" s="362">
        <v>155.57313339999999</v>
      </c>
      <c r="EH16" s="362">
        <v>155.59308025999999</v>
      </c>
      <c r="EI16" s="362">
        <v>155.60299376</v>
      </c>
      <c r="EJ16" s="362">
        <v>155.61364481000001</v>
      </c>
      <c r="EK16" s="362">
        <v>155.68604258999997</v>
      </c>
      <c r="EL16" s="821">
        <v>0.13608821999997645</v>
      </c>
      <c r="EM16" s="956">
        <v>8.7488434536129298E-2</v>
      </c>
      <c r="EN16" s="790"/>
      <c r="EO16" s="790"/>
      <c r="EP16" s="688"/>
      <c r="EQ16" s="604"/>
      <c r="ER16" s="604"/>
      <c r="ES16" s="604"/>
      <c r="ET16" s="604"/>
    </row>
    <row r="17" spans="1:150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800">
        <v>0</v>
      </c>
      <c r="EF17" s="800">
        <v>0</v>
      </c>
      <c r="EG17" s="362">
        <v>0</v>
      </c>
      <c r="EH17" s="362">
        <v>0</v>
      </c>
      <c r="EI17" s="362">
        <v>0</v>
      </c>
      <c r="EJ17" s="362">
        <v>0</v>
      </c>
      <c r="EK17" s="362">
        <v>0</v>
      </c>
      <c r="EL17" s="977"/>
      <c r="EM17" s="1034"/>
      <c r="EN17" s="790"/>
      <c r="EO17" s="790"/>
      <c r="EP17" s="688"/>
      <c r="EQ17" s="604"/>
      <c r="ER17" s="604"/>
      <c r="ES17" s="604"/>
      <c r="ET17" s="604"/>
    </row>
    <row r="18" spans="1:150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9572.9732016679882</v>
      </c>
      <c r="ED18" s="800">
        <v>9741.5676275064125</v>
      </c>
      <c r="EE18" s="800">
        <v>9752.7453803080462</v>
      </c>
      <c r="EF18" s="800">
        <v>9687.8863598719818</v>
      </c>
      <c r="EG18" s="362">
        <v>9714.4343675903183</v>
      </c>
      <c r="EH18" s="362">
        <v>9657.3454529766477</v>
      </c>
      <c r="EI18" s="362">
        <v>9679.3726998094753</v>
      </c>
      <c r="EJ18" s="362">
        <v>9648.3285536615149</v>
      </c>
      <c r="EK18" s="362">
        <v>9630.0260830323023</v>
      </c>
      <c r="EL18" s="289">
        <v>-57.8602768396795</v>
      </c>
      <c r="EM18" s="956">
        <v>-0.59724355437674737</v>
      </c>
      <c r="EN18" s="790"/>
      <c r="EO18" s="790"/>
      <c r="EP18" s="688"/>
      <c r="EQ18" s="604"/>
      <c r="ER18" s="604"/>
      <c r="ES18" s="604"/>
      <c r="ET18" s="604"/>
    </row>
    <row r="19" spans="1:150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0.5</v>
      </c>
      <c r="ED19" s="800">
        <v>0</v>
      </c>
      <c r="EE19" s="800">
        <v>0</v>
      </c>
      <c r="EF19" s="800">
        <v>0</v>
      </c>
      <c r="EG19" s="362">
        <v>0</v>
      </c>
      <c r="EH19" s="362">
        <v>0</v>
      </c>
      <c r="EI19" s="362">
        <v>1.1000000000000001</v>
      </c>
      <c r="EJ19" s="362">
        <v>1</v>
      </c>
      <c r="EK19" s="362">
        <v>0</v>
      </c>
      <c r="EL19" s="998"/>
      <c r="EM19" s="956"/>
      <c r="EN19" s="790"/>
      <c r="EO19" s="790"/>
      <c r="EP19" s="688"/>
      <c r="EQ19" s="604"/>
      <c r="ER19" s="604"/>
      <c r="ES19" s="604"/>
      <c r="ET19" s="604"/>
    </row>
    <row r="20" spans="1:150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</v>
      </c>
      <c r="ED20" s="800">
        <v>0</v>
      </c>
      <c r="EE20" s="800">
        <v>0</v>
      </c>
      <c r="EF20" s="800">
        <v>0</v>
      </c>
      <c r="EG20" s="362">
        <v>0</v>
      </c>
      <c r="EH20" s="362">
        <v>0</v>
      </c>
      <c r="EI20" s="362">
        <v>0</v>
      </c>
      <c r="EJ20" s="362">
        <v>0</v>
      </c>
      <c r="EK20" s="362">
        <v>0</v>
      </c>
      <c r="EL20" s="1036"/>
      <c r="EM20" s="956"/>
      <c r="EN20" s="790"/>
      <c r="EO20" s="790"/>
      <c r="EP20" s="688"/>
      <c r="EQ20" s="604"/>
      <c r="ER20" s="604"/>
      <c r="ES20" s="604"/>
      <c r="ET20" s="604"/>
    </row>
    <row r="21" spans="1:150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26</v>
      </c>
      <c r="ED21" s="800">
        <v>25.9</v>
      </c>
      <c r="EE21" s="800">
        <v>19.399999999999999</v>
      </c>
      <c r="EF21" s="800">
        <v>25.3</v>
      </c>
      <c r="EG21" s="362">
        <v>10</v>
      </c>
      <c r="EH21" s="362">
        <v>12</v>
      </c>
      <c r="EI21" s="362">
        <v>0</v>
      </c>
      <c r="EJ21" s="362">
        <v>34</v>
      </c>
      <c r="EK21" s="362">
        <v>26</v>
      </c>
      <c r="EL21" s="289">
        <v>56.7</v>
      </c>
      <c r="EM21" s="993">
        <v>224.11067193675888</v>
      </c>
      <c r="EN21" s="790"/>
      <c r="EO21" s="790"/>
      <c r="EP21" s="688"/>
      <c r="EQ21" s="604"/>
      <c r="ER21" s="604"/>
      <c r="ES21" s="604"/>
      <c r="ET21" s="604"/>
    </row>
    <row r="22" spans="1:150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</v>
      </c>
      <c r="ED22" s="800">
        <v>1.8</v>
      </c>
      <c r="EE22" s="800">
        <v>2</v>
      </c>
      <c r="EF22" s="800">
        <v>0.3</v>
      </c>
      <c r="EG22" s="362">
        <v>0</v>
      </c>
      <c r="EH22" s="362">
        <v>1.5</v>
      </c>
      <c r="EI22" s="362">
        <v>0</v>
      </c>
      <c r="EJ22" s="362">
        <v>0.8</v>
      </c>
      <c r="EK22" s="362">
        <v>0</v>
      </c>
      <c r="EL22" s="289">
        <v>1.9999999999999998</v>
      </c>
      <c r="EM22" s="993">
        <v>666.66666666666663</v>
      </c>
      <c r="EN22" s="790"/>
      <c r="EO22" s="790"/>
      <c r="EP22" s="688"/>
      <c r="EQ22" s="604"/>
      <c r="ER22" s="604"/>
      <c r="ES22" s="604"/>
      <c r="ET22" s="604"/>
    </row>
    <row r="23" spans="1:150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800">
        <v>0</v>
      </c>
      <c r="EF23" s="800">
        <v>0</v>
      </c>
      <c r="EG23" s="362">
        <v>0</v>
      </c>
      <c r="EH23" s="362">
        <v>0</v>
      </c>
      <c r="EI23" s="362">
        <v>0</v>
      </c>
      <c r="EJ23" s="362">
        <v>0</v>
      </c>
      <c r="EK23" s="362">
        <v>0</v>
      </c>
      <c r="EL23" s="989"/>
      <c r="EM23" s="979"/>
      <c r="EN23" s="790"/>
      <c r="EO23" s="790"/>
      <c r="EP23" s="688"/>
      <c r="EQ23" s="604"/>
      <c r="ER23" s="604"/>
      <c r="ES23" s="604"/>
      <c r="ET23" s="604"/>
    </row>
    <row r="24" spans="1:150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800">
        <v>0</v>
      </c>
      <c r="EF24" s="800">
        <v>0</v>
      </c>
      <c r="EG24" s="362">
        <v>0</v>
      </c>
      <c r="EH24" s="362">
        <v>0</v>
      </c>
      <c r="EI24" s="362">
        <v>0</v>
      </c>
      <c r="EJ24" s="362">
        <v>0</v>
      </c>
      <c r="EK24" s="362">
        <v>0</v>
      </c>
      <c r="EL24" s="989"/>
      <c r="EM24" s="979"/>
      <c r="EN24" s="790"/>
      <c r="EO24" s="790"/>
      <c r="EP24" s="688"/>
      <c r="EQ24" s="604"/>
      <c r="ER24" s="604"/>
      <c r="ES24" s="604"/>
      <c r="ET24" s="604"/>
    </row>
    <row r="25" spans="1:150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20</v>
      </c>
      <c r="ED25" s="800">
        <v>30</v>
      </c>
      <c r="EE25" s="800">
        <v>0</v>
      </c>
      <c r="EF25" s="800">
        <v>0</v>
      </c>
      <c r="EG25" s="362">
        <v>0</v>
      </c>
      <c r="EH25" s="362">
        <v>0</v>
      </c>
      <c r="EI25" s="362">
        <v>0</v>
      </c>
      <c r="EJ25" s="362">
        <v>0</v>
      </c>
      <c r="EK25" s="362">
        <v>0</v>
      </c>
      <c r="EL25" s="989"/>
      <c r="EM25" s="1030"/>
      <c r="EN25" s="790"/>
      <c r="EO25" s="790"/>
      <c r="EP25" s="688"/>
      <c r="EQ25" s="604"/>
      <c r="ER25" s="604"/>
      <c r="ES25" s="604"/>
      <c r="ET25" s="604"/>
    </row>
    <row r="26" spans="1:150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</v>
      </c>
      <c r="ED26" s="800">
        <v>7</v>
      </c>
      <c r="EE26" s="800">
        <v>0</v>
      </c>
      <c r="EF26" s="800">
        <v>0</v>
      </c>
      <c r="EG26" s="362">
        <v>0</v>
      </c>
      <c r="EH26" s="362">
        <v>10</v>
      </c>
      <c r="EI26" s="362">
        <v>10</v>
      </c>
      <c r="EJ26" s="362">
        <v>0</v>
      </c>
      <c r="EK26" s="362">
        <v>0</v>
      </c>
      <c r="EL26" s="989"/>
      <c r="EM26" s="993"/>
      <c r="EN26" s="790"/>
      <c r="EO26" s="790"/>
      <c r="EP26" s="688"/>
      <c r="EQ26" s="604"/>
      <c r="ER26" s="604"/>
      <c r="ES26" s="604"/>
      <c r="ET26" s="604"/>
    </row>
    <row r="27" spans="1:150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2"/>
      <c r="ED27" s="932"/>
      <c r="EE27" s="932"/>
      <c r="EF27" s="932"/>
      <c r="EG27" s="931"/>
      <c r="EH27" s="931"/>
      <c r="EI27" s="931"/>
      <c r="EJ27" s="931"/>
      <c r="EK27" s="931"/>
      <c r="EL27" s="948"/>
      <c r="EM27" s="949"/>
      <c r="EN27" s="790"/>
      <c r="EO27" s="790"/>
      <c r="EP27" s="690"/>
    </row>
    <row r="28" spans="1:150" x14ac:dyDescent="0.2">
      <c r="A28" s="170"/>
      <c r="B28" s="107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71809.001998129941</v>
      </c>
      <c r="ED28" s="774">
        <v>72887.246298614555</v>
      </c>
      <c r="EE28" s="774">
        <v>72061.999878817544</v>
      </c>
      <c r="EF28" s="774">
        <v>71032.732617045505</v>
      </c>
      <c r="EG28" s="574">
        <v>70957.218704459403</v>
      </c>
      <c r="EH28" s="574">
        <v>70473.907467079363</v>
      </c>
      <c r="EI28" s="574">
        <v>70993.626517825731</v>
      </c>
      <c r="EJ28" s="574">
        <v>70380.381469045504</v>
      </c>
      <c r="EK28" s="574">
        <v>71748.054779510276</v>
      </c>
      <c r="EL28" s="289">
        <v>715.32216246477037</v>
      </c>
      <c r="EM28" s="956">
        <v>1.0070317389044339</v>
      </c>
      <c r="EN28" s="790"/>
      <c r="EO28" s="790"/>
      <c r="EP28" s="610"/>
      <c r="EQ28" s="230"/>
    </row>
    <row r="29" spans="1:150" x14ac:dyDescent="0.2">
      <c r="A29" s="170"/>
      <c r="B29" s="107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46811.465351890001</v>
      </c>
      <c r="ED29" s="774">
        <v>47343.276740790003</v>
      </c>
      <c r="EE29" s="774">
        <v>47167.494118189999</v>
      </c>
      <c r="EF29" s="774">
        <v>46950.530464300005</v>
      </c>
      <c r="EG29" s="574">
        <v>46904.217921399999</v>
      </c>
      <c r="EH29" s="574">
        <v>46794.903980699994</v>
      </c>
      <c r="EI29" s="574">
        <v>46685.221895099996</v>
      </c>
      <c r="EJ29" s="574">
        <v>46631.888595600001</v>
      </c>
      <c r="EK29" s="574">
        <v>46837.4889673</v>
      </c>
      <c r="EL29" s="289">
        <v>-113.04149700000562</v>
      </c>
      <c r="EM29" s="956">
        <v>-0.24076724135408761</v>
      </c>
      <c r="EN29" s="790"/>
      <c r="EO29" s="790"/>
      <c r="EP29" s="610"/>
      <c r="EQ29" s="230"/>
    </row>
    <row r="30" spans="1:150" x14ac:dyDescent="0.2">
      <c r="A30" s="170"/>
      <c r="B30" s="107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-8122.0821322147603</v>
      </c>
      <c r="ED30" s="774">
        <v>-8447.0399422502651</v>
      </c>
      <c r="EE30" s="774">
        <v>-8517.078822826481</v>
      </c>
      <c r="EF30" s="774">
        <v>-8600.0042538463458</v>
      </c>
      <c r="EG30" s="574">
        <v>-8915.9399434053103</v>
      </c>
      <c r="EH30" s="574">
        <v>-8648.8037504353379</v>
      </c>
      <c r="EI30" s="574">
        <v>-8710.2931123556154</v>
      </c>
      <c r="EJ30" s="574">
        <v>-8598.4036082185085</v>
      </c>
      <c r="EK30" s="574">
        <v>-8225.7656114040874</v>
      </c>
      <c r="EL30" s="289">
        <v>374.23864244225842</v>
      </c>
      <c r="EM30" s="956">
        <v>4.3516099689704273</v>
      </c>
      <c r="EN30" s="790"/>
      <c r="EO30" s="790"/>
      <c r="EP30" s="610"/>
      <c r="EQ30" s="230"/>
    </row>
    <row r="31" spans="1:150" x14ac:dyDescent="0.2">
      <c r="A31" s="170"/>
      <c r="B31" s="107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17937.271758447176</v>
      </c>
      <c r="ED31" s="774">
        <v>18758.03642095028</v>
      </c>
      <c r="EE31" s="774">
        <v>18458.202123869371</v>
      </c>
      <c r="EF31" s="774">
        <v>16994.461469237824</v>
      </c>
      <c r="EG31" s="574">
        <v>16883.672750100744</v>
      </c>
      <c r="EH31" s="574">
        <v>16841.032167277932</v>
      </c>
      <c r="EI31" s="574">
        <v>17520.163502506308</v>
      </c>
      <c r="EJ31" s="574">
        <v>17067.017674610077</v>
      </c>
      <c r="EK31" s="574">
        <v>18138.417307107749</v>
      </c>
      <c r="EL31" s="289">
        <v>1143.9558378699257</v>
      </c>
      <c r="EM31" s="956">
        <v>6.7313450322661534</v>
      </c>
      <c r="EN31" s="790"/>
      <c r="EO31" s="790"/>
      <c r="EP31" s="610"/>
      <c r="EQ31" s="230"/>
    </row>
    <row r="32" spans="1:150" x14ac:dyDescent="0.2">
      <c r="A32" s="170"/>
      <c r="B32" s="107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13414.290185190601</v>
      </c>
      <c r="ED32" s="774">
        <v>13525.5317460448</v>
      </c>
      <c r="EE32" s="774">
        <v>13246.406752570801</v>
      </c>
      <c r="EF32" s="774">
        <v>13548.223099633802</v>
      </c>
      <c r="EG32" s="574">
        <v>13582.569401409603</v>
      </c>
      <c r="EH32" s="574">
        <v>13513.945435519401</v>
      </c>
      <c r="EI32" s="574">
        <v>13513.941919700801</v>
      </c>
      <c r="EJ32" s="574">
        <v>13516.936975287203</v>
      </c>
      <c r="EK32" s="574">
        <v>13744.964134144402</v>
      </c>
      <c r="EL32" s="289">
        <v>196.7410345106</v>
      </c>
      <c r="EM32" s="956">
        <v>1.4521537847713606</v>
      </c>
      <c r="EN32" s="790"/>
      <c r="EO32" s="790"/>
      <c r="EP32" s="610"/>
      <c r="EQ32" s="230"/>
    </row>
    <row r="33" spans="1:147" ht="13.5" x14ac:dyDescent="0.2">
      <c r="A33" s="170"/>
      <c r="B33" s="107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775"/>
      <c r="EF33" s="775"/>
      <c r="EG33" s="546"/>
      <c r="EH33" s="546"/>
      <c r="EI33" s="546"/>
      <c r="EJ33" s="546"/>
      <c r="EK33" s="546"/>
      <c r="EL33" s="950"/>
      <c r="EM33" s="951"/>
      <c r="EN33" s="790"/>
      <c r="EO33" s="790"/>
      <c r="EP33" s="224"/>
    </row>
    <row r="34" spans="1:147" x14ac:dyDescent="0.2">
      <c r="A34" s="170"/>
      <c r="B34" s="107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71733.901064054109</v>
      </c>
      <c r="ED34" s="774">
        <v>71880.029933134108</v>
      </c>
      <c r="EE34" s="774">
        <v>71174.319155744102</v>
      </c>
      <c r="EF34" s="774">
        <v>71097.531172564122</v>
      </c>
      <c r="EG34" s="574">
        <v>71435.376472334116</v>
      </c>
      <c r="EH34" s="574">
        <v>71001.279079244108</v>
      </c>
      <c r="EI34" s="574">
        <v>71239.924407504106</v>
      </c>
      <c r="EJ34" s="574">
        <v>71300.780019714104</v>
      </c>
      <c r="EK34" s="574">
        <v>72465.3276394641</v>
      </c>
      <c r="EL34" s="289">
        <v>1367.7964668999775</v>
      </c>
      <c r="EM34" s="956">
        <v>1.923831171549593</v>
      </c>
      <c r="EN34" s="790"/>
      <c r="EO34" s="790"/>
      <c r="EP34" s="689"/>
      <c r="EQ34" s="230"/>
    </row>
    <row r="35" spans="1:147" x14ac:dyDescent="0.2">
      <c r="A35" s="170"/>
      <c r="B35" s="107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129906.36063028537</v>
      </c>
      <c r="ED35" s="774">
        <v>130028.38555690537</v>
      </c>
      <c r="EE35" s="774">
        <v>128790.90472333538</v>
      </c>
      <c r="EF35" s="774">
        <v>127972.34364399539</v>
      </c>
      <c r="EG35" s="574">
        <v>128090.91271381539</v>
      </c>
      <c r="EH35" s="574">
        <v>127491.75593667538</v>
      </c>
      <c r="EI35" s="574">
        <v>128066.23361014538</v>
      </c>
      <c r="EJ35" s="574">
        <v>128047.89298326538</v>
      </c>
      <c r="EK35" s="574">
        <v>129986.08035931538</v>
      </c>
      <c r="EL35" s="289">
        <v>2013.7367153199884</v>
      </c>
      <c r="EM35" s="956">
        <v>1.5735718030779968</v>
      </c>
      <c r="EN35" s="790"/>
      <c r="EO35" s="790"/>
      <c r="EP35" s="689"/>
      <c r="EQ35" s="230"/>
    </row>
    <row r="36" spans="1:147" x14ac:dyDescent="0.2">
      <c r="A36" s="170"/>
      <c r="B36" s="107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219169.66097626294</v>
      </c>
      <c r="ED36" s="774">
        <v>219376.01225628291</v>
      </c>
      <c r="EE36" s="774">
        <v>218343.57696512295</v>
      </c>
      <c r="EF36" s="774">
        <v>217747.89886703296</v>
      </c>
      <c r="EG36" s="574">
        <v>217903.98123229289</v>
      </c>
      <c r="EH36" s="574">
        <v>217174.52284975295</v>
      </c>
      <c r="EI36" s="574">
        <v>217740.9703436229</v>
      </c>
      <c r="EJ36" s="574">
        <v>217793.56733682292</v>
      </c>
      <c r="EK36" s="574">
        <v>219689.79074683294</v>
      </c>
      <c r="EL36" s="289">
        <v>1941.8918797999795</v>
      </c>
      <c r="EM36" s="956">
        <v>0.89180740200197717</v>
      </c>
      <c r="EN36" s="790"/>
      <c r="EO36" s="790"/>
      <c r="EP36" s="689"/>
      <c r="EQ36" s="230"/>
    </row>
    <row r="37" spans="1:147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5"/>
      <c r="EF37" s="835"/>
      <c r="EG37" s="834"/>
      <c r="EH37" s="834"/>
      <c r="EI37" s="834"/>
      <c r="EJ37" s="834"/>
      <c r="EK37" s="834"/>
      <c r="EL37" s="950"/>
      <c r="EM37" s="952"/>
      <c r="EN37" s="790"/>
      <c r="EO37" s="790"/>
      <c r="EP37" s="690"/>
    </row>
    <row r="38" spans="1:147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90.153755954240609</v>
      </c>
      <c r="ED38" s="778">
        <v>90.062269978121464</v>
      </c>
      <c r="EE38" s="778">
        <v>89.818834387971052</v>
      </c>
      <c r="EF38" s="778">
        <v>89.833533221967045</v>
      </c>
      <c r="EG38" s="607">
        <v>89.879945079606102</v>
      </c>
      <c r="EH38" s="607">
        <v>89.873753286675438</v>
      </c>
      <c r="EI38" s="607">
        <v>89.937626582356017</v>
      </c>
      <c r="EJ38" s="607">
        <v>89.728407416096417</v>
      </c>
      <c r="EK38" s="607">
        <v>89.937659974369126</v>
      </c>
      <c r="EL38" s="821">
        <v>0.10412675240208102</v>
      </c>
      <c r="EM38" s="956">
        <v>0.11591078372126062</v>
      </c>
      <c r="EN38" s="790"/>
      <c r="EO38" s="790"/>
      <c r="EP38" s="689"/>
    </row>
    <row r="39" spans="1:147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85.945022392262189</v>
      </c>
      <c r="ED39" s="778">
        <v>85.893503439442185</v>
      </c>
      <c r="EE39" s="778">
        <v>85.694452172292671</v>
      </c>
      <c r="EF39" s="778">
        <v>85.634112785667995</v>
      </c>
      <c r="EG39" s="607">
        <v>85.657411876851882</v>
      </c>
      <c r="EH39" s="607">
        <v>85.612963985330722</v>
      </c>
      <c r="EI39" s="607">
        <v>85.663214308623807</v>
      </c>
      <c r="EJ39" s="607">
        <v>85.554539434466804</v>
      </c>
      <c r="EK39" s="607">
        <v>85.822195685337462</v>
      </c>
      <c r="EL39" s="821">
        <v>0.18808289966946745</v>
      </c>
      <c r="EM39" s="956">
        <v>0.21963548584921594</v>
      </c>
      <c r="EN39" s="790"/>
      <c r="EO39" s="790"/>
      <c r="EP39" s="689"/>
    </row>
    <row r="40" spans="1:147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970">
        <v>89.572918885251795</v>
      </c>
      <c r="EC40" s="633">
        <v>89.617781168582255</v>
      </c>
      <c r="ED40" s="633">
        <v>89.595216824633383</v>
      </c>
      <c r="EE40" s="633">
        <v>89.470562211484534</v>
      </c>
      <c r="EF40" s="633">
        <v>89.43814361978491</v>
      </c>
      <c r="EG40" s="970">
        <v>89.448133933895079</v>
      </c>
      <c r="EH40" s="970">
        <v>89.435569899990185</v>
      </c>
      <c r="EI40" s="912">
        <v>89.451009542754747</v>
      </c>
      <c r="EJ40" s="912">
        <v>89.387165966910501</v>
      </c>
      <c r="EK40" s="912">
        <v>89.491052675662488</v>
      </c>
      <c r="EL40" s="837">
        <v>5.2909055877577771E-2</v>
      </c>
      <c r="EM40" s="974">
        <v>5.9157148992830373E-2</v>
      </c>
      <c r="EN40" s="790"/>
      <c r="EO40" s="790"/>
      <c r="EP40" s="689"/>
    </row>
    <row r="41" spans="1:147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64"/>
      <c r="ED41" s="864"/>
      <c r="EE41" s="864"/>
      <c r="EF41" s="864"/>
      <c r="EG41" s="857"/>
      <c r="EH41" s="857"/>
      <c r="EI41" s="857"/>
      <c r="EJ41" s="857"/>
      <c r="EK41" s="857"/>
      <c r="EL41" s="954"/>
      <c r="EM41" s="955"/>
      <c r="EN41" s="790"/>
      <c r="EO41" s="790"/>
      <c r="EP41" s="224"/>
    </row>
    <row r="42" spans="1:147" ht="12.75" customHeight="1" x14ac:dyDescent="0.2">
      <c r="A42" s="170"/>
      <c r="B42" s="107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362">
        <v>2784.9340158892119</v>
      </c>
      <c r="EC42" s="800">
        <v>2818.8743440233229</v>
      </c>
      <c r="ED42" s="800">
        <v>2834.5258017492706</v>
      </c>
      <c r="EE42" s="800">
        <v>2857.9720116618068</v>
      </c>
      <c r="EF42" s="800">
        <v>2859.3129737609324</v>
      </c>
      <c r="EG42" s="362">
        <v>2859.3129737609324</v>
      </c>
      <c r="EH42" s="362">
        <v>2859.3129737609324</v>
      </c>
      <c r="EI42" s="362">
        <v>2859.3129737609324</v>
      </c>
      <c r="EJ42" s="362">
        <v>2859.3129737609324</v>
      </c>
      <c r="EK42" s="362">
        <v>2864.643148688046</v>
      </c>
      <c r="EL42" s="289">
        <v>5.3301749271136032</v>
      </c>
      <c r="EM42" s="956">
        <v>0.18641453300240438</v>
      </c>
      <c r="EN42" s="790"/>
      <c r="EO42" s="790"/>
      <c r="EP42" s="520"/>
      <c r="EQ42" s="230"/>
    </row>
    <row r="43" spans="1:147" x14ac:dyDescent="0.2">
      <c r="A43" s="170"/>
      <c r="B43" s="107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362">
        <v>2681.2341618075802</v>
      </c>
      <c r="EC43" s="800">
        <v>2719.3033527696793</v>
      </c>
      <c r="ED43" s="800">
        <v>2738.9826530612245</v>
      </c>
      <c r="EE43" s="800">
        <v>2761.1400874635569</v>
      </c>
      <c r="EF43" s="800">
        <v>2762.5978134110787</v>
      </c>
      <c r="EG43" s="362">
        <v>2762.5978134110787</v>
      </c>
      <c r="EH43" s="362">
        <v>2762.5978134110787</v>
      </c>
      <c r="EI43" s="362">
        <v>2762.5978134110787</v>
      </c>
      <c r="EJ43" s="362">
        <v>2762.5978134110787</v>
      </c>
      <c r="EK43" s="362">
        <v>2767.5540816326534</v>
      </c>
      <c r="EL43" s="289">
        <v>4.9562682215746463</v>
      </c>
      <c r="EM43" s="956">
        <v>0.1794060719774104</v>
      </c>
      <c r="EN43" s="790"/>
      <c r="EO43" s="790"/>
      <c r="EP43" s="224"/>
      <c r="EQ43" s="230"/>
    </row>
    <row r="44" spans="1:147" ht="12.75" customHeight="1" x14ac:dyDescent="0.2">
      <c r="A44" s="170"/>
      <c r="B44" s="107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362">
        <v>18393.266350000002</v>
      </c>
      <c r="EC44" s="800">
        <v>18654.421000000002</v>
      </c>
      <c r="ED44" s="800">
        <v>18789.421000000002</v>
      </c>
      <c r="EE44" s="800">
        <v>18941.421000000002</v>
      </c>
      <c r="EF44" s="800">
        <v>18951.421000000002</v>
      </c>
      <c r="EG44" s="362">
        <v>18951.421000000002</v>
      </c>
      <c r="EH44" s="362">
        <v>18951.421000000002</v>
      </c>
      <c r="EI44" s="362">
        <v>18951.421000000002</v>
      </c>
      <c r="EJ44" s="362">
        <v>18951.421000000002</v>
      </c>
      <c r="EK44" s="362">
        <v>18985.421000000002</v>
      </c>
      <c r="EL44" s="289">
        <v>34</v>
      </c>
      <c r="EM44" s="956">
        <v>0.17940607197739947</v>
      </c>
      <c r="EN44" s="790"/>
      <c r="EO44" s="790"/>
      <c r="EP44" s="224"/>
      <c r="EQ44" s="230"/>
    </row>
    <row r="45" spans="1:147" ht="12.75" customHeight="1" x14ac:dyDescent="0.2">
      <c r="A45" s="170"/>
      <c r="B45" s="107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800">
        <v>0</v>
      </c>
      <c r="EF45" s="800">
        <v>0</v>
      </c>
      <c r="EG45" s="362">
        <v>0</v>
      </c>
      <c r="EH45" s="362">
        <v>0</v>
      </c>
      <c r="EI45" s="362">
        <v>0</v>
      </c>
      <c r="EJ45" s="362">
        <v>0</v>
      </c>
      <c r="EK45" s="362">
        <v>0</v>
      </c>
      <c r="EL45" s="977"/>
      <c r="EM45" s="988"/>
      <c r="EN45" s="790"/>
      <c r="EO45" s="790"/>
      <c r="EP45" s="224"/>
      <c r="EQ45" s="230"/>
    </row>
    <row r="46" spans="1:147" x14ac:dyDescent="0.2">
      <c r="A46" s="170"/>
      <c r="B46" s="107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99.570991253643598</v>
      </c>
      <c r="ED46" s="800">
        <v>95.543148688045918</v>
      </c>
      <c r="EE46" s="800">
        <v>96.831924198250007</v>
      </c>
      <c r="EF46" s="800">
        <v>96.715160349853491</v>
      </c>
      <c r="EG46" s="362">
        <v>96.715160349853491</v>
      </c>
      <c r="EH46" s="362">
        <v>96.715160349853491</v>
      </c>
      <c r="EI46" s="362">
        <v>96.715160349853491</v>
      </c>
      <c r="EJ46" s="362">
        <v>96.715160349853491</v>
      </c>
      <c r="EK46" s="362">
        <v>97.08906705539286</v>
      </c>
      <c r="EL46" s="821">
        <v>0.373906705539369</v>
      </c>
      <c r="EM46" s="956">
        <v>0.3866060958662676</v>
      </c>
      <c r="EN46" s="790"/>
      <c r="EO46" s="790"/>
      <c r="EP46" s="224"/>
      <c r="EQ46" s="230"/>
    </row>
    <row r="47" spans="1:147" ht="13.5" x14ac:dyDescent="0.2">
      <c r="A47" s="170"/>
      <c r="B47" s="107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683.05699999999513</v>
      </c>
      <c r="ED47" s="800">
        <v>655.42599999999504</v>
      </c>
      <c r="EE47" s="800">
        <v>664.26699999999505</v>
      </c>
      <c r="EF47" s="800">
        <v>663.46599999999501</v>
      </c>
      <c r="EG47" s="362">
        <v>663.46599999999501</v>
      </c>
      <c r="EH47" s="362">
        <v>663.46599999999501</v>
      </c>
      <c r="EI47" s="362">
        <v>663.46599999999501</v>
      </c>
      <c r="EJ47" s="362">
        <v>663.46599999999501</v>
      </c>
      <c r="EK47" s="362">
        <v>666.03099999999506</v>
      </c>
      <c r="EL47" s="289">
        <v>2.5650000000000546</v>
      </c>
      <c r="EM47" s="956">
        <v>0.38660609586626504</v>
      </c>
      <c r="EN47" s="790"/>
      <c r="EO47" s="790"/>
      <c r="EP47" s="224"/>
      <c r="EQ47" s="230"/>
    </row>
    <row r="48" spans="1:147" ht="12.75" customHeight="1" x14ac:dyDescent="0.2">
      <c r="A48" s="170"/>
      <c r="B48" s="107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671.31400000000042</v>
      </c>
      <c r="ED48" s="800">
        <v>643.68300000000033</v>
      </c>
      <c r="EE48" s="800">
        <v>652.52400000000034</v>
      </c>
      <c r="EF48" s="800">
        <v>654.7230000000003</v>
      </c>
      <c r="EG48" s="362">
        <v>654.7230000000003</v>
      </c>
      <c r="EH48" s="362">
        <v>654.7230000000003</v>
      </c>
      <c r="EI48" s="362">
        <v>654.7230000000003</v>
      </c>
      <c r="EJ48" s="362">
        <v>654.7230000000003</v>
      </c>
      <c r="EK48" s="362">
        <v>657.78800000000035</v>
      </c>
      <c r="EL48" s="289">
        <v>3.0650000000000546</v>
      </c>
      <c r="EM48" s="956">
        <v>0.46813690675294023</v>
      </c>
      <c r="EN48" s="790"/>
      <c r="EO48" s="790"/>
      <c r="EP48" s="224"/>
      <c r="EQ48" s="230"/>
    </row>
    <row r="49" spans="1:149" x14ac:dyDescent="0.2">
      <c r="A49" s="170"/>
      <c r="B49" s="107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800">
        <v>0</v>
      </c>
      <c r="EF49" s="800">
        <v>0</v>
      </c>
      <c r="EG49" s="362">
        <v>0</v>
      </c>
      <c r="EH49" s="362">
        <v>0</v>
      </c>
      <c r="EI49" s="362">
        <v>0</v>
      </c>
      <c r="EJ49" s="362">
        <v>0</v>
      </c>
      <c r="EK49" s="362">
        <v>0</v>
      </c>
      <c r="EL49" s="977"/>
      <c r="EM49" s="956"/>
      <c r="EN49" s="790"/>
      <c r="EO49" s="790"/>
      <c r="EP49" s="224"/>
    </row>
    <row r="50" spans="1:149" x14ac:dyDescent="0.2">
      <c r="A50" s="170"/>
      <c r="B50" s="107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0</v>
      </c>
      <c r="ED50" s="776">
        <v>11.2</v>
      </c>
      <c r="EE50" s="776">
        <v>0</v>
      </c>
      <c r="EF50" s="776">
        <v>0</v>
      </c>
      <c r="EG50" s="771">
        <v>5</v>
      </c>
      <c r="EH50" s="771">
        <v>5</v>
      </c>
      <c r="EI50" s="771">
        <v>5</v>
      </c>
      <c r="EJ50" s="771">
        <v>5</v>
      </c>
      <c r="EK50" s="771">
        <v>17.827988338192419</v>
      </c>
      <c r="EL50" s="371">
        <v>17.827988338192419</v>
      </c>
      <c r="EM50" s="956"/>
      <c r="EN50" s="790"/>
      <c r="EO50" s="790"/>
      <c r="EP50" s="224"/>
    </row>
    <row r="51" spans="1:149" x14ac:dyDescent="0.2">
      <c r="A51" s="170"/>
      <c r="B51" s="107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0</v>
      </c>
      <c r="ED51" s="776">
        <v>11.2</v>
      </c>
      <c r="EE51" s="776">
        <v>0</v>
      </c>
      <c r="EF51" s="776">
        <v>0</v>
      </c>
      <c r="EG51" s="771">
        <v>5</v>
      </c>
      <c r="EH51" s="771">
        <v>5</v>
      </c>
      <c r="EI51" s="771">
        <v>5</v>
      </c>
      <c r="EJ51" s="771">
        <v>5</v>
      </c>
      <c r="EK51" s="771">
        <v>17.827988338192419</v>
      </c>
      <c r="EL51" s="371">
        <v>17.827988338192419</v>
      </c>
      <c r="EM51" s="956"/>
      <c r="EN51" s="790"/>
      <c r="EO51" s="790"/>
      <c r="EP51" s="520"/>
    </row>
    <row r="52" spans="1:149" ht="12.75" customHeight="1" outlineLevel="1" x14ac:dyDescent="0.2">
      <c r="A52" s="170"/>
      <c r="B52" s="107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0</v>
      </c>
      <c r="ED52" s="776">
        <v>0</v>
      </c>
      <c r="EE52" s="776">
        <v>0</v>
      </c>
      <c r="EF52" s="776">
        <v>0</v>
      </c>
      <c r="EG52" s="771">
        <v>0</v>
      </c>
      <c r="EH52" s="771">
        <v>0</v>
      </c>
      <c r="EI52" s="771">
        <v>0</v>
      </c>
      <c r="EJ52" s="771">
        <v>0</v>
      </c>
      <c r="EK52" s="771">
        <v>88</v>
      </c>
      <c r="EL52" s="371">
        <v>88</v>
      </c>
      <c r="EM52" s="956"/>
      <c r="EN52" s="790"/>
      <c r="EO52" s="790"/>
      <c r="EP52" s="520"/>
    </row>
    <row r="53" spans="1:149" ht="12.75" customHeight="1" outlineLevel="1" x14ac:dyDescent="0.2">
      <c r="A53" s="170"/>
      <c r="B53" s="107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0</v>
      </c>
      <c r="ED53" s="776">
        <v>11.2</v>
      </c>
      <c r="EE53" s="776">
        <v>0</v>
      </c>
      <c r="EF53" s="776">
        <v>0</v>
      </c>
      <c r="EG53" s="771">
        <v>5</v>
      </c>
      <c r="EH53" s="771">
        <v>5</v>
      </c>
      <c r="EI53" s="771">
        <v>5</v>
      </c>
      <c r="EJ53" s="771">
        <v>5</v>
      </c>
      <c r="EK53" s="771">
        <v>5</v>
      </c>
      <c r="EL53" s="371">
        <v>5</v>
      </c>
      <c r="EM53" s="956"/>
      <c r="EN53" s="790"/>
      <c r="EO53" s="790"/>
      <c r="EP53" s="520"/>
    </row>
    <row r="54" spans="1:149" x14ac:dyDescent="0.2">
      <c r="A54" s="170"/>
      <c r="B54" s="107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0</v>
      </c>
      <c r="EE54" s="776">
        <v>0</v>
      </c>
      <c r="EF54" s="776">
        <v>0</v>
      </c>
      <c r="EG54" s="771">
        <v>0</v>
      </c>
      <c r="EH54" s="771">
        <v>0</v>
      </c>
      <c r="EI54" s="771">
        <v>0</v>
      </c>
      <c r="EJ54" s="771">
        <v>0</v>
      </c>
      <c r="EK54" s="771">
        <v>0</v>
      </c>
      <c r="EL54" s="1040"/>
      <c r="EM54" s="956"/>
      <c r="EN54" s="790"/>
      <c r="EO54" s="790"/>
      <c r="EP54" s="224"/>
    </row>
    <row r="55" spans="1:149" ht="12.75" customHeight="1" outlineLevel="1" x14ac:dyDescent="0.2">
      <c r="A55" s="170"/>
      <c r="B55" s="107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0</v>
      </c>
      <c r="EE55" s="776">
        <v>0</v>
      </c>
      <c r="EF55" s="776">
        <v>0</v>
      </c>
      <c r="EG55" s="771">
        <v>0</v>
      </c>
      <c r="EH55" s="771">
        <v>0</v>
      </c>
      <c r="EI55" s="771">
        <v>0</v>
      </c>
      <c r="EJ55" s="771">
        <v>0</v>
      </c>
      <c r="EK55" s="771">
        <v>0</v>
      </c>
      <c r="EL55" s="1039"/>
      <c r="EM55" s="1034"/>
      <c r="EN55" s="790"/>
      <c r="EO55" s="790"/>
      <c r="EP55" s="224"/>
    </row>
    <row r="56" spans="1:149" ht="12.75" customHeight="1" outlineLevel="1" thickBot="1" x14ac:dyDescent="0.25">
      <c r="A56" s="170"/>
      <c r="B56" s="1078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645">
        <v>0</v>
      </c>
      <c r="EF56" s="645">
        <v>0</v>
      </c>
      <c r="EG56" s="845">
        <v>0</v>
      </c>
      <c r="EH56" s="845">
        <v>0</v>
      </c>
      <c r="EI56" s="914">
        <v>0</v>
      </c>
      <c r="EJ56" s="914">
        <v>0</v>
      </c>
      <c r="EK56" s="914">
        <v>0</v>
      </c>
      <c r="EL56" s="999"/>
      <c r="EM56" s="972"/>
      <c r="EN56" s="790"/>
      <c r="EO56" s="790"/>
      <c r="EP56" s="224"/>
    </row>
    <row r="57" spans="1:149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749"/>
      <c r="EF57" s="749"/>
      <c r="EG57" s="139"/>
      <c r="EH57" s="139"/>
      <c r="EI57" s="139"/>
      <c r="EJ57" s="139"/>
      <c r="EK57" s="139"/>
      <c r="EL57" s="954"/>
      <c r="EM57" s="955"/>
      <c r="EN57" s="790"/>
      <c r="EO57" s="790"/>
      <c r="EP57" s="690"/>
      <c r="EQ57" s="168"/>
    </row>
    <row r="58" spans="1:149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26669.109033253284</v>
      </c>
      <c r="ED58" s="800">
        <v>26643.185788342202</v>
      </c>
      <c r="EE58" s="800">
        <v>26596.542564912175</v>
      </c>
      <c r="EF58" s="800">
        <v>26520.785265703718</v>
      </c>
      <c r="EG58" s="362">
        <v>26542.482268482152</v>
      </c>
      <c r="EH58" s="362">
        <v>26451.913501713923</v>
      </c>
      <c r="EI58" s="362">
        <v>26543.063437278059</v>
      </c>
      <c r="EJ58" s="362">
        <v>26565.435946779522</v>
      </c>
      <c r="EK58" s="362">
        <v>26774.26824607544</v>
      </c>
      <c r="EL58" s="289">
        <v>253.48298037172208</v>
      </c>
      <c r="EM58" s="956">
        <v>0.95578987511928049</v>
      </c>
      <c r="EN58" s="790"/>
      <c r="EO58" s="790"/>
      <c r="EP58" s="689"/>
      <c r="EQ58" s="168"/>
    </row>
    <row r="59" spans="1:149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86.73479668452137</v>
      </c>
      <c r="ED59" s="776">
        <v>86.518306726102495</v>
      </c>
      <c r="EE59" s="776">
        <v>86.391581804560474</v>
      </c>
      <c r="EF59" s="776">
        <v>86.352381409216619</v>
      </c>
      <c r="EG59" s="771">
        <v>86.353973887234048</v>
      </c>
      <c r="EH59" s="771">
        <v>86.34561082140111</v>
      </c>
      <c r="EI59" s="771">
        <v>86.365846094134952</v>
      </c>
      <c r="EJ59" s="771">
        <v>86.302376403708536</v>
      </c>
      <c r="EK59" s="771">
        <v>0.86747848563854546</v>
      </c>
      <c r="EL59" s="821">
        <v>-85.484902923578076</v>
      </c>
      <c r="EM59" s="956"/>
      <c r="EN59" s="790"/>
      <c r="EO59" s="520"/>
      <c r="EP59" s="520"/>
      <c r="EQ59" s="168"/>
    </row>
    <row r="60" spans="1:149" ht="12.75" customHeight="1" x14ac:dyDescent="0.2">
      <c r="A60" s="170"/>
      <c r="B60" s="107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26187.667513102468</v>
      </c>
      <c r="ED60" s="800">
        <v>26165.772110756985</v>
      </c>
      <c r="EE60" s="800">
        <v>26117.806001029585</v>
      </c>
      <c r="EF60" s="800">
        <v>26041.728147885271</v>
      </c>
      <c r="EG60" s="362">
        <v>26063.212614220538</v>
      </c>
      <c r="EH60" s="362">
        <v>25972.556529668058</v>
      </c>
      <c r="EI60" s="362">
        <v>26063.660255319661</v>
      </c>
      <c r="EJ60" s="362">
        <v>26085.987429544155</v>
      </c>
      <c r="EK60" s="362">
        <v>26295.027017469816</v>
      </c>
      <c r="EL60" s="289">
        <v>253.29886958454517</v>
      </c>
      <c r="EM60" s="956">
        <v>0.97266536285962424</v>
      </c>
      <c r="EN60" s="790"/>
      <c r="EO60" s="790"/>
      <c r="EP60" s="688"/>
      <c r="EQ60" s="691"/>
    </row>
    <row r="61" spans="1:149" ht="12.75" customHeight="1" x14ac:dyDescent="0.2">
      <c r="A61" s="170"/>
      <c r="B61" s="1077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86.618322378592723</v>
      </c>
      <c r="ED61" s="776">
        <v>86.541320300010312</v>
      </c>
      <c r="EE61" s="776">
        <v>86.4306498373968</v>
      </c>
      <c r="EF61" s="776">
        <v>86.39558469079563</v>
      </c>
      <c r="EG61" s="771">
        <v>86.403648480241841</v>
      </c>
      <c r="EH61" s="771">
        <v>86.401518233029137</v>
      </c>
      <c r="EI61" s="771">
        <v>86.41732376435354</v>
      </c>
      <c r="EJ61" s="771">
        <v>86.352410202016443</v>
      </c>
      <c r="EK61" s="771">
        <v>86.487297097880074</v>
      </c>
      <c r="EL61" s="821">
        <v>9.1712407084443726E-2</v>
      </c>
      <c r="EM61" s="956"/>
      <c r="EN61" s="790"/>
      <c r="EO61" s="790"/>
      <c r="EP61" s="689"/>
      <c r="EQ61" s="691"/>
    </row>
    <row r="62" spans="1:149" ht="3" customHeight="1" x14ac:dyDescent="0.2">
      <c r="A62" s="170"/>
      <c r="B62" s="107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772"/>
      <c r="EF62" s="772"/>
      <c r="EG62" s="575"/>
      <c r="EH62" s="575"/>
      <c r="EI62" s="575"/>
      <c r="EJ62" s="575"/>
      <c r="EK62" s="575"/>
      <c r="EL62" s="289"/>
      <c r="EM62" s="956"/>
      <c r="EN62" s="790"/>
      <c r="EO62" s="790"/>
      <c r="EP62" s="690"/>
      <c r="EQ62" s="691"/>
    </row>
    <row r="63" spans="1:149" x14ac:dyDescent="0.2">
      <c r="A63" s="170"/>
      <c r="B63" s="107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4695.5742314393747</v>
      </c>
      <c r="ED63" s="800">
        <v>4664.9000519889369</v>
      </c>
      <c r="EE63" s="800">
        <v>4664.5614224029314</v>
      </c>
      <c r="EF63" s="800">
        <v>4664.1235277003079</v>
      </c>
      <c r="EG63" s="362">
        <v>4712.1040486288794</v>
      </c>
      <c r="EH63" s="362">
        <v>4664.5035018971003</v>
      </c>
      <c r="EI63" s="362">
        <v>4707.8226553023478</v>
      </c>
      <c r="EJ63" s="362">
        <v>4731.3537098489951</v>
      </c>
      <c r="EK63" s="362">
        <v>4833.7350193110951</v>
      </c>
      <c r="EL63" s="821">
        <v>169.6114916107872</v>
      </c>
      <c r="EM63" s="956">
        <v>3.6365137116000832</v>
      </c>
      <c r="EN63" s="790"/>
      <c r="EO63" s="790"/>
      <c r="EP63" s="690"/>
      <c r="EQ63" s="691"/>
    </row>
    <row r="64" spans="1:149" x14ac:dyDescent="0.2">
      <c r="A64" s="170"/>
      <c r="B64" s="1077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78.072848412376928</v>
      </c>
      <c r="ED64" s="776">
        <v>77.678211724120814</v>
      </c>
      <c r="EE64" s="776">
        <v>77.354292605077276</v>
      </c>
      <c r="EF64" s="776">
        <v>77.409262645877092</v>
      </c>
      <c r="EG64" s="771">
        <v>77.63560161383073</v>
      </c>
      <c r="EH64" s="771">
        <v>77.530927911765787</v>
      </c>
      <c r="EI64" s="771">
        <v>77.803746824665382</v>
      </c>
      <c r="EJ64" s="771">
        <v>77.435665261726797</v>
      </c>
      <c r="EK64" s="771">
        <v>78.010148618846117</v>
      </c>
      <c r="EL64" s="821">
        <v>0.60088597296902435</v>
      </c>
      <c r="EM64" s="956"/>
      <c r="EN64" s="790"/>
      <c r="EO64" s="790"/>
      <c r="EP64" s="690"/>
      <c r="EQ64" s="690"/>
      <c r="ER64" s="690"/>
      <c r="ES64" s="690"/>
    </row>
    <row r="65" spans="1:147" ht="3" customHeight="1" x14ac:dyDescent="0.2">
      <c r="A65" s="170"/>
      <c r="B65" s="107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772"/>
      <c r="EF65" s="772"/>
      <c r="EG65" s="575"/>
      <c r="EH65" s="575"/>
      <c r="EI65" s="575"/>
      <c r="EJ65" s="575"/>
      <c r="EK65" s="575"/>
      <c r="EL65" s="289"/>
      <c r="EM65" s="956"/>
      <c r="EN65" s="790"/>
      <c r="EO65" s="790"/>
      <c r="EP65" s="690"/>
      <c r="EQ65" s="691"/>
    </row>
    <row r="66" spans="1:147" x14ac:dyDescent="0.2">
      <c r="A66" s="170"/>
      <c r="B66" s="107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8479.950374086191</v>
      </c>
      <c r="ED66" s="800">
        <v>8476.4366798500396</v>
      </c>
      <c r="EE66" s="800">
        <v>8398.919178949167</v>
      </c>
      <c r="EF66" s="800">
        <v>8290.7889900045575</v>
      </c>
      <c r="EG66" s="362">
        <v>8258.8245249972697</v>
      </c>
      <c r="EH66" s="362">
        <v>8234.7633902961024</v>
      </c>
      <c r="EI66" s="362">
        <v>8283.7185426590768</v>
      </c>
      <c r="EJ66" s="362">
        <v>8272.1739013923125</v>
      </c>
      <c r="EK66" s="362">
        <v>8384.9493760716159</v>
      </c>
      <c r="EL66" s="289">
        <v>94.160386067058425</v>
      </c>
      <c r="EM66" s="956">
        <v>1.1357228628129235</v>
      </c>
      <c r="EN66" s="790"/>
      <c r="EO66" s="790"/>
      <c r="EP66" s="690"/>
      <c r="EQ66" s="691"/>
    </row>
    <row r="67" spans="1:147" x14ac:dyDescent="0.2">
      <c r="A67" s="170"/>
      <c r="B67" s="1077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80.755128769212064</v>
      </c>
      <c r="ED67" s="776">
        <v>80.740286974933639</v>
      </c>
      <c r="EE67" s="776">
        <v>80.599563378603222</v>
      </c>
      <c r="EF67" s="776">
        <v>80.384540744855613</v>
      </c>
      <c r="EG67" s="771">
        <v>80.333338202568456</v>
      </c>
      <c r="EH67" s="771">
        <v>80.257698689091029</v>
      </c>
      <c r="EI67" s="771">
        <v>80.304625803758583</v>
      </c>
      <c r="EJ67" s="771">
        <v>80.310219023300704</v>
      </c>
      <c r="EK67" s="771">
        <v>80.637484881122433</v>
      </c>
      <c r="EL67" s="821">
        <v>0.25294413626681944</v>
      </c>
      <c r="EM67" s="956"/>
      <c r="EN67" s="790"/>
      <c r="EO67" s="790"/>
      <c r="EP67" s="690"/>
      <c r="EQ67" s="691"/>
    </row>
    <row r="68" spans="1:147" ht="3.75" customHeight="1" x14ac:dyDescent="0.2">
      <c r="A68" s="170"/>
      <c r="B68" s="107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772"/>
      <c r="EF68" s="772"/>
      <c r="EG68" s="575"/>
      <c r="EH68" s="575"/>
      <c r="EI68" s="575"/>
      <c r="EJ68" s="575"/>
      <c r="EK68" s="575"/>
      <c r="EL68" s="289"/>
      <c r="EM68" s="956"/>
      <c r="EN68" s="790"/>
      <c r="EO68" s="790"/>
      <c r="EP68" s="690"/>
      <c r="EQ68" s="691"/>
    </row>
    <row r="69" spans="1:147" x14ac:dyDescent="0.2">
      <c r="A69" s="170"/>
      <c r="B69" s="107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12259.572497327981</v>
      </c>
      <c r="ED69" s="800">
        <v>12270.37612074635</v>
      </c>
      <c r="EE69" s="800">
        <v>12303.267570336731</v>
      </c>
      <c r="EF69" s="800">
        <v>12339.217801650144</v>
      </c>
      <c r="EG69" s="362">
        <v>12341.230677915444</v>
      </c>
      <c r="EH69" s="362">
        <v>12326.492274030605</v>
      </c>
      <c r="EI69" s="362">
        <v>12322.783738895034</v>
      </c>
      <c r="EJ69" s="362">
        <v>12332.57483977696</v>
      </c>
      <c r="EK69" s="362">
        <v>12320.260487279878</v>
      </c>
      <c r="EL69" s="289">
        <v>-18.957314370265522</v>
      </c>
      <c r="EM69" s="956">
        <v>-0.15363465233371865</v>
      </c>
      <c r="EN69" s="790"/>
      <c r="EO69" s="790"/>
      <c r="EP69" s="690"/>
      <c r="EQ69" s="691"/>
    </row>
    <row r="70" spans="1:147" x14ac:dyDescent="0.2">
      <c r="A70" s="170"/>
      <c r="B70" s="1077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95.665339163596414</v>
      </c>
      <c r="ED70" s="776">
        <v>95.68738235924296</v>
      </c>
      <c r="EE70" s="776">
        <v>95.60006370236465</v>
      </c>
      <c r="EF70" s="776">
        <v>95.556173388369885</v>
      </c>
      <c r="EG70" s="771">
        <v>95.554992874704453</v>
      </c>
      <c r="EH70" s="771">
        <v>95.552461686657537</v>
      </c>
      <c r="EI70" s="771">
        <v>95.555126325792699</v>
      </c>
      <c r="EJ70" s="771">
        <v>95.549325467363914</v>
      </c>
      <c r="EK70" s="771">
        <v>95.499108590859763</v>
      </c>
      <c r="EL70" s="821">
        <v>-5.7064797510122389E-2</v>
      </c>
      <c r="EM70" s="956"/>
      <c r="EN70" s="790"/>
      <c r="EO70" s="790"/>
      <c r="EP70" s="690"/>
      <c r="EQ70" s="691"/>
    </row>
    <row r="71" spans="1:147" ht="3" customHeight="1" x14ac:dyDescent="0.2">
      <c r="A71" s="170"/>
      <c r="B71" s="107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772"/>
      <c r="EF71" s="772"/>
      <c r="EG71" s="575"/>
      <c r="EH71" s="575"/>
      <c r="EI71" s="575"/>
      <c r="EJ71" s="575"/>
      <c r="EK71" s="575"/>
      <c r="EL71" s="289"/>
      <c r="EM71" s="956"/>
      <c r="EN71" s="790"/>
      <c r="EO71" s="790"/>
      <c r="EP71" s="690"/>
      <c r="EQ71" s="691"/>
    </row>
    <row r="72" spans="1:147" x14ac:dyDescent="0.2">
      <c r="A72" s="170"/>
      <c r="B72" s="107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752.57041024891942</v>
      </c>
      <c r="ED72" s="800">
        <v>754.05925817165974</v>
      </c>
      <c r="EE72" s="800">
        <v>751.05782934075626</v>
      </c>
      <c r="EF72" s="800">
        <v>747.59782853026013</v>
      </c>
      <c r="EG72" s="362">
        <v>751.05336267894836</v>
      </c>
      <c r="EH72" s="362">
        <v>746.7973634442543</v>
      </c>
      <c r="EI72" s="362">
        <v>749.33531846320477</v>
      </c>
      <c r="EJ72" s="362">
        <v>749.88497852588716</v>
      </c>
      <c r="EK72" s="362">
        <v>756.08213480722839</v>
      </c>
      <c r="EL72" s="289">
        <v>8.4843062769682547</v>
      </c>
      <c r="EM72" s="956">
        <v>1.1348757250469783</v>
      </c>
      <c r="EN72" s="790"/>
      <c r="EO72" s="790"/>
      <c r="EP72" s="690"/>
      <c r="EQ72" s="691"/>
    </row>
    <row r="73" spans="1:147" ht="12.75" customHeight="1" x14ac:dyDescent="0.2">
      <c r="A73" s="170"/>
      <c r="B73" s="1077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83.518386360599777</v>
      </c>
      <c r="ED73" s="776">
        <v>83.509809223898671</v>
      </c>
      <c r="EE73" s="776">
        <v>83.453035076394031</v>
      </c>
      <c r="EF73" s="776">
        <v>83.381361791209457</v>
      </c>
      <c r="EG73" s="771">
        <v>83.343049624855254</v>
      </c>
      <c r="EH73" s="771">
        <v>83.600737597704224</v>
      </c>
      <c r="EI73" s="771">
        <v>83.43624297378615</v>
      </c>
      <c r="EJ73" s="771">
        <v>83.444960319067647</v>
      </c>
      <c r="EK73" s="771">
        <v>83.53691918588666</v>
      </c>
      <c r="EL73" s="821">
        <v>0.15555739467720286</v>
      </c>
      <c r="EM73" s="956"/>
      <c r="EN73" s="790"/>
      <c r="EO73" s="790"/>
      <c r="EP73" s="690"/>
      <c r="EQ73" s="691"/>
    </row>
    <row r="74" spans="1:147" s="375" customFormat="1" ht="4.5" customHeight="1" x14ac:dyDescent="0.2">
      <c r="A74" s="170"/>
      <c r="B74" s="107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780"/>
      <c r="EF74" s="780"/>
      <c r="EG74" s="611"/>
      <c r="EH74" s="611"/>
      <c r="EI74" s="611"/>
      <c r="EJ74" s="611"/>
      <c r="EK74" s="611"/>
      <c r="EL74" s="611"/>
      <c r="EM74" s="966"/>
      <c r="EN74" s="790"/>
      <c r="EO74" s="790"/>
      <c r="EP74" s="690"/>
      <c r="EQ74" s="691"/>
    </row>
    <row r="75" spans="1:147" ht="12.75" customHeight="1" x14ac:dyDescent="0.2">
      <c r="A75" s="170"/>
      <c r="B75" s="107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3504.7100354977201</v>
      </c>
      <c r="ED75" s="800">
        <v>3573.797541438641</v>
      </c>
      <c r="EE75" s="800">
        <v>3480.8041219939182</v>
      </c>
      <c r="EF75" s="800">
        <v>3321.0041237105133</v>
      </c>
      <c r="EG75" s="362">
        <v>3314.8133090893411</v>
      </c>
      <c r="EH75" s="362">
        <v>3266.326142155347</v>
      </c>
      <c r="EI75" s="362">
        <v>3369.322541149942</v>
      </c>
      <c r="EJ75" s="362">
        <v>3288.4404864823091</v>
      </c>
      <c r="EK75" s="362">
        <v>3451.7541662737663</v>
      </c>
      <c r="EL75" s="289">
        <v>130.75004256325292</v>
      </c>
      <c r="EM75" s="956">
        <v>3.9370635414077011</v>
      </c>
      <c r="EN75" s="689"/>
      <c r="EO75" s="790"/>
      <c r="EP75" s="688"/>
      <c r="EQ75" s="691"/>
    </row>
    <row r="76" spans="1:147" x14ac:dyDescent="0.2">
      <c r="A76" s="170"/>
      <c r="B76" s="107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1740.877509394315</v>
      </c>
      <c r="ED76" s="800">
        <v>1815.7223523862972</v>
      </c>
      <c r="EE76" s="800">
        <v>1744.09779106414</v>
      </c>
      <c r="EF76" s="800">
        <v>1590.4874882223035</v>
      </c>
      <c r="EG76" s="362">
        <v>1571.47065284621</v>
      </c>
      <c r="EH76" s="362">
        <v>1532.5278730174928</v>
      </c>
      <c r="EI76" s="362">
        <v>1569.733103145044</v>
      </c>
      <c r="EJ76" s="362">
        <v>1542.5569585685132</v>
      </c>
      <c r="EK76" s="362">
        <v>1700.8066183768221</v>
      </c>
      <c r="EL76" s="289">
        <v>110.31913015451869</v>
      </c>
      <c r="EM76" s="956">
        <v>6.9361834639656923</v>
      </c>
      <c r="EN76" s="689"/>
      <c r="EO76" s="790"/>
      <c r="EP76" s="520"/>
      <c r="EQ76" s="230"/>
    </row>
    <row r="77" spans="1:147" ht="15" x14ac:dyDescent="0.25">
      <c r="A77" s="170"/>
      <c r="B77" s="107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560.08121005393593</v>
      </c>
      <c r="ED77" s="800">
        <v>565.72286413848383</v>
      </c>
      <c r="EE77" s="800">
        <v>568.09265008746365</v>
      </c>
      <c r="EF77" s="800">
        <v>563.59619764577258</v>
      </c>
      <c r="EG77" s="362">
        <v>563.61219866326519</v>
      </c>
      <c r="EH77" s="362">
        <v>559.82582368804674</v>
      </c>
      <c r="EI77" s="362">
        <v>559.8313998367347</v>
      </c>
      <c r="EJ77" s="362">
        <v>559.83699653352767</v>
      </c>
      <c r="EK77" s="362">
        <v>544.83946569533532</v>
      </c>
      <c r="EL77" s="289">
        <v>-18.756731950437256</v>
      </c>
      <c r="EM77" s="956">
        <v>-3.3280444454357556</v>
      </c>
      <c r="EN77" s="689"/>
      <c r="EO77" s="790"/>
      <c r="EP77" s="520"/>
      <c r="EQ77" s="542"/>
    </row>
    <row r="78" spans="1:147" ht="15" x14ac:dyDescent="0.25">
      <c r="A78" s="170"/>
      <c r="B78" s="107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638.25405634946947</v>
      </c>
      <c r="ED78" s="800">
        <v>623.78252564386025</v>
      </c>
      <c r="EE78" s="800">
        <v>598.09662659231481</v>
      </c>
      <c r="EF78" s="800">
        <v>593.13882936243715</v>
      </c>
      <c r="EG78" s="362">
        <v>605.89879130986583</v>
      </c>
      <c r="EH78" s="362">
        <v>599.06613876980748</v>
      </c>
      <c r="EI78" s="362">
        <v>664.81728486816337</v>
      </c>
      <c r="EJ78" s="362">
        <v>611.08267308026825</v>
      </c>
      <c r="EK78" s="362">
        <v>631.06094268160916</v>
      </c>
      <c r="EL78" s="289">
        <v>37.922113319172013</v>
      </c>
      <c r="EM78" s="956">
        <v>6.3934632908680689</v>
      </c>
      <c r="EN78" s="689"/>
      <c r="EO78" s="790"/>
      <c r="EP78" s="520"/>
      <c r="EQ78" s="542"/>
    </row>
    <row r="79" spans="1:147" ht="15" x14ac:dyDescent="0.25">
      <c r="A79" s="170"/>
      <c r="B79" s="107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565.49725969999986</v>
      </c>
      <c r="ED79" s="800">
        <v>568.56979926999986</v>
      </c>
      <c r="EE79" s="800">
        <v>570.51705424999989</v>
      </c>
      <c r="EF79" s="800">
        <v>573.78160848000005</v>
      </c>
      <c r="EG79" s="362">
        <v>573.83166626999991</v>
      </c>
      <c r="EH79" s="362">
        <v>574.90630667999994</v>
      </c>
      <c r="EI79" s="362">
        <v>574.94075329999987</v>
      </c>
      <c r="EJ79" s="362">
        <v>574.96385829999986</v>
      </c>
      <c r="EK79" s="362">
        <v>575.04713951999986</v>
      </c>
      <c r="EL79" s="289">
        <v>1.2655310399998143</v>
      </c>
      <c r="EM79" s="956">
        <v>0.22055970796141791</v>
      </c>
      <c r="EN79" s="689"/>
      <c r="EO79" s="790"/>
      <c r="EP79" s="520"/>
      <c r="EQ79" s="542"/>
    </row>
    <row r="80" spans="1:147" ht="15" x14ac:dyDescent="0.25">
      <c r="A80" s="170"/>
      <c r="B80" s="107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957.85572356579826</v>
      </c>
      <c r="ED80" s="800">
        <v>1014.8500463015732</v>
      </c>
      <c r="EE80" s="800">
        <v>920.1975089050253</v>
      </c>
      <c r="EF80" s="800">
        <v>764.30978420941267</v>
      </c>
      <c r="EG80" s="362">
        <v>761.69937127959645</v>
      </c>
      <c r="EH80" s="362">
        <v>715.55408455248471</v>
      </c>
      <c r="EI80" s="362">
        <v>816.29759616267063</v>
      </c>
      <c r="EJ80" s="362">
        <v>731.912858360477</v>
      </c>
      <c r="EK80" s="362">
        <v>911.68293505175586</v>
      </c>
      <c r="EL80" s="289">
        <v>147.37315084234319</v>
      </c>
      <c r="EM80" s="956">
        <v>19.281861083956048</v>
      </c>
      <c r="EN80" s="689"/>
      <c r="EO80" s="790"/>
      <c r="EP80" s="520"/>
      <c r="EQ80" s="542"/>
    </row>
    <row r="81" spans="1:147" x14ac:dyDescent="0.2">
      <c r="A81" s="170"/>
      <c r="B81" s="107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776.43301397632865</v>
      </c>
      <c r="ED81" s="800">
        <v>850.757156177713</v>
      </c>
      <c r="EE81" s="800">
        <v>782.87617871271038</v>
      </c>
      <c r="EF81" s="800">
        <v>634.05314337697541</v>
      </c>
      <c r="EG81" s="362">
        <v>618.77251818973048</v>
      </c>
      <c r="EH81" s="362">
        <v>579.02979855267722</v>
      </c>
      <c r="EI81" s="362">
        <v>614.99654994450725</v>
      </c>
      <c r="EJ81" s="362">
        <v>587.5388393402086</v>
      </c>
      <c r="EK81" s="362">
        <v>746.38133098014669</v>
      </c>
      <c r="EL81" s="289">
        <v>112.32818760317127</v>
      </c>
      <c r="EM81" s="956">
        <v>17.715894760005423</v>
      </c>
      <c r="EN81" s="689"/>
      <c r="EO81" s="790"/>
      <c r="EP81" s="520"/>
      <c r="EQ81" s="230"/>
    </row>
    <row r="82" spans="1:147" x14ac:dyDescent="0.2">
      <c r="A82" s="170"/>
      <c r="B82" s="1077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181.42270958946958</v>
      </c>
      <c r="ED82" s="800">
        <v>164.0928901238602</v>
      </c>
      <c r="EE82" s="800">
        <v>137.32133019231489</v>
      </c>
      <c r="EF82" s="800">
        <v>130.25664083243723</v>
      </c>
      <c r="EG82" s="362">
        <v>142.92685308986594</v>
      </c>
      <c r="EH82" s="362">
        <v>136.52428599980749</v>
      </c>
      <c r="EI82" s="362">
        <v>201.30104621816335</v>
      </c>
      <c r="EJ82" s="362">
        <v>144.37401902026838</v>
      </c>
      <c r="EK82" s="362">
        <v>165.30160407160918</v>
      </c>
      <c r="EL82" s="289">
        <v>35.044963239171949</v>
      </c>
      <c r="EM82" s="956">
        <v>26.904550136721213</v>
      </c>
      <c r="EN82" s="689"/>
      <c r="EO82" s="790"/>
      <c r="EP82" s="520"/>
      <c r="EQ82" s="230"/>
    </row>
    <row r="83" spans="1:147" ht="12.75" hidden="1" customHeight="1" outlineLevel="1" x14ac:dyDescent="0.2">
      <c r="A83" s="170"/>
      <c r="B83" s="1077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782"/>
      <c r="EF83" s="782"/>
      <c r="EG83" s="605"/>
      <c r="EH83" s="605"/>
      <c r="EI83" s="605"/>
      <c r="EJ83" s="605"/>
      <c r="EK83" s="605"/>
      <c r="EL83" s="289">
        <v>0</v>
      </c>
      <c r="EM83" s="956" t="e">
        <v>#DIV/0!</v>
      </c>
      <c r="EN83" s="689"/>
      <c r="EO83" s="790"/>
      <c r="EP83" s="224"/>
      <c r="EQ83" s="230"/>
    </row>
    <row r="84" spans="1:147" collapsed="1" x14ac:dyDescent="0.2">
      <c r="A84" s="170"/>
      <c r="B84" s="1077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26201.188035019339</v>
      </c>
      <c r="ED84" s="800">
        <v>26122.581534433342</v>
      </c>
      <c r="EE84" s="800">
        <v>26102.144184423134</v>
      </c>
      <c r="EF84" s="800">
        <v>26167.734396157826</v>
      </c>
      <c r="EG84" s="362">
        <v>26191.573692310896</v>
      </c>
      <c r="EH84" s="362">
        <v>26215.516272010591</v>
      </c>
      <c r="EI84" s="362">
        <v>26248.193737395439</v>
      </c>
      <c r="EJ84" s="362">
        <v>26286.946792570354</v>
      </c>
      <c r="EK84" s="362">
        <v>26431.668199184071</v>
      </c>
      <c r="EL84" s="289">
        <v>263.93380302624428</v>
      </c>
      <c r="EM84" s="956">
        <v>1.0086230585747513</v>
      </c>
      <c r="EN84" s="689"/>
      <c r="EO84" s="790"/>
      <c r="EP84" s="603"/>
      <c r="EQ84" s="230"/>
    </row>
    <row r="85" spans="1:147" ht="12.75" hidden="1" customHeight="1" x14ac:dyDescent="0.2">
      <c r="A85" s="170"/>
      <c r="B85" s="1077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786"/>
      <c r="EF85" s="786"/>
      <c r="EG85" s="606"/>
      <c r="EH85" s="606"/>
      <c r="EI85" s="606"/>
      <c r="EJ85" s="606"/>
      <c r="EK85" s="606"/>
      <c r="EL85" s="289">
        <v>0</v>
      </c>
      <c r="EM85" s="947" t="e">
        <v>#REF!</v>
      </c>
      <c r="EN85" s="689"/>
      <c r="EO85" s="790"/>
      <c r="EP85" s="224"/>
      <c r="EQ85" s="230"/>
    </row>
    <row r="86" spans="1:147" ht="13.5" thickBot="1" x14ac:dyDescent="0.25">
      <c r="A86" s="170"/>
      <c r="B86" s="1077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971">
        <v>98.56699925878236</v>
      </c>
      <c r="EC86" s="863">
        <v>98.571533411048151</v>
      </c>
      <c r="ED86" s="863">
        <v>98.571694378209529</v>
      </c>
      <c r="EE86" s="863">
        <v>98.572757330717508</v>
      </c>
      <c r="EF86" s="863">
        <v>98.569209009857246</v>
      </c>
      <c r="EG86" s="971">
        <v>98.572135114897492</v>
      </c>
      <c r="EH86" s="971">
        <v>98.570784862311939</v>
      </c>
      <c r="EI86" s="915">
        <v>98.572352054587284</v>
      </c>
      <c r="EJ86" s="915">
        <v>98.57476837329115</v>
      </c>
      <c r="EK86" s="915">
        <v>98.579178180693347</v>
      </c>
      <c r="EL86" s="1060"/>
      <c r="EM86" s="974"/>
      <c r="EN86" s="689"/>
      <c r="EO86" s="790"/>
      <c r="EP86" s="689"/>
      <c r="EQ86" s="230"/>
    </row>
    <row r="87" spans="1:147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750"/>
      <c r="EF87" s="750"/>
      <c r="EG87" s="266"/>
      <c r="EH87" s="266"/>
      <c r="EI87" s="266"/>
      <c r="EJ87" s="266"/>
      <c r="EK87" s="266"/>
      <c r="EL87" s="950"/>
      <c r="EM87" s="951"/>
      <c r="EN87" s="790"/>
      <c r="EO87" s="790"/>
      <c r="EP87" s="690"/>
      <c r="EQ87" s="230"/>
    </row>
    <row r="88" spans="1:147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793">
        <v>6.96</v>
      </c>
      <c r="EF88" s="793">
        <v>6.96</v>
      </c>
      <c r="EG88" s="608">
        <v>6.96</v>
      </c>
      <c r="EH88" s="608">
        <v>6.96</v>
      </c>
      <c r="EI88" s="608">
        <v>6.96</v>
      </c>
      <c r="EJ88" s="608">
        <v>6.96</v>
      </c>
      <c r="EK88" s="608">
        <v>6.96</v>
      </c>
      <c r="EL88" s="289"/>
      <c r="EM88" s="956"/>
      <c r="EN88" s="689"/>
      <c r="EO88" s="790"/>
      <c r="EP88" s="224"/>
      <c r="EQ88" s="230"/>
    </row>
    <row r="89" spans="1:147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793">
        <v>6.86</v>
      </c>
      <c r="EF89" s="793">
        <v>6.86</v>
      </c>
      <c r="EG89" s="608">
        <v>6.86</v>
      </c>
      <c r="EH89" s="608">
        <v>6.86</v>
      </c>
      <c r="EI89" s="608">
        <v>6.86</v>
      </c>
      <c r="EJ89" s="608">
        <v>6.86</v>
      </c>
      <c r="EK89" s="608">
        <v>6.86</v>
      </c>
      <c r="EL89" s="289"/>
      <c r="EM89" s="956"/>
      <c r="EN89" s="689"/>
      <c r="EO89" s="790"/>
      <c r="EP89" s="224"/>
      <c r="EQ89" s="230"/>
    </row>
    <row r="90" spans="1:147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673">
        <v>6.9653384563228995</v>
      </c>
      <c r="ED90" s="673">
        <v>6.9773043910675785</v>
      </c>
      <c r="EE90" s="673">
        <v>6.9562331182633876</v>
      </c>
      <c r="EF90" s="673">
        <v>6.9712089865487439</v>
      </c>
      <c r="EG90" s="1054">
        <v>6.9798349490823011</v>
      </c>
      <c r="EH90" s="1054">
        <v>6.9585331906262757</v>
      </c>
      <c r="EI90" s="917">
        <v>6.9659701905076385</v>
      </c>
      <c r="EJ90" s="917">
        <v>6.9662448973069546</v>
      </c>
      <c r="EK90" s="917">
        <v>6.9763415446645265</v>
      </c>
      <c r="EL90" s="992">
        <v>5.132558115782615E-3</v>
      </c>
      <c r="EM90" s="956">
        <v>7.362507888783873E-2</v>
      </c>
      <c r="EN90" s="689"/>
      <c r="EO90" s="790"/>
      <c r="EP90" s="224"/>
      <c r="EQ90" s="230"/>
    </row>
    <row r="91" spans="1:147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60.946154426379884</v>
      </c>
      <c r="DZ91" s="794">
        <v>60.196344436628387</v>
      </c>
      <c r="EA91" s="794">
        <v>61.285601781182763</v>
      </c>
      <c r="EB91" s="794">
        <v>60.849162965582742</v>
      </c>
      <c r="EC91" s="1048"/>
      <c r="ED91" s="1048"/>
      <c r="EE91" s="1048"/>
      <c r="EF91" s="1048"/>
      <c r="EG91" s="269"/>
      <c r="EH91" s="269"/>
      <c r="EI91" s="269"/>
      <c r="EJ91" s="269"/>
      <c r="EK91" s="269"/>
      <c r="EL91" s="821"/>
      <c r="EM91" s="947"/>
      <c r="EN91" s="689"/>
      <c r="EO91" s="790"/>
      <c r="EP91" s="224"/>
      <c r="EQ91" s="230"/>
    </row>
    <row r="92" spans="1:147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2.30952</v>
      </c>
      <c r="ED92" s="793">
        <v>2.3102900000000002</v>
      </c>
      <c r="EE92" s="793">
        <v>2.3111199999999998</v>
      </c>
      <c r="EF92" s="793">
        <v>2.31196</v>
      </c>
      <c r="EG92" s="608">
        <v>2.3123200000000002</v>
      </c>
      <c r="EH92" s="608">
        <v>2.3124400000000001</v>
      </c>
      <c r="EI92" s="608">
        <v>2.3125599999999999</v>
      </c>
      <c r="EJ92" s="608">
        <v>2.3126799999999998</v>
      </c>
      <c r="EK92" s="608">
        <v>2.3128000000000002</v>
      </c>
      <c r="EL92" s="998">
        <v>8.4000000000017394E-4</v>
      </c>
      <c r="EM92" s="956">
        <v>3.633280852610659E-2</v>
      </c>
      <c r="EN92" s="689"/>
      <c r="EO92" s="790"/>
      <c r="EP92" s="520"/>
      <c r="EQ92" s="230"/>
    </row>
    <row r="93" spans="1:147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673">
        <v>2.3092999999999999</v>
      </c>
      <c r="EC93" s="1048"/>
      <c r="ED93" s="1048"/>
      <c r="EE93" s="1048"/>
      <c r="EF93" s="1048"/>
      <c r="EG93" s="269"/>
      <c r="EH93" s="269"/>
      <c r="EI93" s="269"/>
      <c r="EJ93" s="269"/>
      <c r="EK93" s="269"/>
      <c r="EL93" s="837"/>
      <c r="EM93" s="953"/>
      <c r="EN93" s="689"/>
      <c r="EO93" s="790"/>
      <c r="EP93" s="224"/>
      <c r="EQ93" s="230"/>
    </row>
    <row r="94" spans="1:147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783"/>
      <c r="EF94" s="783"/>
      <c r="EG94" s="661"/>
      <c r="EH94" s="661"/>
      <c r="EI94" s="661"/>
      <c r="EJ94" s="661"/>
      <c r="EK94" s="661"/>
      <c r="EL94" s="950"/>
      <c r="EM94" s="951"/>
      <c r="EN94" s="689"/>
      <c r="EO94" s="790"/>
      <c r="EP94" s="224"/>
      <c r="EQ94" s="230"/>
    </row>
    <row r="95" spans="1:147" ht="12.75" customHeight="1" thickBot="1" x14ac:dyDescent="0.25">
      <c r="A95" s="170"/>
      <c r="B95" s="1076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686.07767303145602</v>
      </c>
      <c r="EC95" s="833">
        <v>684.66966320441315</v>
      </c>
      <c r="ED95" s="833">
        <v>681.84126247004053</v>
      </c>
      <c r="EE95" s="833">
        <v>679.57521634744762</v>
      </c>
      <c r="EF95" s="833">
        <v>677.79553564435605</v>
      </c>
      <c r="EG95" s="814">
        <v>677.79553564435605</v>
      </c>
      <c r="EH95" s="814">
        <v>677.79553564435605</v>
      </c>
      <c r="EI95" s="814">
        <v>677.79553564435605</v>
      </c>
      <c r="EJ95" s="814">
        <v>677.79553564435605</v>
      </c>
      <c r="EK95" s="814">
        <v>676.78364965985111</v>
      </c>
      <c r="EL95" s="289">
        <v>-1.0118859845049428</v>
      </c>
      <c r="EM95" s="956">
        <v>-0.14929074201454851</v>
      </c>
      <c r="EN95" s="689"/>
      <c r="EO95" s="790"/>
      <c r="EP95" s="520"/>
      <c r="EQ95" s="230"/>
    </row>
    <row r="96" spans="1:147" x14ac:dyDescent="0.2">
      <c r="A96" s="170"/>
      <c r="B96" s="1076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759"/>
      <c r="EF96" s="759"/>
      <c r="EG96" s="317"/>
      <c r="EH96" s="317"/>
      <c r="EI96" s="317"/>
      <c r="EJ96" s="317"/>
      <c r="EK96" s="317"/>
      <c r="EL96" s="462"/>
      <c r="EM96" s="319"/>
      <c r="EN96" s="415"/>
      <c r="EO96" s="415"/>
      <c r="EP96" s="224"/>
    </row>
    <row r="97" spans="1:146" ht="12.75" hidden="1" customHeight="1" x14ac:dyDescent="0.2">
      <c r="A97" s="170"/>
      <c r="B97" s="107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785"/>
      <c r="EF97" s="785"/>
      <c r="EG97" s="318"/>
      <c r="EH97" s="318"/>
      <c r="EI97" s="318"/>
      <c r="EJ97" s="318"/>
      <c r="EK97" s="318"/>
      <c r="EL97" s="463"/>
      <c r="EM97" s="856"/>
      <c r="EN97" s="415"/>
      <c r="EO97" s="415"/>
      <c r="EP97" s="224"/>
    </row>
    <row r="98" spans="1:146" x14ac:dyDescent="0.2">
      <c r="A98" s="170"/>
      <c r="B98" s="107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54">
        <v>0.22673895613136708</v>
      </c>
      <c r="EC98" s="785"/>
      <c r="ED98" s="785"/>
      <c r="EE98" s="785"/>
      <c r="EF98" s="785"/>
      <c r="EG98" s="318"/>
      <c r="EH98" s="318"/>
      <c r="EI98" s="318"/>
      <c r="EJ98" s="318"/>
      <c r="EK98" s="318"/>
      <c r="EL98" s="463"/>
      <c r="EM98" s="856"/>
      <c r="EN98" s="415"/>
      <c r="EO98" s="415"/>
      <c r="EP98" s="224"/>
    </row>
    <row r="99" spans="1:146" x14ac:dyDescent="0.2">
      <c r="A99" s="170"/>
      <c r="B99" s="107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54">
        <v>1.0389145730798743</v>
      </c>
      <c r="EC99" s="785"/>
      <c r="ED99" s="785"/>
      <c r="EE99" s="785"/>
      <c r="EF99" s="785"/>
      <c r="EG99" s="318"/>
      <c r="EH99" s="318"/>
      <c r="EI99" s="318"/>
      <c r="EJ99" s="318"/>
      <c r="EK99" s="318"/>
      <c r="EL99" s="463"/>
      <c r="EM99" s="856"/>
      <c r="EN99" s="415"/>
      <c r="EO99" s="415"/>
      <c r="EP99" s="224"/>
    </row>
    <row r="100" spans="1:146" x14ac:dyDescent="0.2">
      <c r="A100" s="170"/>
      <c r="B100" s="107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54">
        <v>1.9180861715430542</v>
      </c>
      <c r="EC100" s="785"/>
      <c r="ED100" s="785"/>
      <c r="EE100" s="785"/>
      <c r="EF100" s="785"/>
      <c r="EG100" s="318"/>
      <c r="EH100" s="318"/>
      <c r="EI100" s="318"/>
      <c r="EJ100" s="318"/>
      <c r="EK100" s="318"/>
      <c r="EL100" s="463"/>
      <c r="EM100" s="856"/>
      <c r="EN100" s="415"/>
      <c r="EO100" s="415"/>
      <c r="EP100" s="224"/>
    </row>
    <row r="101" spans="1:146" hidden="1" x14ac:dyDescent="0.2">
      <c r="A101" s="170"/>
      <c r="B101" s="107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980"/>
      <c r="EC101" s="785"/>
      <c r="ED101" s="785"/>
      <c r="EE101" s="785"/>
      <c r="EF101" s="785"/>
      <c r="EG101" s="318"/>
      <c r="EH101" s="318"/>
      <c r="EI101" s="318"/>
      <c r="EJ101" s="318"/>
      <c r="EK101" s="318"/>
      <c r="EL101" s="463"/>
      <c r="EM101" s="856"/>
      <c r="EN101" s="415"/>
      <c r="EO101" s="415"/>
      <c r="EP101" s="224"/>
    </row>
    <row r="102" spans="1:146" x14ac:dyDescent="0.2">
      <c r="A102" s="170"/>
      <c r="B102" s="107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20">
        <v>0.11994477723642771</v>
      </c>
      <c r="EC102" s="785"/>
      <c r="ED102" s="785"/>
      <c r="EE102" s="785"/>
      <c r="EF102" s="785"/>
      <c r="EG102" s="318"/>
      <c r="EH102" s="318"/>
      <c r="EI102" s="318"/>
      <c r="EJ102" s="318"/>
      <c r="EK102" s="318"/>
      <c r="EL102" s="463"/>
      <c r="EM102" s="856"/>
      <c r="EN102" s="415"/>
      <c r="EO102" s="415"/>
      <c r="EP102" s="224"/>
    </row>
    <row r="103" spans="1:146" x14ac:dyDescent="0.2">
      <c r="A103" s="170"/>
      <c r="B103" s="107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20">
        <v>0.40206505480726573</v>
      </c>
      <c r="EC103" s="785"/>
      <c r="ED103" s="785"/>
      <c r="EE103" s="785"/>
      <c r="EF103" s="785"/>
      <c r="EG103" s="318"/>
      <c r="EH103" s="318"/>
      <c r="EI103" s="318"/>
      <c r="EJ103" s="318"/>
      <c r="EK103" s="318"/>
      <c r="EL103" s="463"/>
      <c r="EM103" s="856"/>
      <c r="EN103" s="415"/>
      <c r="EO103" s="415"/>
      <c r="EP103" s="224"/>
    </row>
    <row r="104" spans="1:146" x14ac:dyDescent="0.2">
      <c r="A104" s="170"/>
      <c r="B104" s="107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20">
        <v>0.98333761827169575</v>
      </c>
      <c r="EC104" s="785"/>
      <c r="ED104" s="785"/>
      <c r="EE104" s="785"/>
      <c r="EF104" s="785"/>
      <c r="EG104" s="318"/>
      <c r="EH104" s="318"/>
      <c r="EI104" s="318"/>
      <c r="EJ104" s="318"/>
      <c r="EK104" s="318"/>
      <c r="EL104" s="463"/>
      <c r="EM104" s="856"/>
      <c r="EN104" s="415"/>
      <c r="EO104" s="415"/>
      <c r="EP104" s="224"/>
    </row>
    <row r="105" spans="1:146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522">
        <v>2.9916545406733899E-2</v>
      </c>
      <c r="EC105" s="785"/>
      <c r="ED105" s="785"/>
      <c r="EE105" s="785"/>
      <c r="EF105" s="785"/>
      <c r="EG105" s="318"/>
      <c r="EH105" s="318"/>
      <c r="EI105" s="318"/>
      <c r="EJ105" s="318"/>
      <c r="EK105" s="318"/>
      <c r="EL105" s="463"/>
      <c r="EM105" s="856"/>
      <c r="EN105" s="415"/>
      <c r="EO105" s="415"/>
      <c r="EP105" s="224"/>
    </row>
    <row r="106" spans="1:146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522">
        <v>0.87301977687472798</v>
      </c>
      <c r="EC106" s="785"/>
      <c r="ED106" s="785"/>
      <c r="EE106" s="785"/>
      <c r="EF106" s="785"/>
      <c r="EG106" s="318"/>
      <c r="EH106" s="318"/>
      <c r="EI106" s="318"/>
      <c r="EJ106" s="318"/>
      <c r="EK106" s="318"/>
      <c r="EL106" s="463"/>
      <c r="EM106" s="856"/>
      <c r="EN106" s="415"/>
      <c r="EO106" s="415"/>
      <c r="EP106" s="224"/>
    </row>
    <row r="107" spans="1:146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522">
        <v>2.3434719602111</v>
      </c>
      <c r="EC107" s="785"/>
      <c r="ED107" s="785"/>
      <c r="EE107" s="785"/>
      <c r="EF107" s="785"/>
      <c r="EG107" s="318"/>
      <c r="EH107" s="318"/>
      <c r="EI107" s="318"/>
      <c r="EJ107" s="318"/>
      <c r="EK107" s="318"/>
      <c r="EL107" s="463"/>
      <c r="EM107" s="856"/>
      <c r="EN107" s="415"/>
      <c r="EO107" s="415"/>
      <c r="EP107" s="224"/>
    </row>
    <row r="108" spans="1:146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5">
        <v>-0.91680117068516598</v>
      </c>
      <c r="EA108" s="1035">
        <v>-0.69774054185142198</v>
      </c>
      <c r="EB108" s="1035">
        <v>-1.40729489921116</v>
      </c>
      <c r="EC108" s="785"/>
      <c r="ED108" s="785"/>
      <c r="EE108" s="785"/>
      <c r="EF108" s="785"/>
      <c r="EG108" s="318"/>
      <c r="EH108" s="318"/>
      <c r="EI108" s="318"/>
      <c r="EJ108" s="318"/>
      <c r="EK108" s="318"/>
      <c r="EL108" s="861"/>
      <c r="EM108" s="862"/>
      <c r="EN108" s="415"/>
      <c r="EO108" s="415"/>
      <c r="EP108" s="224"/>
    </row>
    <row r="109" spans="1:146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759"/>
      <c r="EF109" s="759"/>
      <c r="EG109" s="317"/>
      <c r="EH109" s="317"/>
      <c r="EI109" s="317"/>
      <c r="EJ109" s="317"/>
      <c r="EK109" s="317"/>
      <c r="EL109" s="464"/>
      <c r="EM109" s="416"/>
      <c r="EN109" s="415"/>
      <c r="EO109" s="415"/>
      <c r="EP109" s="224"/>
    </row>
    <row r="110" spans="1:146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777">
        <v>2.5</v>
      </c>
      <c r="EF110" s="777">
        <v>2.5</v>
      </c>
      <c r="EG110" s="576">
        <v>2.5</v>
      </c>
      <c r="EH110" s="576">
        <v>2.5</v>
      </c>
      <c r="EI110" s="576">
        <v>2.5</v>
      </c>
      <c r="EJ110" s="576">
        <v>2.5</v>
      </c>
      <c r="EK110" s="576">
        <v>2.5</v>
      </c>
      <c r="EL110" s="289"/>
      <c r="EM110" s="839"/>
      <c r="EN110" s="689"/>
      <c r="EO110" s="415"/>
      <c r="EP110" s="224"/>
    </row>
    <row r="111" spans="1:146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892">
        <v>4</v>
      </c>
      <c r="EC111" s="598">
        <v>4</v>
      </c>
      <c r="ED111" s="598">
        <v>4</v>
      </c>
      <c r="EE111" s="598">
        <v>4</v>
      </c>
      <c r="EF111" s="598">
        <v>4</v>
      </c>
      <c r="EG111" s="892">
        <v>4</v>
      </c>
      <c r="EH111" s="892">
        <v>4</v>
      </c>
      <c r="EI111" s="916">
        <v>4</v>
      </c>
      <c r="EJ111" s="916">
        <v>4</v>
      </c>
      <c r="EK111" s="916">
        <v>4</v>
      </c>
      <c r="EL111" s="838"/>
      <c r="EM111" s="840"/>
      <c r="EN111" s="689"/>
      <c r="EO111" s="415"/>
      <c r="EP111" s="224"/>
    </row>
    <row r="112" spans="1:146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240"/>
      <c r="EM112" s="240"/>
      <c r="EN112" s="304"/>
      <c r="EO112" s="304"/>
      <c r="EP112" s="224"/>
    </row>
    <row r="113" spans="3:146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1073"/>
      <c r="EM113" s="1073"/>
      <c r="EN113" s="304"/>
      <c r="EO113" s="304"/>
      <c r="EP113" s="224"/>
    </row>
    <row r="114" spans="3:146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1"/>
      <c r="EM114" s="242"/>
      <c r="EN114" s="304"/>
      <c r="EO114" s="304"/>
      <c r="EP114" s="224"/>
    </row>
    <row r="115" spans="3:146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1"/>
      <c r="EM115" s="242"/>
      <c r="EN115" s="304"/>
      <c r="EO115" s="304"/>
      <c r="EP115" s="224"/>
    </row>
    <row r="116" spans="3:146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1"/>
      <c r="EM116" s="242"/>
      <c r="EN116" s="304"/>
      <c r="EO116" s="304"/>
      <c r="EP116" s="224"/>
    </row>
    <row r="117" spans="3:146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1"/>
      <c r="EM117" s="240"/>
      <c r="EN117" s="304"/>
      <c r="EO117" s="304"/>
      <c r="EP117" s="224"/>
    </row>
    <row r="118" spans="3:146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240"/>
      <c r="EM118" s="240"/>
      <c r="EN118" s="304"/>
      <c r="EO118" s="304"/>
      <c r="EP118" s="224"/>
    </row>
    <row r="119" spans="3:146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240"/>
      <c r="EM119" s="240"/>
      <c r="EN119" s="304"/>
      <c r="EO119" s="304"/>
      <c r="EP119" s="224"/>
    </row>
    <row r="120" spans="3:146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240"/>
      <c r="EM120" s="240"/>
      <c r="EN120" s="304"/>
      <c r="EO120" s="304"/>
      <c r="EP120" s="224"/>
    </row>
    <row r="121" spans="3:146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240"/>
      <c r="EM121" s="240"/>
      <c r="EN121" s="304"/>
      <c r="EO121" s="304"/>
      <c r="EP121" s="224"/>
    </row>
    <row r="122" spans="3:146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240"/>
      <c r="EM122" s="240"/>
      <c r="EN122" s="304"/>
      <c r="EO122" s="304"/>
      <c r="EP122" s="224"/>
    </row>
    <row r="123" spans="3:146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304"/>
      <c r="EO123" s="304"/>
      <c r="EP123" s="224"/>
    </row>
    <row r="124" spans="3:146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304"/>
      <c r="EO124" s="304"/>
      <c r="EP124" s="224"/>
    </row>
    <row r="125" spans="3:146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304"/>
      <c r="EO125" s="304"/>
      <c r="EP125" s="224"/>
    </row>
    <row r="126" spans="3:146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304"/>
      <c r="EO126" s="304"/>
      <c r="EP126" s="224"/>
    </row>
    <row r="127" spans="3:146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304"/>
      <c r="EO127" s="304"/>
      <c r="EP127" s="224"/>
    </row>
    <row r="128" spans="3:146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304"/>
      <c r="EO128" s="304"/>
      <c r="EP128" s="224"/>
    </row>
    <row r="129" spans="3:146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304"/>
      <c r="EO129" s="304"/>
      <c r="EP129" s="224"/>
    </row>
    <row r="130" spans="3:146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304"/>
      <c r="EO130" s="304"/>
      <c r="EP130" s="224"/>
    </row>
    <row r="131" spans="3:146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304"/>
      <c r="EO131" s="304"/>
      <c r="EP131" s="224"/>
    </row>
    <row r="132" spans="3:146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</row>
    <row r="133" spans="3:146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</row>
    <row r="134" spans="3:146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</row>
    <row r="135" spans="3:146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</row>
    <row r="136" spans="3:146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</row>
    <row r="137" spans="3:14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</row>
    <row r="138" spans="3:14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</row>
    <row r="139" spans="3:14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</row>
    <row r="140" spans="3:14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</row>
    <row r="141" spans="3:14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</row>
    <row r="142" spans="3:14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</row>
    <row r="143" spans="3:14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</row>
    <row r="144" spans="3:14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</row>
    <row r="145" spans="3:143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</row>
    <row r="146" spans="3:14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</row>
    <row r="147" spans="3:14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</row>
    <row r="148" spans="3:14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</row>
    <row r="149" spans="3:14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</row>
    <row r="150" spans="3:14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</row>
    <row r="151" spans="3:14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</row>
    <row r="152" spans="3:14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</row>
    <row r="153" spans="3:14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</row>
    <row r="154" spans="3:14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</row>
    <row r="155" spans="3:14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</row>
    <row r="156" spans="3:14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</row>
    <row r="157" spans="3:14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</row>
    <row r="158" spans="3:14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</row>
    <row r="159" spans="3:14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</row>
    <row r="160" spans="3:14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</row>
    <row r="161" spans="3:14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</row>
    <row r="162" spans="3:14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</row>
    <row r="163" spans="3:14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</row>
    <row r="164" spans="3:14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</row>
    <row r="165" spans="3:14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</row>
    <row r="166" spans="3:14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</row>
    <row r="167" spans="3:14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</row>
    <row r="168" spans="3:14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</row>
    <row r="169" spans="3:14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</row>
    <row r="170" spans="3:14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</row>
    <row r="171" spans="3:14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</row>
    <row r="172" spans="3:14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</row>
    <row r="173" spans="3:14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</row>
    <row r="174" spans="3:14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</row>
    <row r="175" spans="3:14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</row>
    <row r="176" spans="3:14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</row>
    <row r="177" spans="3:14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</row>
    <row r="178" spans="3:14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</row>
    <row r="179" spans="3:14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</row>
    <row r="180" spans="3:14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</row>
    <row r="181" spans="3:14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</row>
    <row r="182" spans="3:14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</row>
    <row r="183" spans="3:14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</row>
    <row r="184" spans="3:14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</row>
    <row r="185" spans="3:14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</row>
    <row r="186" spans="3:14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</row>
    <row r="187" spans="3:14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</row>
    <row r="188" spans="3:14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</row>
    <row r="189" spans="3:14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</row>
    <row r="190" spans="3:14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</row>
    <row r="191" spans="3:14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</row>
    <row r="192" spans="3:14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</row>
    <row r="193" spans="3:14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</row>
    <row r="194" spans="3:14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</row>
    <row r="195" spans="3:14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</row>
    <row r="196" spans="3:14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</row>
    <row r="197" spans="3:14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</row>
    <row r="198" spans="3:14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</row>
    <row r="199" spans="3:14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</row>
    <row r="200" spans="3:14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</row>
    <row r="201" spans="3:14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</row>
    <row r="202" spans="3:14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</row>
    <row r="203" spans="3:14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</row>
    <row r="204" spans="3:143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</row>
    <row r="205" spans="3:143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</row>
    <row r="206" spans="3:143" x14ac:dyDescent="0.2">
      <c r="E206" s="103"/>
      <c r="F206" s="103"/>
      <c r="G206" s="103"/>
      <c r="H206" s="103"/>
      <c r="I206" s="103"/>
      <c r="J206" s="103"/>
      <c r="K206" s="103"/>
    </row>
    <row r="207" spans="3:143" x14ac:dyDescent="0.2">
      <c r="E207" s="103"/>
      <c r="F207" s="103"/>
      <c r="G207" s="103"/>
      <c r="H207" s="103"/>
      <c r="I207" s="103"/>
      <c r="J207" s="103"/>
      <c r="K207" s="103"/>
    </row>
    <row r="208" spans="3:14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6"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L3:EM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EL113:EM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G3:EK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</mergeCells>
  <phoneticPr fontId="0" type="noConversion"/>
  <printOptions horizontalCentered="1" verticalCentered="1"/>
  <pageMargins left="0.25" right="0.25" top="0.75" bottom="0.75" header="0.3" footer="0.3"/>
  <pageSetup paperSize="129"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C180"/>
  <sheetViews>
    <sheetView zoomScaleNormal="100" workbookViewId="0">
      <pane xSplit="4" ySplit="5" topLeftCell="DY6" activePane="bottomRight" state="frozen"/>
      <selection activeCell="BW99" sqref="BW99"/>
      <selection pane="topRight" activeCell="BW99" sqref="BW99"/>
      <selection pane="bottomLeft" activeCell="BW99" sqref="BW99"/>
      <selection pane="bottomRight" activeCell="EL9" sqref="EL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1" width="8.85546875" style="809" customWidth="1"/>
    <col min="142" max="143" width="9.7109375" style="168" customWidth="1"/>
    <col min="144" max="159" width="11.42578125" style="168"/>
  </cols>
  <sheetData>
    <row r="2" spans="3:15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3:15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865"/>
      <c r="EJ3" s="865"/>
      <c r="EK3" s="865"/>
      <c r="EL3" s="165"/>
      <c r="EM3" s="165"/>
      <c r="EN3" s="165"/>
      <c r="EO3" s="165"/>
      <c r="EP3" s="165"/>
      <c r="EQ3" s="165"/>
      <c r="ER3" s="165"/>
      <c r="ES3" s="165"/>
      <c r="ET3" s="165"/>
      <c r="EU3" s="165"/>
    </row>
    <row r="4" spans="3:151" ht="13.5" customHeight="1" x14ac:dyDescent="0.2">
      <c r="C4" s="11"/>
      <c r="D4" s="1079" t="str">
        <f>+entero!D3</f>
        <v>V   A   R   I   A   B   L   E   S     b/</v>
      </c>
      <c r="E4" s="1081" t="str">
        <f>+entero!E3</f>
        <v>2008                          A  fines de Dic*</v>
      </c>
      <c r="F4" s="1081" t="str">
        <f>+entero!F3</f>
        <v>2009                          A  fines de Ene*</v>
      </c>
      <c r="G4" s="1081" t="str">
        <f>+entero!G3</f>
        <v>2009                          A  fines de Feb*</v>
      </c>
      <c r="H4" s="1081" t="str">
        <f>+entero!H3</f>
        <v>2009                          A  fines de Mar*</v>
      </c>
      <c r="I4" s="1081" t="str">
        <f>+entero!I3</f>
        <v>2009                          A  fines de adr*</v>
      </c>
      <c r="J4" s="1081" t="str">
        <f>+entero!J3</f>
        <v>2009                          A  fines de May*</v>
      </c>
      <c r="K4" s="1081" t="str">
        <f>+entero!K3</f>
        <v>2009                          A  fines de Jun*</v>
      </c>
      <c r="L4" s="1081" t="str">
        <f>+entero!L3</f>
        <v>2009                          A  fines de Jul*</v>
      </c>
      <c r="M4" s="1081" t="str">
        <f>+entero!M3</f>
        <v>2009                          A  fines de Ago*</v>
      </c>
      <c r="N4" s="1081" t="str">
        <f>+entero!N3</f>
        <v>2009                          A  fines de Sep*</v>
      </c>
      <c r="O4" s="1081" t="str">
        <f>+entero!O3</f>
        <v>2009                          A  fines de Oct*</v>
      </c>
      <c r="P4" s="1081" t="str">
        <f>+entero!P3</f>
        <v>2009                          A  fines de Nov*</v>
      </c>
      <c r="Q4" s="1081" t="str">
        <f>+entero!Q3</f>
        <v>2009                          A  fines de Dic*</v>
      </c>
      <c r="R4" s="1081" t="str">
        <f>+entero!R3</f>
        <v>2010                          A  fines de Ene*</v>
      </c>
      <c r="S4" s="1081" t="str">
        <f>+entero!S3</f>
        <v>2010                          A  fines de Feb*</v>
      </c>
      <c r="T4" s="1081" t="str">
        <f>+entero!T3</f>
        <v>2010                          A  fines de Mar*</v>
      </c>
      <c r="U4" s="1081" t="str">
        <f>+entero!U3</f>
        <v>2010                          A  fines de adr*</v>
      </c>
      <c r="V4" s="1081" t="str">
        <f>+entero!V3</f>
        <v>2010                          A  fines de May*</v>
      </c>
      <c r="W4" s="1081" t="str">
        <f>+entero!W3</f>
        <v>2010                          A  fines de Jun*</v>
      </c>
      <c r="X4" s="1081" t="str">
        <f>+entero!X3</f>
        <v>2010                          A  fines de Jul*</v>
      </c>
      <c r="Y4" s="1081" t="str">
        <f>+entero!Y3</f>
        <v>2010                          A  fines de Ago*</v>
      </c>
      <c r="Z4" s="1081" t="str">
        <f>+entero!Z3</f>
        <v>2010                          A  fines de Sep*</v>
      </c>
      <c r="AA4" s="1081" t="str">
        <f>+entero!AA3</f>
        <v>2010                          A  fines de Oct*</v>
      </c>
      <c r="AB4" s="1081" t="str">
        <f>+entero!AB3</f>
        <v>2010                          A  fines de Nov*</v>
      </c>
      <c r="AC4" s="1081" t="str">
        <f>+entero!AC3</f>
        <v>2010                          A  fines de Dic*</v>
      </c>
      <c r="AD4" s="1081" t="str">
        <f>+entero!AD3</f>
        <v>2011                          A  fines de Ene*</v>
      </c>
      <c r="AE4" s="1081" t="str">
        <f>+entero!AE3</f>
        <v>2011                          A  fines de Feb*</v>
      </c>
      <c r="AF4" s="1081" t="str">
        <f>+entero!AF3</f>
        <v>2011                          A  fines de Mar*</v>
      </c>
      <c r="AG4" s="1081" t="str">
        <f>+entero!AG3</f>
        <v>2011                          A  fines de adr*</v>
      </c>
      <c r="AH4" s="1081" t="str">
        <f>+entero!AH3</f>
        <v>2011                          A  fines de May*</v>
      </c>
      <c r="AI4" s="1081" t="str">
        <f>+entero!AI3</f>
        <v>2011                          A  fines de Jun*</v>
      </c>
      <c r="AJ4" s="1081" t="str">
        <f>+entero!AJ3</f>
        <v>2011                          A  fines de Jul*</v>
      </c>
      <c r="AK4" s="1081" t="str">
        <f>+entero!AK3</f>
        <v>2011                          A  fines de Ago*</v>
      </c>
      <c r="AL4" s="1081" t="str">
        <f>+entero!AL3</f>
        <v>2011                          A  fines de Sep*</v>
      </c>
      <c r="AM4" s="1081" t="str">
        <f>+entero!AM3</f>
        <v>2011                          A  fines de Oct*</v>
      </c>
      <c r="AN4" s="1081" t="str">
        <f>+entero!AN3</f>
        <v>2011                          A  fines de Nov*</v>
      </c>
      <c r="AO4" s="1081" t="str">
        <f>+entero!AO3</f>
        <v>2011                          A  fines de Dic*</v>
      </c>
      <c r="AP4" s="1081" t="str">
        <f>+entero!AP3</f>
        <v>2012                          A  fines de Ene*</v>
      </c>
      <c r="AQ4" s="1081" t="str">
        <f>+entero!AQ3</f>
        <v>2012                          A  fines de Feb*</v>
      </c>
      <c r="AR4" s="1081" t="str">
        <f>+entero!AR3</f>
        <v>2012                          A  fines de Mar*</v>
      </c>
      <c r="AS4" s="1081" t="str">
        <f>+entero!AS3</f>
        <v>2012                          A  fines de adr*</v>
      </c>
      <c r="AT4" s="1081" t="str">
        <f>+entero!AT3</f>
        <v>2012                          A  fines de May*</v>
      </c>
      <c r="AU4" s="1081" t="str">
        <f>+entero!AU3</f>
        <v>2012                          A  fines de Jun*</v>
      </c>
      <c r="AV4" s="1081" t="str">
        <f>+entero!AV3</f>
        <v>2012                          A  fines de Jul*</v>
      </c>
      <c r="AW4" s="1081" t="str">
        <f>+entero!AW3</f>
        <v>2012                          A  fines de Ago*</v>
      </c>
      <c r="AX4" s="1081" t="str">
        <f>+entero!AX3</f>
        <v>2012                          A  fines de Sep*</v>
      </c>
      <c r="AY4" s="1081" t="str">
        <f>+entero!AY3</f>
        <v>2012                          A  fines de Oct*</v>
      </c>
      <c r="AZ4" s="1081" t="str">
        <f>+entero!AZ3</f>
        <v>2012                          A  fines de Nov*</v>
      </c>
      <c r="BA4" s="1081" t="str">
        <f>+entero!BA3</f>
        <v>2012                          A  fines de Dic*</v>
      </c>
      <c r="BB4" s="1081" t="str">
        <f>+entero!BB3</f>
        <v>2013                          A  fines de Ene*</v>
      </c>
      <c r="BC4" s="1081" t="str">
        <f>+entero!BC3</f>
        <v>2013                          A  fines de Feb*</v>
      </c>
      <c r="BD4" s="1081" t="str">
        <f>+entero!BD3</f>
        <v>2013                          A  fines de Mar*</v>
      </c>
      <c r="BE4" s="1081" t="str">
        <f>+entero!BE3</f>
        <v>2013                          A  fines de adr*</v>
      </c>
      <c r="BF4" s="1081" t="str">
        <f>+entero!BF3</f>
        <v>2013                          A  fines de May*</v>
      </c>
      <c r="BG4" s="1081" t="str">
        <f>+entero!BG3</f>
        <v>2013                          A  fines de Jun*</v>
      </c>
      <c r="BH4" s="1081" t="str">
        <f>+entero!BH3</f>
        <v>2013                          A  fines de Jul*</v>
      </c>
      <c r="BI4" s="1081" t="str">
        <f>+entero!BI3</f>
        <v>2013                          A  fines de Ago*</v>
      </c>
      <c r="BJ4" s="1081" t="str">
        <f>+entero!BJ3</f>
        <v>2013                          A  fines de Sep*</v>
      </c>
      <c r="BK4" s="1081" t="str">
        <f>+entero!BK3</f>
        <v>2013                          A  fines de Oct*</v>
      </c>
      <c r="BL4" s="1081" t="str">
        <f>+entero!BL3</f>
        <v>2013                          A  fines de Nov*</v>
      </c>
      <c r="BM4" s="1081" t="str">
        <f>+entero!BM3</f>
        <v>2013                          A  fines de Dic*</v>
      </c>
      <c r="BN4" s="1081" t="str">
        <f>+entero!BN3</f>
        <v>2014                          A  fines de Ene*</v>
      </c>
      <c r="BO4" s="1081" t="str">
        <f>+entero!BO3</f>
        <v>2014                          A  fines de Feb*</v>
      </c>
      <c r="BP4" s="1081" t="str">
        <f>+entero!BP3</f>
        <v>2014                          A  fines de Mar*</v>
      </c>
      <c r="BQ4" s="1081" t="str">
        <f>+entero!BQ3</f>
        <v>2014                          A  fines de adr*</v>
      </c>
      <c r="BR4" s="1081" t="str">
        <f>+entero!BR3</f>
        <v>2014                          A  fines de May*</v>
      </c>
      <c r="BS4" s="1081" t="str">
        <f>+entero!BS3</f>
        <v>2014                          A  fines de Jun*</v>
      </c>
      <c r="BT4" s="1081" t="str">
        <f>+entero!BT3</f>
        <v>2014                          A  fines de Jul*</v>
      </c>
      <c r="BU4" s="1081" t="str">
        <f>+entero!BU3</f>
        <v>2014                          A  fines de Ago*</v>
      </c>
      <c r="BV4" s="1081" t="str">
        <f>+entero!BV3</f>
        <v>2014                          A  fines de Sep*</v>
      </c>
      <c r="BW4" s="1081" t="str">
        <f>+entero!BW3</f>
        <v>2014                          A  fines de Oct*</v>
      </c>
      <c r="BX4" s="1081" t="str">
        <f>+entero!BX3</f>
        <v>2014                          A  fines de Nov*</v>
      </c>
      <c r="BY4" s="1081" t="str">
        <f>+entero!BY3</f>
        <v>2014                          A  fines de Dic*</v>
      </c>
      <c r="BZ4" s="1081" t="str">
        <f>+entero!BZ3</f>
        <v>2015                         A  fines de Ene*</v>
      </c>
      <c r="CA4" s="1081" t="str">
        <f>+entero!CA3</f>
        <v>2015                         A  fines de Feb*</v>
      </c>
      <c r="CB4" s="1081" t="str">
        <f>+entero!CB3</f>
        <v>2015                         A  fines de Mar*</v>
      </c>
      <c r="CC4" s="1081" t="str">
        <f>+entero!CC3</f>
        <v xml:space="preserve">2015                         A  fines de adr* </v>
      </c>
      <c r="CD4" s="1081" t="str">
        <f>+entero!CD3</f>
        <v xml:space="preserve">2015                         A  fines de May* </v>
      </c>
      <c r="CE4" s="1081" t="str">
        <f>+entero!CE3</f>
        <v xml:space="preserve">2015                         A  fines de Jun* </v>
      </c>
      <c r="CF4" s="1081" t="str">
        <f>+entero!CF3</f>
        <v xml:space="preserve">2015                         A  fines de Jul* </v>
      </c>
      <c r="CG4" s="1081" t="str">
        <f>+entero!CG3</f>
        <v xml:space="preserve">2015                         A  fines de Ago* </v>
      </c>
      <c r="CH4" s="1081" t="str">
        <f>+entero!CH3</f>
        <v xml:space="preserve">2015                         A  fines de Sep* </v>
      </c>
      <c r="CI4" s="1081" t="str">
        <f>+entero!CI3</f>
        <v xml:space="preserve">2015                         A  fines de Oct* </v>
      </c>
      <c r="CJ4" s="1081" t="str">
        <f>+entero!CJ3</f>
        <v xml:space="preserve">2015                         A  fines de Nov* </v>
      </c>
      <c r="CK4" s="1081" t="str">
        <f>+entero!CK3</f>
        <v xml:space="preserve">2015                         A  fines de Dic* </v>
      </c>
      <c r="CL4" s="1081" t="str">
        <f>+entero!CL3</f>
        <v xml:space="preserve">2016                         A  fines de Ene* </v>
      </c>
      <c r="CM4" s="1081" t="str">
        <f>+entero!CM3</f>
        <v xml:space="preserve">2016                         A  fines de Feb* </v>
      </c>
      <c r="CN4" s="1081" t="str">
        <f>+entero!CN3</f>
        <v xml:space="preserve">2016                         A  fines de Mar* </v>
      </c>
      <c r="CO4" s="1081" t="str">
        <f>+entero!CO3</f>
        <v xml:space="preserve">2016                         A  fines de adr* </v>
      </c>
      <c r="CP4" s="1081" t="str">
        <f>+entero!CP3</f>
        <v xml:space="preserve">2016                         A  fines de May* </v>
      </c>
      <c r="CQ4" s="1081" t="str">
        <f>+entero!CQ3</f>
        <v xml:space="preserve">2016                         A  fines de Jun* </v>
      </c>
      <c r="CR4" s="1081" t="str">
        <f>+entero!CR3</f>
        <v xml:space="preserve">2016                         A  fines de Jul* </v>
      </c>
      <c r="CS4" s="1081" t="str">
        <f>+entero!CS3</f>
        <v xml:space="preserve">2016                         A  fines de Ago* </v>
      </c>
      <c r="CT4" s="1081" t="str">
        <f>+entero!CT3</f>
        <v xml:space="preserve">2016                         A  fines de Sep* </v>
      </c>
      <c r="CU4" s="1081" t="str">
        <f>+entero!CU3</f>
        <v xml:space="preserve">2016                         A  fines de Oct* </v>
      </c>
      <c r="CV4" s="1081" t="str">
        <f>+entero!CV3</f>
        <v xml:space="preserve">2016                         A  fines de Nov* </v>
      </c>
      <c r="CW4" s="1081" t="str">
        <f>+entero!CW3</f>
        <v>2016                         A  fines de Dic* 15</v>
      </c>
      <c r="CX4" s="1081" t="str">
        <f>+entero!CX3</f>
        <v xml:space="preserve">2017                         A  fines de Ene* </v>
      </c>
      <c r="CY4" s="1081" t="str">
        <f>+entero!CY3</f>
        <v xml:space="preserve">2017                         A  fines de Feb* </v>
      </c>
      <c r="CZ4" s="1081" t="str">
        <f>+entero!CZ3</f>
        <v xml:space="preserve">2017                         A  fines de Mar* </v>
      </c>
      <c r="DA4" s="1081" t="str">
        <f>+entero!DA3</f>
        <v xml:space="preserve">2017                         A  fines de Abr* </v>
      </c>
      <c r="DB4" s="1081" t="str">
        <f>+entero!DB3</f>
        <v xml:space="preserve">2017                         A  fines de May* </v>
      </c>
      <c r="DC4" s="1081" t="str">
        <f>+entero!DC3</f>
        <v xml:space="preserve">2017                         A  fines de Jun* </v>
      </c>
      <c r="DD4" s="1081" t="str">
        <f>+entero!DD3</f>
        <v xml:space="preserve">2017                         A  fines de Jul* </v>
      </c>
      <c r="DE4" s="1081" t="str">
        <f>+entero!DE3</f>
        <v xml:space="preserve">2017                         A  fines de Ago* </v>
      </c>
      <c r="DF4" s="1081" t="str">
        <f>+entero!DF3</f>
        <v xml:space="preserve">2017                         A  fines de Sep* </v>
      </c>
      <c r="DG4" s="1081" t="str">
        <f>+entero!DG3</f>
        <v xml:space="preserve">2017                         A  fines de Oct* </v>
      </c>
      <c r="DH4" s="1065" t="s">
        <v>236</v>
      </c>
      <c r="DI4" s="1065" t="str">
        <f>+entero!DI3</f>
        <v>2017
A fines de Dic</v>
      </c>
      <c r="DJ4" s="1065" t="str">
        <f>+entero!DJ3</f>
        <v>2018
A fines de Ene</v>
      </c>
      <c r="DK4" s="1065" t="str">
        <f>+entero!DK3</f>
        <v>2018
A fines de Feb</v>
      </c>
      <c r="DL4" s="1065" t="str">
        <f>+entero!DL3</f>
        <v>2018
A fines de Mar</v>
      </c>
      <c r="DM4" s="1065" t="str">
        <f>+entero!DM3</f>
        <v>2018
A fines de Abr</v>
      </c>
      <c r="DN4" s="1065" t="str">
        <f>+entero!DN3</f>
        <v>2018
A fines de May</v>
      </c>
      <c r="DO4" s="1065" t="str">
        <f>+entero!DO3</f>
        <v>2018
A fines de Jun</v>
      </c>
      <c r="DP4" s="1065" t="str">
        <f>+entero!DP3</f>
        <v>2018
A fines de Jul</v>
      </c>
      <c r="DQ4" s="1065" t="str">
        <f>+entero!DQ3</f>
        <v>2018
A fines de Ago</v>
      </c>
      <c r="DR4" s="1065" t="str">
        <f>+entero!DR3</f>
        <v>2018
A fines de Sep</v>
      </c>
      <c r="DS4" s="1065" t="str">
        <f>+entero!DS3</f>
        <v>2018
A fines de Oct</v>
      </c>
      <c r="DT4" s="1065" t="str">
        <f>+entero!DT3</f>
        <v>2018
A fines de Nov</v>
      </c>
      <c r="DU4" s="1065" t="str">
        <f>+entero!DU3</f>
        <v>2018
A fines de Dic</v>
      </c>
      <c r="DV4" s="1065" t="str">
        <f>+entero!DV3</f>
        <v>2019
A fines de Ene</v>
      </c>
      <c r="DW4" s="1065" t="str">
        <f>+entero!DW3</f>
        <v>2019
A fines de Feb</v>
      </c>
      <c r="DX4" s="1065" t="str">
        <f>+entero!DX3</f>
        <v>2019
A fines de Mar</v>
      </c>
      <c r="DY4" s="1065" t="str">
        <f>+entero!DY3</f>
        <v>2019
A fines de Abr</v>
      </c>
      <c r="DZ4" s="1065" t="str">
        <f>+entero!DZ3</f>
        <v>2019
A fines de May</v>
      </c>
      <c r="EA4" s="1065" t="str">
        <f>+entero!EA3</f>
        <v>2019
A fines de Jun</v>
      </c>
      <c r="EB4" s="1065" t="str">
        <f>+entero!EB3</f>
        <v>2019
A fines de  Jul</v>
      </c>
      <c r="EC4" s="1089" t="str">
        <f>+entero!EC3</f>
        <v>Semana 1°</v>
      </c>
      <c r="ED4" s="1089" t="str">
        <f>+entero!ED3</f>
        <v>Semana 2°</v>
      </c>
      <c r="EE4" s="1089" t="str">
        <f>+entero!EE3</f>
        <v>Semana 3°</v>
      </c>
      <c r="EF4" s="1089" t="str">
        <f>+entero!EF3</f>
        <v>Semana 4°</v>
      </c>
      <c r="EG4" s="1083" t="str">
        <f>+entero!EG3</f>
        <v>Semana 5°</v>
      </c>
      <c r="EH4" s="1063"/>
      <c r="EI4" s="1063"/>
      <c r="EJ4" s="1063"/>
      <c r="EK4" s="1064"/>
      <c r="EL4" s="1085" t="s">
        <v>252</v>
      </c>
      <c r="EM4" s="1086"/>
      <c r="EN4" s="165"/>
      <c r="EO4" s="165"/>
      <c r="EP4" s="165"/>
      <c r="EQ4" s="165"/>
      <c r="ER4" s="165"/>
      <c r="ES4" s="165"/>
      <c r="ET4" s="165"/>
      <c r="EU4" s="165"/>
    </row>
    <row r="5" spans="3:151" ht="23.25" customHeight="1" thickBot="1" x14ac:dyDescent="0.25">
      <c r="C5" s="16"/>
      <c r="D5" s="1088"/>
      <c r="E5" s="1084"/>
      <c r="F5" s="1084"/>
      <c r="G5" s="1084"/>
      <c r="H5" s="1084"/>
      <c r="I5" s="1084"/>
      <c r="J5" s="1084"/>
      <c r="K5" s="1084"/>
      <c r="L5" s="1084"/>
      <c r="M5" s="1084"/>
      <c r="N5" s="1084"/>
      <c r="O5" s="1084"/>
      <c r="P5" s="1084"/>
      <c r="Q5" s="1084"/>
      <c r="R5" s="1084"/>
      <c r="S5" s="1084"/>
      <c r="T5" s="1084"/>
      <c r="U5" s="1084"/>
      <c r="V5" s="1084"/>
      <c r="W5" s="1084"/>
      <c r="X5" s="1084"/>
      <c r="Y5" s="1084"/>
      <c r="Z5" s="1084"/>
      <c r="AA5" s="1084"/>
      <c r="AB5" s="1084"/>
      <c r="AC5" s="1084"/>
      <c r="AD5" s="1084"/>
      <c r="AE5" s="1084"/>
      <c r="AF5" s="1084"/>
      <c r="AG5" s="1084"/>
      <c r="AH5" s="1084"/>
      <c r="AI5" s="1084"/>
      <c r="AJ5" s="1084"/>
      <c r="AK5" s="1084"/>
      <c r="AL5" s="1084"/>
      <c r="AM5" s="1084"/>
      <c r="AN5" s="1084"/>
      <c r="AO5" s="1084"/>
      <c r="AP5" s="1084"/>
      <c r="AQ5" s="1084"/>
      <c r="AR5" s="1084"/>
      <c r="AS5" s="1084"/>
      <c r="AT5" s="1084"/>
      <c r="AU5" s="1084"/>
      <c r="AV5" s="1084"/>
      <c r="AW5" s="1084"/>
      <c r="AX5" s="1084"/>
      <c r="AY5" s="1084"/>
      <c r="AZ5" s="1084"/>
      <c r="BA5" s="1084"/>
      <c r="BB5" s="1084"/>
      <c r="BC5" s="1084"/>
      <c r="BD5" s="1084"/>
      <c r="BE5" s="1084"/>
      <c r="BF5" s="1084"/>
      <c r="BG5" s="1084"/>
      <c r="BH5" s="1084"/>
      <c r="BI5" s="1084"/>
      <c r="BJ5" s="1084"/>
      <c r="BK5" s="1084"/>
      <c r="BL5" s="1084"/>
      <c r="BM5" s="1084"/>
      <c r="BN5" s="1084"/>
      <c r="BO5" s="1084"/>
      <c r="BP5" s="1084"/>
      <c r="BQ5" s="1084"/>
      <c r="BR5" s="1084"/>
      <c r="BS5" s="1084"/>
      <c r="BT5" s="1084"/>
      <c r="BU5" s="1084"/>
      <c r="BV5" s="1084"/>
      <c r="BW5" s="1084"/>
      <c r="BX5" s="1084"/>
      <c r="BY5" s="1084"/>
      <c r="BZ5" s="1084"/>
      <c r="CA5" s="1084"/>
      <c r="CB5" s="1084"/>
      <c r="CC5" s="1084"/>
      <c r="CD5" s="1084"/>
      <c r="CE5" s="1084"/>
      <c r="CF5" s="1084"/>
      <c r="CG5" s="1084"/>
      <c r="CH5" s="1084"/>
      <c r="CI5" s="1084"/>
      <c r="CJ5" s="1084"/>
      <c r="CK5" s="1084"/>
      <c r="CL5" s="1084"/>
      <c r="CM5" s="1084"/>
      <c r="CN5" s="1084"/>
      <c r="CO5" s="1084"/>
      <c r="CP5" s="1084"/>
      <c r="CQ5" s="1084"/>
      <c r="CR5" s="1084"/>
      <c r="CS5" s="1084"/>
      <c r="CT5" s="1084"/>
      <c r="CU5" s="1084"/>
      <c r="CV5" s="1084"/>
      <c r="CW5" s="1084"/>
      <c r="CX5" s="1084"/>
      <c r="CY5" s="1084"/>
      <c r="CZ5" s="1084"/>
      <c r="DA5" s="1084"/>
      <c r="DB5" s="1084"/>
      <c r="DC5" s="1084"/>
      <c r="DD5" s="1084"/>
      <c r="DE5" s="1084"/>
      <c r="DF5" s="1084"/>
      <c r="DG5" s="1084"/>
      <c r="DH5" s="1087"/>
      <c r="DI5" s="1087">
        <f>+entero!DI4</f>
        <v>0</v>
      </c>
      <c r="DJ5" s="1087">
        <f>+entero!DJ4</f>
        <v>0</v>
      </c>
      <c r="DK5" s="1087">
        <f>+entero!DK4</f>
        <v>0</v>
      </c>
      <c r="DL5" s="1087">
        <f>+entero!DL4</f>
        <v>0</v>
      </c>
      <c r="DM5" s="1087">
        <f>+entero!DM4</f>
        <v>0</v>
      </c>
      <c r="DN5" s="1087">
        <f>+entero!DN4</f>
        <v>0</v>
      </c>
      <c r="DO5" s="1087">
        <f>+entero!DO4</f>
        <v>0</v>
      </c>
      <c r="DP5" s="1087">
        <f>+entero!DP4</f>
        <v>0</v>
      </c>
      <c r="DQ5" s="1087">
        <f>+entero!DQ4</f>
        <v>0</v>
      </c>
      <c r="DR5" s="1087">
        <f>+entero!DR4</f>
        <v>0</v>
      </c>
      <c r="DS5" s="1087">
        <f>+entero!DS4</f>
        <v>0</v>
      </c>
      <c r="DT5" s="1087">
        <f>+entero!DT4</f>
        <v>0</v>
      </c>
      <c r="DU5" s="1087">
        <f>+entero!DU4</f>
        <v>0</v>
      </c>
      <c r="DV5" s="1087">
        <f>+entero!DV4</f>
        <v>0</v>
      </c>
      <c r="DW5" s="1087">
        <f>+entero!DW4</f>
        <v>0</v>
      </c>
      <c r="DX5" s="1087">
        <f>+entero!DX4</f>
        <v>0</v>
      </c>
      <c r="DY5" s="1087">
        <f>+entero!DY4</f>
        <v>0</v>
      </c>
      <c r="DZ5" s="1087">
        <f>+entero!DZ4</f>
        <v>0</v>
      </c>
      <c r="EA5" s="1087">
        <f>+entero!EA4</f>
        <v>0</v>
      </c>
      <c r="EB5" s="1087">
        <f>+entero!EB4</f>
        <v>0</v>
      </c>
      <c r="EC5" s="1090">
        <f>+entero!EC4</f>
        <v>43679</v>
      </c>
      <c r="ED5" s="1090">
        <f>+entero!ED4</f>
        <v>43686</v>
      </c>
      <c r="EE5" s="1090">
        <f>+entero!EE4</f>
        <v>43693</v>
      </c>
      <c r="EF5" s="1090">
        <f>+entero!EF4</f>
        <v>43700</v>
      </c>
      <c r="EG5" s="941">
        <f>+entero!EG4</f>
        <v>43703</v>
      </c>
      <c r="EH5" s="941">
        <f>+entero!EH4</f>
        <v>43704</v>
      </c>
      <c r="EI5" s="941">
        <f>+entero!EI4</f>
        <v>43705</v>
      </c>
      <c r="EJ5" s="941">
        <f>+entero!EJ4</f>
        <v>43706</v>
      </c>
      <c r="EK5" s="941">
        <f>+entero!EK4</f>
        <v>43707</v>
      </c>
      <c r="EL5" s="984" t="s">
        <v>246</v>
      </c>
      <c r="EM5" s="985" t="s">
        <v>183</v>
      </c>
      <c r="EN5" s="165"/>
      <c r="EO5" s="165"/>
      <c r="EP5" s="165"/>
      <c r="EQ5" s="165"/>
      <c r="ER5" s="165"/>
      <c r="ES5" s="165"/>
      <c r="ET5" s="165"/>
      <c r="EU5" s="165"/>
    </row>
    <row r="6" spans="3:15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719"/>
      <c r="EH6" s="719"/>
      <c r="EI6" s="719"/>
      <c r="EJ6" s="719"/>
      <c r="EK6" s="719"/>
      <c r="EL6" s="983"/>
      <c r="EM6" s="866"/>
      <c r="EN6" s="165"/>
      <c r="EO6" s="165"/>
      <c r="EP6" s="165"/>
      <c r="EQ6" s="165"/>
      <c r="ER6" s="165"/>
      <c r="ES6" s="165"/>
      <c r="ET6" s="165"/>
      <c r="EU6" s="165"/>
    </row>
    <row r="7" spans="3:151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8007.8569602799998</v>
      </c>
      <c r="ED7" s="763">
        <f>+entero!ED7</f>
        <v>8132.7966465099998</v>
      </c>
      <c r="EE7" s="763">
        <f>+entero!EE7</f>
        <v>8117.3595200500004</v>
      </c>
      <c r="EF7" s="763">
        <f>+entero!EF7</f>
        <v>8097.7462705499993</v>
      </c>
      <c r="EG7" s="468">
        <f>+entero!EG7</f>
        <v>8137.0499362499995</v>
      </c>
      <c r="EH7" s="468">
        <f>+entero!EH7</f>
        <v>8082.1738234600007</v>
      </c>
      <c r="EI7" s="468">
        <f>+entero!EI7</f>
        <v>8075.7247172199995</v>
      </c>
      <c r="EJ7" s="468">
        <f>+entero!EJ7</f>
        <v>8051.6397604199992</v>
      </c>
      <c r="EK7" s="468">
        <f>+entero!EK7</f>
        <v>8027.2910444699992</v>
      </c>
      <c r="EL7" s="765">
        <f>+entero!EL7</f>
        <v>-70.455226080000102</v>
      </c>
      <c r="EM7" s="957">
        <f>+entero!EM7</f>
        <v>-0.87005968977112413</v>
      </c>
      <c r="EN7" s="165"/>
      <c r="EO7" s="165"/>
      <c r="EP7" s="165"/>
      <c r="EQ7" s="165"/>
      <c r="ER7" s="165"/>
      <c r="ES7" s="165"/>
      <c r="ET7" s="165"/>
      <c r="EU7" s="165"/>
    </row>
    <row r="8" spans="3:151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5750.6945872699998</v>
      </c>
      <c r="ED8" s="763">
        <f>+entero!ED8</f>
        <v>5791.1370051100002</v>
      </c>
      <c r="EE8" s="763">
        <f>+entero!EE8</f>
        <v>5747.1756140799998</v>
      </c>
      <c r="EF8" s="763">
        <f>+entero!EF8</f>
        <v>5763.4489381699996</v>
      </c>
      <c r="EG8" s="468">
        <f>+entero!EG8</f>
        <v>5764.5018318599996</v>
      </c>
      <c r="EH8" s="468">
        <f>+entero!EH8</f>
        <v>5706.01763028</v>
      </c>
      <c r="EI8" s="468">
        <f>+entero!EI8</f>
        <v>5680.9378664100004</v>
      </c>
      <c r="EJ8" s="468">
        <f>+entero!EJ8</f>
        <v>5661.8455599400004</v>
      </c>
      <c r="EK8" s="468">
        <f>+entero!EK8</f>
        <v>5653.5910759199996</v>
      </c>
      <c r="EL8" s="765">
        <f>+entero!EL8</f>
        <v>-109.85786224999993</v>
      </c>
      <c r="EM8" s="957">
        <f>+entero!EM8</f>
        <v>-1.9061132219362005</v>
      </c>
      <c r="EN8" s="165"/>
      <c r="EO8" s="165"/>
      <c r="EP8" s="165"/>
      <c r="EQ8" s="165"/>
      <c r="ER8" s="165"/>
      <c r="ES8" s="165"/>
      <c r="ET8" s="165"/>
      <c r="EU8" s="165"/>
    </row>
    <row r="9" spans="3:151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229.39750434999999</v>
      </c>
      <c r="ED9" s="763">
        <f>+entero!ED9</f>
        <v>229.92773095000001</v>
      </c>
      <c r="EE9" s="763">
        <f>+entero!EE9</f>
        <v>229.65035728000001</v>
      </c>
      <c r="EF9" s="763">
        <f>+entero!EF9</f>
        <v>228.93353016</v>
      </c>
      <c r="EG9" s="468">
        <f>+entero!EG9</f>
        <v>228.92684645</v>
      </c>
      <c r="EH9" s="468">
        <f>+entero!EH9</f>
        <v>229.30781751000001</v>
      </c>
      <c r="EI9" s="468">
        <f>+entero!EI9</f>
        <v>229.22427123</v>
      </c>
      <c r="EJ9" s="468">
        <f>+entero!EJ9</f>
        <v>229.07388792</v>
      </c>
      <c r="EK9" s="468">
        <f>+entero!EK9</f>
        <v>229.06723886</v>
      </c>
      <c r="EL9" s="997">
        <f>+entero!EL9</f>
        <v>0.13370869999999968</v>
      </c>
      <c r="EM9" s="957">
        <f>+entero!EM9</f>
        <v>5.8405031323525057E-2</v>
      </c>
      <c r="EN9" s="165"/>
      <c r="EO9" s="165"/>
      <c r="EP9" s="165"/>
      <c r="EQ9" s="165"/>
      <c r="ER9" s="165"/>
      <c r="ES9" s="165"/>
      <c r="ET9" s="165"/>
      <c r="EU9" s="165"/>
    </row>
    <row r="10" spans="3:151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1992.05868852</v>
      </c>
      <c r="ED10" s="763">
        <f>+entero!ED10</f>
        <v>2075.9202092</v>
      </c>
      <c r="EE10" s="763">
        <f>+entero!EE10</f>
        <v>2104.7650489400003</v>
      </c>
      <c r="EF10" s="763">
        <f>+entero!EF10</f>
        <v>2069.70694972</v>
      </c>
      <c r="EG10" s="468">
        <f>+entero!EG10</f>
        <v>2107.9654464400001</v>
      </c>
      <c r="EH10" s="468">
        <f>+entero!EH10</f>
        <v>2111.1332271699998</v>
      </c>
      <c r="EI10" s="468">
        <f>+entero!EI10</f>
        <v>2129.8604435800003</v>
      </c>
      <c r="EJ10" s="468">
        <f>+entero!EJ10</f>
        <v>2125.04159906</v>
      </c>
      <c r="EK10" s="468">
        <f>+entero!EK10</f>
        <v>2108.9651963800002</v>
      </c>
      <c r="EL10" s="765">
        <f>+entero!EL10</f>
        <v>39.258246660000168</v>
      </c>
      <c r="EM10" s="957">
        <f>+entero!EM10</f>
        <v>1.8968021857061077</v>
      </c>
      <c r="EN10" s="165"/>
      <c r="EO10" s="165"/>
      <c r="EP10" s="165"/>
      <c r="EQ10" s="165"/>
      <c r="ER10" s="165"/>
      <c r="ES10" s="165"/>
      <c r="ET10" s="165"/>
      <c r="EU10" s="165"/>
    </row>
    <row r="11" spans="3:151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35.706180139999994</v>
      </c>
      <c r="ED11" s="763">
        <f>+entero!ED11</f>
        <v>35.811701249999999</v>
      </c>
      <c r="EE11" s="763">
        <f>+entero!EE11</f>
        <v>35.768499750000004</v>
      </c>
      <c r="EF11" s="763">
        <f>+entero!EF11</f>
        <v>35.656852499999999</v>
      </c>
      <c r="EG11" s="468">
        <f>+entero!EG11</f>
        <v>35.655811500000006</v>
      </c>
      <c r="EH11" s="468">
        <f>+entero!EH11</f>
        <v>35.715148500000005</v>
      </c>
      <c r="EI11" s="468">
        <f>+entero!EI11</f>
        <v>35.702135999999996</v>
      </c>
      <c r="EJ11" s="468">
        <f>+entero!EJ11</f>
        <v>35.678713500000001</v>
      </c>
      <c r="EK11" s="468">
        <f>+entero!EK11</f>
        <v>35.667533309999996</v>
      </c>
      <c r="EL11" s="997"/>
      <c r="EM11" s="957"/>
      <c r="EN11" s="165"/>
      <c r="EO11" s="165"/>
      <c r="EP11" s="165"/>
      <c r="EQ11" s="165"/>
      <c r="ER11" s="165"/>
      <c r="ES11" s="165"/>
      <c r="ET11" s="165"/>
      <c r="EU11" s="165"/>
    </row>
    <row r="12" spans="3:151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8007.80575572</v>
      </c>
      <c r="ED12" s="763">
        <f>+entero!ED12</f>
        <v>8132.6992249499999</v>
      </c>
      <c r="EE12" s="763">
        <f>+entero!EE12</f>
        <v>8117.2846853000001</v>
      </c>
      <c r="EF12" s="763">
        <f>+entero!EF12</f>
        <v>8097.7455857599989</v>
      </c>
      <c r="EG12" s="468">
        <f>+entero!EG12</f>
        <v>8137.0492514599991</v>
      </c>
      <c r="EH12" s="468">
        <f>+entero!EH12</f>
        <v>8082.1731386700003</v>
      </c>
      <c r="EI12" s="468">
        <f>+entero!EI12</f>
        <v>8075.1479602899999</v>
      </c>
      <c r="EJ12" s="468">
        <f>+entero!EJ12</f>
        <v>8051.0630034899987</v>
      </c>
      <c r="EK12" s="468">
        <f>+entero!EK12</f>
        <v>8026.7134954699995</v>
      </c>
      <c r="EL12" s="765">
        <f>+entero!EL12</f>
        <v>-71.03209028999936</v>
      </c>
      <c r="EM12" s="957">
        <f>+entero!EM12</f>
        <v>-0.87718352642382724</v>
      </c>
      <c r="EN12" s="165"/>
      <c r="EO12" s="165"/>
      <c r="EP12" s="165"/>
      <c r="EQ12" s="165"/>
      <c r="ER12" s="165"/>
      <c r="ES12" s="165"/>
      <c r="ET12" s="165"/>
      <c r="EU12" s="165"/>
    </row>
    <row r="13" spans="3:151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1409.8378983279879</v>
      </c>
      <c r="ED13" s="763">
        <f>+entero!ED13</f>
        <v>1453.4592456064136</v>
      </c>
      <c r="EE13" s="763">
        <f>+entero!EE13</f>
        <v>1479.9789216880463</v>
      </c>
      <c r="EF13" s="763">
        <f>+entero!EF13</f>
        <v>1434.5908197419824</v>
      </c>
      <c r="EG13" s="468">
        <f>+entero!EG13</f>
        <v>1421.8119827303201</v>
      </c>
      <c r="EH13" s="468">
        <f>+entero!EH13</f>
        <v>1419.5792340466469</v>
      </c>
      <c r="EI13" s="468">
        <f>+entero!EI13</f>
        <v>1448.6217457594751</v>
      </c>
      <c r="EJ13" s="468">
        <f>+entero!EJ13</f>
        <v>1441.6519053615154</v>
      </c>
      <c r="EK13" s="468">
        <f>+entero!EK13</f>
        <v>1447.626544972303</v>
      </c>
      <c r="EL13" s="765">
        <f>+entero!EL13</f>
        <v>13.035725230320622</v>
      </c>
      <c r="EM13" s="957">
        <f>+entero!EM13</f>
        <v>0.90867200953266625</v>
      </c>
      <c r="EN13" s="165"/>
      <c r="EO13" s="165"/>
      <c r="EP13" s="165"/>
      <c r="EQ13" s="165"/>
      <c r="ER13" s="165"/>
      <c r="ES13" s="165"/>
      <c r="ET13" s="165"/>
      <c r="EU13" s="165"/>
    </row>
    <row r="14" spans="3:151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565.49725969999986</v>
      </c>
      <c r="ED14" s="763">
        <f>+entero!ED14</f>
        <v>568.56979926999986</v>
      </c>
      <c r="EE14" s="763">
        <f>+entero!EE14</f>
        <v>570.51705424999989</v>
      </c>
      <c r="EF14" s="763">
        <f>+entero!EF14</f>
        <v>573.78160848000005</v>
      </c>
      <c r="EG14" s="468">
        <f>+entero!EG14</f>
        <v>573.83166626999991</v>
      </c>
      <c r="EH14" s="468">
        <f>+entero!EH14</f>
        <v>574.90630667999994</v>
      </c>
      <c r="EI14" s="468">
        <f>+entero!EI14</f>
        <v>574.94075329999987</v>
      </c>
      <c r="EJ14" s="468">
        <f>+entero!EJ14</f>
        <v>574.96385829999986</v>
      </c>
      <c r="EK14" s="468">
        <f>+entero!EK14</f>
        <v>575.04713951999986</v>
      </c>
      <c r="EL14" s="765">
        <f>+entero!EL14</f>
        <v>1.2655310399998143</v>
      </c>
      <c r="EM14" s="957">
        <f>+entero!EM14</f>
        <v>0.22055970796141791</v>
      </c>
      <c r="EN14" s="165"/>
      <c r="EO14" s="165"/>
      <c r="EP14" s="165"/>
      <c r="EQ14" s="165"/>
      <c r="ER14" s="165"/>
      <c r="ES14" s="165"/>
      <c r="ET14" s="165"/>
      <c r="EU14" s="165"/>
    </row>
    <row r="15" spans="3:151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990"/>
      <c r="EM15" s="957"/>
      <c r="EN15" s="165"/>
      <c r="EO15" s="165"/>
      <c r="EP15" s="165"/>
      <c r="EQ15" s="165"/>
      <c r="ER15" s="165"/>
      <c r="ES15" s="165"/>
      <c r="ET15" s="165"/>
      <c r="EU15" s="165"/>
    </row>
    <row r="16" spans="3:151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155.32954762</v>
      </c>
      <c r="ED16" s="763">
        <f>+entero!ED16</f>
        <v>155.40915695000001</v>
      </c>
      <c r="EE16" s="763">
        <f>+entero!EE16</f>
        <v>155.48177332000003</v>
      </c>
      <c r="EF16" s="763">
        <f>+entero!EF16</f>
        <v>155.54995436999999</v>
      </c>
      <c r="EG16" s="468">
        <f>+entero!EG16</f>
        <v>155.57313339999999</v>
      </c>
      <c r="EH16" s="468">
        <f>+entero!EH16</f>
        <v>155.59308025999999</v>
      </c>
      <c r="EI16" s="468">
        <f>+entero!EI16</f>
        <v>155.60299376</v>
      </c>
      <c r="EJ16" s="468">
        <f>+entero!EJ16</f>
        <v>155.61364481000001</v>
      </c>
      <c r="EK16" s="468">
        <f>+entero!EK16</f>
        <v>155.68604258999997</v>
      </c>
      <c r="EL16" s="997">
        <f>+entero!EL16</f>
        <v>0.13608821999997645</v>
      </c>
      <c r="EM16" s="957">
        <f>+entero!EM16</f>
        <v>8.7488434536129298E-2</v>
      </c>
      <c r="EN16" s="165"/>
      <c r="EO16" s="165"/>
      <c r="EP16" s="165"/>
      <c r="EQ16" s="165"/>
      <c r="ER16" s="165"/>
      <c r="ES16" s="165"/>
      <c r="ET16" s="165"/>
      <c r="EU16" s="165"/>
    </row>
    <row r="17" spans="2:159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765"/>
      <c r="EM17" s="957"/>
      <c r="EN17" s="798"/>
      <c r="EO17" s="798"/>
      <c r="EP17" s="798"/>
      <c r="EQ17" s="798"/>
      <c r="ER17" s="798"/>
      <c r="ES17" s="798"/>
      <c r="ET17" s="798"/>
      <c r="EU17" s="798"/>
      <c r="EV17" s="799"/>
      <c r="EW17" s="799"/>
      <c r="EX17" s="799"/>
      <c r="EY17" s="799"/>
      <c r="EZ17" s="799"/>
      <c r="FA17" s="799"/>
      <c r="FB17" s="799"/>
      <c r="FC17" s="799"/>
    </row>
    <row r="18" spans="2:159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9572.9732016679882</v>
      </c>
      <c r="ED18" s="763">
        <f>+entero!ED18</f>
        <v>9741.5676275064125</v>
      </c>
      <c r="EE18" s="763">
        <f>+entero!EE18</f>
        <v>9752.7453803080462</v>
      </c>
      <c r="EF18" s="763">
        <f>+entero!EF18</f>
        <v>9687.8863598719818</v>
      </c>
      <c r="EG18" s="468">
        <f>+entero!EG18</f>
        <v>9714.4343675903183</v>
      </c>
      <c r="EH18" s="468">
        <f>+entero!EH18</f>
        <v>9657.3454529766477</v>
      </c>
      <c r="EI18" s="468">
        <f>+entero!EI18</f>
        <v>9679.3726998094753</v>
      </c>
      <c r="EJ18" s="468">
        <f>+entero!EJ18</f>
        <v>9648.3285536615149</v>
      </c>
      <c r="EK18" s="468">
        <f>+entero!EK18</f>
        <v>9630.0260830323023</v>
      </c>
      <c r="EL18" s="765">
        <f>+entero!EL18</f>
        <v>-57.8602768396795</v>
      </c>
      <c r="EM18" s="957">
        <f>+entero!EM18</f>
        <v>-0.59724355437674737</v>
      </c>
      <c r="EN18" s="165"/>
      <c r="EO18" s="165"/>
      <c r="EP18" s="165"/>
      <c r="EQ18" s="165"/>
      <c r="ER18" s="165"/>
      <c r="ES18" s="165"/>
      <c r="ET18" s="165"/>
      <c r="EU18" s="165"/>
    </row>
    <row r="19" spans="2:159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0.5</v>
      </c>
      <c r="ED19" s="763">
        <f>+entero!ED19</f>
        <v>0</v>
      </c>
      <c r="EE19" s="763">
        <f>+entero!EE19</f>
        <v>0</v>
      </c>
      <c r="EF19" s="763">
        <f>+entero!EF19</f>
        <v>0</v>
      </c>
      <c r="EG19" s="468">
        <f>+entero!EG19</f>
        <v>0</v>
      </c>
      <c r="EH19" s="468">
        <f>+entero!EH19</f>
        <v>0</v>
      </c>
      <c r="EI19" s="468">
        <f>+entero!EI19</f>
        <v>1.1000000000000001</v>
      </c>
      <c r="EJ19" s="468">
        <f>+entero!EJ19</f>
        <v>1</v>
      </c>
      <c r="EK19" s="468">
        <f>+entero!EK19</f>
        <v>0</v>
      </c>
      <c r="EL19" s="765"/>
      <c r="EM19" s="957"/>
      <c r="EN19" s="165"/>
      <c r="EO19" s="165"/>
      <c r="EP19" s="165"/>
      <c r="EQ19" s="165"/>
      <c r="ER19" s="165"/>
      <c r="ES19" s="165"/>
      <c r="ET19" s="165"/>
      <c r="EU19" s="165"/>
    </row>
    <row r="20" spans="2:159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</v>
      </c>
      <c r="ED20" s="763">
        <f>+entero!ED20</f>
        <v>0</v>
      </c>
      <c r="EE20" s="763">
        <f>+entero!EE20</f>
        <v>0</v>
      </c>
      <c r="EF20" s="763">
        <f>+entero!EF20</f>
        <v>0</v>
      </c>
      <c r="EG20" s="468">
        <f>+entero!EG20</f>
        <v>0</v>
      </c>
      <c r="EH20" s="468">
        <f>+entero!EH20</f>
        <v>0</v>
      </c>
      <c r="EI20" s="468">
        <f>+entero!EI20</f>
        <v>0</v>
      </c>
      <c r="EJ20" s="468">
        <f>+entero!EJ20</f>
        <v>0</v>
      </c>
      <c r="EK20" s="468">
        <f>+entero!EK20</f>
        <v>0</v>
      </c>
      <c r="EL20" s="765"/>
      <c r="EM20" s="957"/>
      <c r="EN20" s="165"/>
      <c r="EO20" s="165"/>
      <c r="EP20" s="165"/>
      <c r="EQ20" s="165"/>
      <c r="ER20" s="165"/>
      <c r="ES20" s="165"/>
      <c r="ET20" s="165"/>
      <c r="EU20" s="165"/>
    </row>
    <row r="21" spans="2:159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26</v>
      </c>
      <c r="ED21" s="763">
        <f>+entero!ED21</f>
        <v>25.9</v>
      </c>
      <c r="EE21" s="763">
        <f>+entero!EE21</f>
        <v>19.399999999999999</v>
      </c>
      <c r="EF21" s="763">
        <f>+entero!EF21</f>
        <v>25.3</v>
      </c>
      <c r="EG21" s="468">
        <f>+entero!EG21</f>
        <v>10</v>
      </c>
      <c r="EH21" s="468">
        <f>+entero!EH21</f>
        <v>12</v>
      </c>
      <c r="EI21" s="468">
        <f>+entero!EI21</f>
        <v>0</v>
      </c>
      <c r="EJ21" s="468">
        <f>+entero!EJ21</f>
        <v>34</v>
      </c>
      <c r="EK21" s="468">
        <f>+entero!EK21</f>
        <v>26</v>
      </c>
      <c r="EL21" s="765">
        <f>+entero!EL21</f>
        <v>56.7</v>
      </c>
      <c r="EM21" s="957">
        <f>+entero!EM21</f>
        <v>224.11067193675888</v>
      </c>
      <c r="EN21" s="798"/>
      <c r="EO21" s="798"/>
      <c r="EP21" s="798"/>
      <c r="EQ21" s="798"/>
      <c r="ER21" s="798"/>
      <c r="ES21" s="798"/>
      <c r="ET21" s="798"/>
      <c r="EU21" s="798"/>
      <c r="EV21" s="799"/>
      <c r="EW21" s="799"/>
      <c r="EX21" s="799"/>
      <c r="EY21" s="799"/>
      <c r="EZ21" s="799"/>
      <c r="FA21" s="799"/>
      <c r="FB21" s="799"/>
      <c r="FC21" s="799"/>
    </row>
    <row r="22" spans="2:159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</v>
      </c>
      <c r="ED22" s="763">
        <f>+entero!ED22</f>
        <v>1.8</v>
      </c>
      <c r="EE22" s="763">
        <f>+entero!EE22</f>
        <v>2</v>
      </c>
      <c r="EF22" s="763">
        <f>+entero!EF22</f>
        <v>0.3</v>
      </c>
      <c r="EG22" s="468">
        <f>+entero!EG22</f>
        <v>0</v>
      </c>
      <c r="EH22" s="468">
        <f>+entero!EH22</f>
        <v>1.5</v>
      </c>
      <c r="EI22" s="468">
        <f>+entero!EI22</f>
        <v>0</v>
      </c>
      <c r="EJ22" s="468">
        <f>+entero!EJ22</f>
        <v>0.8</v>
      </c>
      <c r="EK22" s="468">
        <f>+entero!EK22</f>
        <v>0</v>
      </c>
      <c r="EL22" s="765">
        <f>+entero!EL22</f>
        <v>1.9999999999999998</v>
      </c>
      <c r="EM22" s="957">
        <f>+entero!EM22</f>
        <v>666.66666666666663</v>
      </c>
      <c r="EN22" s="798"/>
      <c r="EO22" s="798"/>
      <c r="EP22" s="798"/>
      <c r="EQ22" s="798"/>
      <c r="ER22" s="798"/>
      <c r="ES22" s="798"/>
      <c r="ET22" s="798"/>
      <c r="EU22" s="798"/>
      <c r="EV22" s="799"/>
      <c r="EW22" s="799"/>
      <c r="EX22" s="799"/>
      <c r="EY22" s="799"/>
      <c r="EZ22" s="799"/>
      <c r="FA22" s="799"/>
      <c r="FB22" s="799"/>
      <c r="FC22" s="799"/>
    </row>
    <row r="23" spans="2:159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975"/>
      <c r="EM23" s="957"/>
      <c r="EN23" s="798"/>
      <c r="EO23" s="798"/>
      <c r="EP23" s="798"/>
      <c r="EQ23" s="798"/>
      <c r="ER23" s="798"/>
      <c r="ES23" s="798"/>
      <c r="ET23" s="798"/>
      <c r="EU23" s="798"/>
      <c r="EV23" s="799"/>
      <c r="EW23" s="799"/>
      <c r="EX23" s="799"/>
      <c r="EY23" s="799"/>
      <c r="EZ23" s="799"/>
      <c r="FA23" s="799"/>
      <c r="FB23" s="799"/>
      <c r="FC23" s="799"/>
    </row>
    <row r="24" spans="2:159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975"/>
      <c r="EM24" s="957"/>
      <c r="EN24" s="165"/>
      <c r="EO24" s="165"/>
      <c r="EP24" s="165"/>
      <c r="EQ24" s="165"/>
      <c r="ER24" s="165"/>
      <c r="ES24" s="165"/>
      <c r="ET24" s="165"/>
      <c r="EU24" s="165"/>
    </row>
    <row r="25" spans="2:159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20</v>
      </c>
      <c r="ED25" s="763">
        <f>+entero!ED25</f>
        <v>30</v>
      </c>
      <c r="EE25" s="763">
        <f>+entero!EE25</f>
        <v>0</v>
      </c>
      <c r="EF25" s="763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0</v>
      </c>
      <c r="EJ25" s="468">
        <f>+entero!EJ25</f>
        <v>0</v>
      </c>
      <c r="EK25" s="468">
        <f>+entero!EK25</f>
        <v>0</v>
      </c>
      <c r="EL25" s="990"/>
      <c r="EM25" s="957"/>
      <c r="EN25" s="165"/>
      <c r="EO25" s="165"/>
      <c r="EP25" s="165"/>
      <c r="EQ25" s="165"/>
      <c r="ER25" s="165"/>
      <c r="ES25" s="165"/>
      <c r="ET25" s="165"/>
      <c r="EU25" s="165"/>
    </row>
    <row r="26" spans="2:159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</v>
      </c>
      <c r="ED26" s="763">
        <f>+entero!ED26</f>
        <v>7</v>
      </c>
      <c r="EE26" s="763">
        <f>+entero!EE26</f>
        <v>0</v>
      </c>
      <c r="EF26" s="763">
        <f>+entero!EF26</f>
        <v>0</v>
      </c>
      <c r="EG26" s="468">
        <f>+entero!EG26</f>
        <v>0</v>
      </c>
      <c r="EH26" s="468">
        <f>+entero!EH26</f>
        <v>10</v>
      </c>
      <c r="EI26" s="468">
        <f>+entero!EI26</f>
        <v>10</v>
      </c>
      <c r="EJ26" s="468">
        <f>+entero!EJ26</f>
        <v>0</v>
      </c>
      <c r="EK26" s="468">
        <f>+entero!EK26</f>
        <v>0</v>
      </c>
      <c r="EL26" s="990"/>
      <c r="EM26" s="957"/>
      <c r="EN26" s="165"/>
      <c r="EO26" s="165"/>
      <c r="EP26" s="165"/>
      <c r="EQ26" s="165"/>
      <c r="ER26" s="165"/>
      <c r="ES26" s="165"/>
      <c r="ET26" s="165"/>
      <c r="EU26" s="165"/>
    </row>
    <row r="27" spans="2:15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991"/>
      <c r="EH27" s="991"/>
      <c r="EI27" s="991"/>
      <c r="EJ27" s="991"/>
      <c r="EK27" s="991"/>
      <c r="EL27" s="867"/>
      <c r="EM27" s="868"/>
      <c r="EN27" s="165"/>
      <c r="EO27" s="165"/>
      <c r="EP27" s="165"/>
      <c r="EQ27" s="165"/>
      <c r="ER27" s="165"/>
      <c r="ES27" s="165"/>
      <c r="ET27" s="165"/>
      <c r="EU27" s="165"/>
    </row>
    <row r="28" spans="2:15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2:15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2:15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2:15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2:15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165"/>
      <c r="EM93" s="165"/>
      <c r="EN93" s="165"/>
      <c r="EO93" s="165"/>
      <c r="EP93" s="165"/>
      <c r="EQ93" s="165"/>
      <c r="ER93" s="165"/>
      <c r="ES93" s="165"/>
      <c r="ET93" s="165"/>
      <c r="EU93" s="165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</row>
    <row r="160" spans="3:14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</row>
    <row r="161" spans="3:14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</row>
    <row r="162" spans="3:14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</row>
    <row r="163" spans="3:14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</row>
    <row r="164" spans="3:14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</row>
    <row r="165" spans="3:14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</row>
    <row r="166" spans="3:14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</row>
    <row r="167" spans="3:14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</row>
    <row r="168" spans="3:14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</row>
    <row r="169" spans="3:14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</row>
    <row r="170" spans="3:14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</row>
    <row r="171" spans="3:14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</row>
    <row r="172" spans="3:14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  <row r="180" spans="3:14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</row>
  </sheetData>
  <mergeCells count="135">
    <mergeCell ref="EF4:EF5"/>
    <mergeCell ref="EE4:EE5"/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P4:DP5"/>
    <mergeCell ref="DJ4:DJ5"/>
    <mergeCell ref="CY4:CY5"/>
    <mergeCell ref="DS4:DS5"/>
    <mergeCell ref="DR4:DR5"/>
    <mergeCell ref="DN4:DN5"/>
    <mergeCell ref="DB4:DB5"/>
    <mergeCell ref="CT4:CT5"/>
    <mergeCell ref="DA4:DA5"/>
    <mergeCell ref="CX4:CX5"/>
    <mergeCell ref="EB4:EB5"/>
    <mergeCell ref="CG4:CG5"/>
    <mergeCell ref="EG4:EK4"/>
    <mergeCell ref="BN4:BN5"/>
    <mergeCell ref="BL4:BL5"/>
    <mergeCell ref="EL4:EM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L7:EM10 EL16:EM16 EL18:EM18 DU17:DU20 DU8:DU16 DU7 EL12:EM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W179"/>
  <sheetViews>
    <sheetView zoomScaleNormal="100" workbookViewId="0">
      <pane xSplit="40" ySplit="4" topLeftCell="DY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L18" sqref="EL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6" width="9.85546875" style="809" customWidth="1"/>
    <col min="137" max="141" width="9.28515625" style="809" customWidth="1"/>
    <col min="142" max="153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89" t="str">
        <f>+entero!EC3</f>
        <v>Semana 1°</v>
      </c>
      <c r="ED3" s="1089" t="str">
        <f>+entero!ED3</f>
        <v>Semana 2°</v>
      </c>
      <c r="EE3" s="1089" t="str">
        <f>+entero!EE3</f>
        <v>Semana 3°</v>
      </c>
      <c r="EF3" s="1089" t="str">
        <f>+entero!EF3</f>
        <v>Semana 4°</v>
      </c>
      <c r="EG3" s="1083" t="str">
        <f>+entero!EG3</f>
        <v>Semana 5°</v>
      </c>
      <c r="EH3" s="1063"/>
      <c r="EI3" s="1063"/>
      <c r="EJ3" s="1063"/>
      <c r="EK3" s="1064"/>
      <c r="EL3" s="1085" t="s">
        <v>252</v>
      </c>
      <c r="EM3" s="1086"/>
      <c r="EN3" s="165"/>
      <c r="EO3" s="165"/>
      <c r="EP3" s="165"/>
      <c r="EQ3" s="165"/>
      <c r="ER3" s="165"/>
      <c r="ES3" s="165"/>
      <c r="ET3" s="165"/>
      <c r="EU3" s="165"/>
    </row>
    <row r="4" spans="1:151" ht="26.2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90"/>
      <c r="ED4" s="1090"/>
      <c r="EE4" s="1090"/>
      <c r="EF4" s="1090"/>
      <c r="EG4" s="941">
        <f>+entero!EG4</f>
        <v>43703</v>
      </c>
      <c r="EH4" s="941">
        <f>+entero!EH4</f>
        <v>43704</v>
      </c>
      <c r="EI4" s="941">
        <f>+entero!EI4</f>
        <v>43705</v>
      </c>
      <c r="EJ4" s="941">
        <f>+entero!EJ4</f>
        <v>43706</v>
      </c>
      <c r="EK4" s="941">
        <f>+entero!EK4</f>
        <v>43707</v>
      </c>
      <c r="EL4" s="984" t="s">
        <v>246</v>
      </c>
      <c r="EM4" s="985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322"/>
      <c r="EH5" s="322"/>
      <c r="EI5" s="322"/>
      <c r="EJ5" s="322"/>
      <c r="EK5" s="322"/>
      <c r="EL5" s="846"/>
      <c r="EM5" s="877"/>
      <c r="EN5" s="165"/>
      <c r="EO5" s="165"/>
      <c r="EP5" s="165"/>
      <c r="EQ5" s="165"/>
      <c r="ER5" s="165"/>
      <c r="ES5" s="165"/>
      <c r="ET5" s="165"/>
      <c r="EU5" s="165"/>
    </row>
    <row r="6" spans="1:151" x14ac:dyDescent="0.2">
      <c r="A6" s="3"/>
      <c r="B6" s="107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71809.001998129941</v>
      </c>
      <c r="ED6" s="764">
        <f>+entero!ED28</f>
        <v>72887.246298614555</v>
      </c>
      <c r="EE6" s="764">
        <f>+entero!EE28</f>
        <v>72061.999878817544</v>
      </c>
      <c r="EF6" s="764">
        <f>+entero!EF28</f>
        <v>71032.732617045505</v>
      </c>
      <c r="EG6" s="869">
        <f>+entero!EG28</f>
        <v>70957.218704459403</v>
      </c>
      <c r="EH6" s="869">
        <f>+entero!EH28</f>
        <v>70473.907467079363</v>
      </c>
      <c r="EI6" s="869">
        <f>+entero!EI28</f>
        <v>70993.626517825731</v>
      </c>
      <c r="EJ6" s="869">
        <f>+entero!EJ28</f>
        <v>70380.381469045504</v>
      </c>
      <c r="EK6" s="869">
        <f>+entero!EK28</f>
        <v>71748.054779510276</v>
      </c>
      <c r="EL6" s="847">
        <f>+entero!EL28</f>
        <v>715.32216246477037</v>
      </c>
      <c r="EM6" s="958">
        <f>+entero!EM28</f>
        <v>1.0070317389044339</v>
      </c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107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46811.465351890001</v>
      </c>
      <c r="ED7" s="764">
        <f>+entero!ED29</f>
        <v>47343.276740790003</v>
      </c>
      <c r="EE7" s="764">
        <f>+entero!EE29</f>
        <v>47167.494118189999</v>
      </c>
      <c r="EF7" s="764">
        <f>+entero!EF29</f>
        <v>46950.530464300005</v>
      </c>
      <c r="EG7" s="869">
        <f>+entero!EG29</f>
        <v>46904.217921399999</v>
      </c>
      <c r="EH7" s="869">
        <f>+entero!EH29</f>
        <v>46794.903980699994</v>
      </c>
      <c r="EI7" s="869">
        <f>+entero!EI29</f>
        <v>46685.221895099996</v>
      </c>
      <c r="EJ7" s="869">
        <f>+entero!EJ29</f>
        <v>46631.888595600001</v>
      </c>
      <c r="EK7" s="869">
        <f>+entero!EK29</f>
        <v>46837.4889673</v>
      </c>
      <c r="EL7" s="847">
        <f>+entero!EL29</f>
        <v>-113.04149700000562</v>
      </c>
      <c r="EM7" s="958">
        <f>+entero!EM29</f>
        <v>-0.24076724135408761</v>
      </c>
      <c r="EN7" s="165"/>
      <c r="EO7" s="165"/>
      <c r="EP7" s="165"/>
      <c r="EQ7" s="165"/>
      <c r="ER7" s="165"/>
      <c r="ES7" s="165"/>
      <c r="ET7" s="165"/>
      <c r="EU7" s="165"/>
    </row>
    <row r="8" spans="1:151" x14ac:dyDescent="0.2">
      <c r="A8" s="3"/>
      <c r="B8" s="107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-8122.0821322147603</v>
      </c>
      <c r="ED8" s="764">
        <f>+entero!ED30</f>
        <v>-8447.0399422502651</v>
      </c>
      <c r="EE8" s="764">
        <f>+entero!EE30</f>
        <v>-8517.078822826481</v>
      </c>
      <c r="EF8" s="764">
        <f>+entero!EF30</f>
        <v>-8600.0042538463458</v>
      </c>
      <c r="EG8" s="869">
        <f>+entero!EG30</f>
        <v>-8915.9399434053103</v>
      </c>
      <c r="EH8" s="869">
        <f>+entero!EH30</f>
        <v>-8648.8037504353379</v>
      </c>
      <c r="EI8" s="869">
        <f>+entero!EI30</f>
        <v>-8710.2931123556154</v>
      </c>
      <c r="EJ8" s="869">
        <f>+entero!EJ30</f>
        <v>-8598.4036082185085</v>
      </c>
      <c r="EK8" s="869">
        <f>+entero!EK30</f>
        <v>-8225.7656114040874</v>
      </c>
      <c r="EL8" s="847">
        <f>+entero!EL30</f>
        <v>374.23864244225842</v>
      </c>
      <c r="EM8" s="958">
        <f>+entero!EM30</f>
        <v>4.3516099689704273</v>
      </c>
      <c r="EN8" s="165"/>
      <c r="EO8" s="165"/>
      <c r="EP8" s="165"/>
      <c r="EQ8" s="165"/>
      <c r="ER8" s="165"/>
      <c r="ES8" s="165"/>
      <c r="ET8" s="165"/>
      <c r="EU8" s="165"/>
    </row>
    <row r="9" spans="1:151" x14ac:dyDescent="0.2">
      <c r="A9" s="3"/>
      <c r="B9" s="107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17937.271758447176</v>
      </c>
      <c r="ED9" s="764">
        <f>+entero!ED31</f>
        <v>18758.03642095028</v>
      </c>
      <c r="EE9" s="764">
        <f>+entero!EE31</f>
        <v>18458.202123869371</v>
      </c>
      <c r="EF9" s="764">
        <f>+entero!EF31</f>
        <v>16994.461469237824</v>
      </c>
      <c r="EG9" s="869">
        <f>+entero!EG31</f>
        <v>16883.672750100744</v>
      </c>
      <c r="EH9" s="869">
        <f>+entero!EH31</f>
        <v>16841.032167277932</v>
      </c>
      <c r="EI9" s="869">
        <f>+entero!EI31</f>
        <v>17520.163502506308</v>
      </c>
      <c r="EJ9" s="869">
        <f>+entero!EJ31</f>
        <v>17067.017674610077</v>
      </c>
      <c r="EK9" s="869">
        <f>+entero!EK31</f>
        <v>18138.417307107749</v>
      </c>
      <c r="EL9" s="847">
        <f>+entero!EL31</f>
        <v>1143.9558378699257</v>
      </c>
      <c r="EM9" s="958">
        <f>+entero!EM31</f>
        <v>6.7313450322661534</v>
      </c>
      <c r="EN9" s="165"/>
      <c r="EO9" s="165"/>
      <c r="EP9" s="165"/>
      <c r="EQ9" s="165"/>
      <c r="ER9" s="165"/>
      <c r="ES9" s="165"/>
      <c r="ET9" s="165"/>
      <c r="EU9" s="165"/>
    </row>
    <row r="10" spans="1:151" x14ac:dyDescent="0.2">
      <c r="A10" s="3"/>
      <c r="B10" s="107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13414.290185190601</v>
      </c>
      <c r="ED10" s="764">
        <f>+entero!ED32</f>
        <v>13525.5317460448</v>
      </c>
      <c r="EE10" s="764">
        <f>+entero!EE32</f>
        <v>13246.406752570801</v>
      </c>
      <c r="EF10" s="764">
        <f>+entero!EF32</f>
        <v>13548.223099633802</v>
      </c>
      <c r="EG10" s="869">
        <f>+entero!EG32</f>
        <v>13582.569401409603</v>
      </c>
      <c r="EH10" s="869">
        <f>+entero!EH32</f>
        <v>13513.945435519401</v>
      </c>
      <c r="EI10" s="869">
        <f>+entero!EI32</f>
        <v>13513.941919700801</v>
      </c>
      <c r="EJ10" s="869">
        <f>+entero!EJ32</f>
        <v>13516.936975287203</v>
      </c>
      <c r="EK10" s="869">
        <f>+entero!EK32</f>
        <v>13744.964134144402</v>
      </c>
      <c r="EL10" s="847">
        <f>+entero!EL32</f>
        <v>196.7410345106</v>
      </c>
      <c r="EM10" s="958">
        <f>+entero!EM32</f>
        <v>1.4521537847713606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x14ac:dyDescent="0.2">
      <c r="A11" s="3"/>
      <c r="B11" s="107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870"/>
      <c r="EH11" s="870"/>
      <c r="EI11" s="870"/>
      <c r="EJ11" s="870"/>
      <c r="EK11" s="870"/>
      <c r="EL11" s="848"/>
      <c r="EM11" s="959"/>
      <c r="EN11" s="165"/>
      <c r="EO11" s="165"/>
      <c r="EP11" s="165"/>
      <c r="EQ11" s="165"/>
      <c r="ER11" s="165"/>
      <c r="ES11" s="165"/>
      <c r="ET11" s="165"/>
      <c r="EU11" s="165"/>
    </row>
    <row r="12" spans="1:151" x14ac:dyDescent="0.2">
      <c r="A12" s="3"/>
      <c r="B12" s="107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71733.901064054109</v>
      </c>
      <c r="ED12" s="764">
        <f>+entero!ED34</f>
        <v>71880.029933134108</v>
      </c>
      <c r="EE12" s="764">
        <f>+entero!EE34</f>
        <v>71174.319155744102</v>
      </c>
      <c r="EF12" s="764">
        <f>+entero!EF34</f>
        <v>71097.531172564122</v>
      </c>
      <c r="EG12" s="869">
        <f>+entero!EG34</f>
        <v>71435.376472334116</v>
      </c>
      <c r="EH12" s="869">
        <f>+entero!EH34</f>
        <v>71001.279079244108</v>
      </c>
      <c r="EI12" s="869">
        <f>+entero!EI34</f>
        <v>71239.924407504106</v>
      </c>
      <c r="EJ12" s="869">
        <f>+entero!EJ34</f>
        <v>71300.780019714104</v>
      </c>
      <c r="EK12" s="869">
        <f>+entero!EK34</f>
        <v>72465.3276394641</v>
      </c>
      <c r="EL12" s="847">
        <f>+entero!EL34</f>
        <v>1367.7964668999775</v>
      </c>
      <c r="EM12" s="958">
        <f>+entero!EM34</f>
        <v>1.923831171549593</v>
      </c>
      <c r="EN12" s="165"/>
      <c r="EO12" s="165"/>
      <c r="EP12" s="165"/>
      <c r="EQ12" s="165"/>
      <c r="ER12" s="165"/>
      <c r="ES12" s="165"/>
      <c r="ET12" s="165"/>
      <c r="EU12" s="165"/>
    </row>
    <row r="13" spans="1:151" x14ac:dyDescent="0.2">
      <c r="A13" s="3"/>
      <c r="B13" s="107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129906.36063028537</v>
      </c>
      <c r="ED13" s="764">
        <f>+entero!ED35</f>
        <v>130028.38555690537</v>
      </c>
      <c r="EE13" s="764">
        <f>+entero!EE35</f>
        <v>128790.90472333538</v>
      </c>
      <c r="EF13" s="764">
        <f>+entero!EF35</f>
        <v>127972.34364399539</v>
      </c>
      <c r="EG13" s="869">
        <f>+entero!EG35</f>
        <v>128090.91271381539</v>
      </c>
      <c r="EH13" s="869">
        <f>+entero!EH35</f>
        <v>127491.75593667538</v>
      </c>
      <c r="EI13" s="869">
        <f>+entero!EI35</f>
        <v>128066.23361014538</v>
      </c>
      <c r="EJ13" s="869">
        <f>+entero!EJ35</f>
        <v>128047.89298326538</v>
      </c>
      <c r="EK13" s="869">
        <f>+entero!EK35</f>
        <v>129986.08035931538</v>
      </c>
      <c r="EL13" s="847">
        <f>+entero!EL35</f>
        <v>2013.7367153199884</v>
      </c>
      <c r="EM13" s="958">
        <f>+entero!EM35</f>
        <v>1.5735718030779968</v>
      </c>
      <c r="EN13" s="165"/>
      <c r="EO13" s="165"/>
      <c r="EP13" s="165"/>
      <c r="EQ13" s="165"/>
      <c r="ER13" s="165"/>
      <c r="ES13" s="165"/>
      <c r="ET13" s="165"/>
      <c r="EU13" s="165"/>
    </row>
    <row r="14" spans="1:151" x14ac:dyDescent="0.2">
      <c r="A14" s="3"/>
      <c r="B14" s="107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219169.66097626294</v>
      </c>
      <c r="ED14" s="764">
        <f>+entero!ED36</f>
        <v>219376.01225628291</v>
      </c>
      <c r="EE14" s="764">
        <f>+entero!EE36</f>
        <v>218343.57696512295</v>
      </c>
      <c r="EF14" s="764">
        <f>+entero!EF36</f>
        <v>217747.89886703296</v>
      </c>
      <c r="EG14" s="869">
        <f>+entero!EG36</f>
        <v>217903.98123229289</v>
      </c>
      <c r="EH14" s="869">
        <f>+entero!EH36</f>
        <v>217174.52284975295</v>
      </c>
      <c r="EI14" s="869">
        <f>+entero!EI36</f>
        <v>217740.9703436229</v>
      </c>
      <c r="EJ14" s="869">
        <f>+entero!EJ36</f>
        <v>217793.56733682292</v>
      </c>
      <c r="EK14" s="869">
        <f>+entero!EK36</f>
        <v>219689.79074683294</v>
      </c>
      <c r="EL14" s="847">
        <f>+entero!EL36</f>
        <v>1941.8918797999795</v>
      </c>
      <c r="EM14" s="958">
        <f>+entero!EM36</f>
        <v>0.89180740200197717</v>
      </c>
      <c r="EN14" s="165"/>
      <c r="EO14" s="165"/>
      <c r="EP14" s="165"/>
      <c r="EQ14" s="165"/>
      <c r="ER14" s="165"/>
      <c r="ES14" s="165"/>
      <c r="ET14" s="165"/>
      <c r="EU14" s="165"/>
    </row>
    <row r="15" spans="1:151" x14ac:dyDescent="0.2">
      <c r="A15" s="3"/>
      <c r="B15" s="107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871"/>
      <c r="EH15" s="871"/>
      <c r="EI15" s="871"/>
      <c r="EJ15" s="871"/>
      <c r="EK15" s="871"/>
      <c r="EL15" s="849"/>
      <c r="EM15" s="872"/>
      <c r="EN15" s="165"/>
      <c r="EO15" s="165"/>
      <c r="EP15" s="165"/>
      <c r="EQ15" s="165"/>
      <c r="ER15" s="165"/>
      <c r="ES15" s="165"/>
      <c r="ET15" s="165"/>
      <c r="EU15" s="165"/>
    </row>
    <row r="16" spans="1:151" x14ac:dyDescent="0.2">
      <c r="A16" s="3"/>
      <c r="B16" s="107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90.153755954240609</v>
      </c>
      <c r="ED16" s="767">
        <f>+entero!ED38</f>
        <v>90.062269978121464</v>
      </c>
      <c r="EE16" s="767">
        <f>+entero!EE38</f>
        <v>89.818834387971052</v>
      </c>
      <c r="EF16" s="767">
        <f>+entero!EF38</f>
        <v>89.833533221967045</v>
      </c>
      <c r="EG16" s="873">
        <f>+entero!EG38</f>
        <v>89.879945079606102</v>
      </c>
      <c r="EH16" s="873">
        <f>+entero!EH38</f>
        <v>89.873753286675438</v>
      </c>
      <c r="EI16" s="873">
        <f>+entero!EI38</f>
        <v>89.937626582356017</v>
      </c>
      <c r="EJ16" s="873">
        <f>+entero!EJ38</f>
        <v>89.728407416096417</v>
      </c>
      <c r="EK16" s="873">
        <f>+entero!EK38</f>
        <v>89.937659974369126</v>
      </c>
      <c r="EL16" s="1038">
        <f>+entero!EL38</f>
        <v>0.10412675240208102</v>
      </c>
      <c r="EM16" s="874">
        <f>+entero!EM38</f>
        <v>0.11591078372126062</v>
      </c>
      <c r="EN16" s="165"/>
      <c r="EO16" s="165"/>
      <c r="EP16" s="165"/>
      <c r="EQ16" s="165"/>
      <c r="ER16" s="165"/>
      <c r="ES16" s="165"/>
      <c r="ET16" s="165"/>
      <c r="EU16" s="165"/>
    </row>
    <row r="17" spans="1:151" x14ac:dyDescent="0.2">
      <c r="A17" s="3"/>
      <c r="B17" s="107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85.945022392262189</v>
      </c>
      <c r="ED17" s="767">
        <f>+entero!ED39</f>
        <v>85.893503439442185</v>
      </c>
      <c r="EE17" s="767">
        <f>+entero!EE39</f>
        <v>85.694452172292671</v>
      </c>
      <c r="EF17" s="767">
        <f>+entero!EF39</f>
        <v>85.634112785667995</v>
      </c>
      <c r="EG17" s="873">
        <f>+entero!EG39</f>
        <v>85.657411876851882</v>
      </c>
      <c r="EH17" s="873">
        <f>+entero!EH39</f>
        <v>85.612963985330722</v>
      </c>
      <c r="EI17" s="873">
        <f>+entero!EI39</f>
        <v>85.663214308623807</v>
      </c>
      <c r="EJ17" s="873">
        <f>+entero!EJ39</f>
        <v>85.554539434466804</v>
      </c>
      <c r="EK17" s="873">
        <f>+entero!EK39</f>
        <v>85.822195685337462</v>
      </c>
      <c r="EL17" s="1038">
        <f>+entero!EL39</f>
        <v>0.18808289966946745</v>
      </c>
      <c r="EM17" s="874">
        <f>+entero!EM39</f>
        <v>0.21963548584921594</v>
      </c>
      <c r="EN17" s="165"/>
      <c r="EO17" s="165"/>
      <c r="EP17" s="165"/>
      <c r="EQ17" s="165"/>
      <c r="ER17" s="165"/>
      <c r="ES17" s="165"/>
      <c r="ET17" s="165"/>
      <c r="EU17" s="165"/>
    </row>
    <row r="18" spans="1:151" ht="13.5" thickBot="1" x14ac:dyDescent="0.25">
      <c r="A18" s="3"/>
      <c r="B18" s="107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89.617781168582255</v>
      </c>
      <c r="ED18" s="768">
        <f>+entero!ED40</f>
        <v>89.595216824633383</v>
      </c>
      <c r="EE18" s="768">
        <f>+entero!EE40</f>
        <v>89.470562211484534</v>
      </c>
      <c r="EF18" s="768">
        <f>+entero!EF40</f>
        <v>89.43814361978491</v>
      </c>
      <c r="EG18" s="875">
        <f>+entero!EG40</f>
        <v>89.448133933895079</v>
      </c>
      <c r="EH18" s="1055">
        <f>+entero!EH40</f>
        <v>89.435569899990185</v>
      </c>
      <c r="EI18" s="875">
        <f>+entero!EI40</f>
        <v>89.451009542754747</v>
      </c>
      <c r="EJ18" s="875">
        <f>+entero!EJ40</f>
        <v>89.387165966910501</v>
      </c>
      <c r="EK18" s="875">
        <f>+entero!EK40</f>
        <v>89.491052675662488</v>
      </c>
      <c r="EL18" s="1062">
        <f>+entero!EL40</f>
        <v>5.2909055877577771E-2</v>
      </c>
      <c r="EM18" s="876">
        <f>+entero!EM40</f>
        <v>5.9157148992830373E-2</v>
      </c>
      <c r="EN18" s="165"/>
      <c r="EO18" s="165"/>
      <c r="EP18" s="165"/>
      <c r="EQ18" s="165"/>
      <c r="ER18" s="165"/>
      <c r="ES18" s="165"/>
      <c r="ET18" s="165"/>
      <c r="EU18" s="165"/>
    </row>
    <row r="19" spans="1:15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</row>
    <row r="160" spans="3:14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</row>
    <row r="161" spans="3:14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</row>
    <row r="162" spans="3:14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</row>
    <row r="163" spans="3:14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</row>
    <row r="164" spans="3:14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</row>
    <row r="165" spans="3:14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</row>
    <row r="166" spans="3:14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</row>
    <row r="167" spans="3:14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</row>
    <row r="168" spans="3:14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</row>
    <row r="169" spans="3:14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</sheetData>
  <mergeCells count="136">
    <mergeCell ref="EF3:EF4"/>
    <mergeCell ref="CD3:CD4"/>
    <mergeCell ref="EE3:EE4"/>
    <mergeCell ref="BG3:BG4"/>
    <mergeCell ref="BJ3:BJ4"/>
    <mergeCell ref="ED3:ED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  <mergeCell ref="AU3:AU4"/>
    <mergeCell ref="N3:N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Z3:Z4"/>
    <mergeCell ref="AH3:AH4"/>
    <mergeCell ref="AT3:AT4"/>
    <mergeCell ref="AP3:AP4"/>
    <mergeCell ref="AY3:AY4"/>
    <mergeCell ref="BI3:BI4"/>
    <mergeCell ref="BL3:BL4"/>
    <mergeCell ref="AR3:AR4"/>
    <mergeCell ref="AX3:AX4"/>
    <mergeCell ref="AE3:AE4"/>
    <mergeCell ref="DE3:DE4"/>
    <mergeCell ref="DH3:DH4"/>
    <mergeCell ref="DG3:DG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BP3:BP4"/>
    <mergeCell ref="BR3:BR4"/>
    <mergeCell ref="BQ3:BQ4"/>
    <mergeCell ref="CF3:CF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V3:V4"/>
    <mergeCell ref="EG3:EK3"/>
    <mergeCell ref="DX3:DX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EB3:EB4"/>
    <mergeCell ref="DY3:DY4"/>
    <mergeCell ref="CP3:CP4"/>
    <mergeCell ref="CJ3:CJ4"/>
    <mergeCell ref="CI3:CI4"/>
    <mergeCell ref="CE3:CE4"/>
    <mergeCell ref="DW3:DW4"/>
    <mergeCell ref="EL3:EM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C3:EC4"/>
    <mergeCell ref="EA3:EA4"/>
    <mergeCell ref="DZ3:DZ4"/>
    <mergeCell ref="CV3:CV4"/>
    <mergeCell ref="DJ3:DJ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U172"/>
  <sheetViews>
    <sheetView topLeftCell="DP1" zoomScaleNormal="100" workbookViewId="0">
      <selection activeCell="EM14" sqref="EM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1" width="8.28515625" style="809" customWidth="1"/>
    <col min="142" max="151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8.75" customHeight="1" x14ac:dyDescent="0.2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89" t="str">
        <f>+entero!EC3</f>
        <v>Semana 1°</v>
      </c>
      <c r="ED3" s="1089" t="str">
        <f>+entero!ED3</f>
        <v>Semana 2°</v>
      </c>
      <c r="EE3" s="1089" t="str">
        <f>+entero!EE3</f>
        <v>Semana 3°</v>
      </c>
      <c r="EF3" s="1089" t="str">
        <f>+entero!EF3</f>
        <v>Semana 4°</v>
      </c>
      <c r="EG3" s="1083" t="str">
        <f>+entero!EG3</f>
        <v>Semana 5°</v>
      </c>
      <c r="EH3" s="1063"/>
      <c r="EI3" s="1063"/>
      <c r="EJ3" s="1063"/>
      <c r="EK3" s="1064"/>
      <c r="EL3" s="1085" t="s">
        <v>252</v>
      </c>
      <c r="EM3" s="1086"/>
      <c r="EN3" s="165"/>
      <c r="EO3" s="165"/>
      <c r="EP3" s="165"/>
      <c r="EQ3" s="165"/>
      <c r="ER3" s="165"/>
      <c r="ES3" s="165"/>
      <c r="ET3" s="165"/>
      <c r="EU3" s="165"/>
    </row>
    <row r="4" spans="1:151" ht="18.7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90"/>
      <c r="ED4" s="1090"/>
      <c r="EE4" s="1090"/>
      <c r="EF4" s="1090"/>
      <c r="EG4" s="941">
        <f>+entero!EG4</f>
        <v>43703</v>
      </c>
      <c r="EH4" s="941">
        <f>+entero!EH4</f>
        <v>43704</v>
      </c>
      <c r="EI4" s="941">
        <f>+entero!EI4</f>
        <v>43705</v>
      </c>
      <c r="EJ4" s="941">
        <f>+entero!EJ4</f>
        <v>43706</v>
      </c>
      <c r="EK4" s="941">
        <f>+entero!EK4</f>
        <v>43707</v>
      </c>
      <c r="EL4" s="986" t="s">
        <v>246</v>
      </c>
      <c r="EM4" s="987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886"/>
      <c r="EH5" s="886"/>
      <c r="EI5" s="886"/>
      <c r="EJ5" s="886"/>
      <c r="EK5" s="886"/>
      <c r="EL5" s="756"/>
      <c r="EM5" s="877"/>
      <c r="EN5" s="165"/>
      <c r="EO5" s="165"/>
      <c r="EP5" s="165"/>
      <c r="EQ5" s="165"/>
      <c r="ER5" s="165"/>
      <c r="ES5" s="165"/>
      <c r="ET5" s="165"/>
      <c r="EU5" s="165"/>
    </row>
    <row r="6" spans="1:151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2784.9340158892119</v>
      </c>
      <c r="EC6" s="769">
        <f>+entero!EC42</f>
        <v>2818.8743440233229</v>
      </c>
      <c r="ED6" s="769">
        <f>+entero!ED42</f>
        <v>2834.5258017492706</v>
      </c>
      <c r="EE6" s="769">
        <f>+entero!EE42</f>
        <v>2857.9720116618068</v>
      </c>
      <c r="EF6" s="769">
        <f>+entero!EF42</f>
        <v>2859.3129737609324</v>
      </c>
      <c r="EG6" s="878">
        <f>+entero!EG42</f>
        <v>2859.3129737609324</v>
      </c>
      <c r="EH6" s="878">
        <f>+entero!EH42</f>
        <v>2859.3129737609324</v>
      </c>
      <c r="EI6" s="878">
        <f>+entero!EI42</f>
        <v>2859.3129737609324</v>
      </c>
      <c r="EJ6" s="878">
        <f>+entero!EJ42</f>
        <v>2859.3129737609324</v>
      </c>
      <c r="EK6" s="878">
        <f>+entero!EK42</f>
        <v>2864.643148688046</v>
      </c>
      <c r="EL6" s="1031">
        <f>+entero!EL42</f>
        <v>5.3301749271136032</v>
      </c>
      <c r="EM6" s="960">
        <f>+entero!EM42</f>
        <v>0.18641453300240438</v>
      </c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2681.2341618075802</v>
      </c>
      <c r="EC7" s="763">
        <f>+entero!EC43</f>
        <v>2719.3033527696793</v>
      </c>
      <c r="ED7" s="763">
        <f>+entero!ED43</f>
        <v>2738.9826530612245</v>
      </c>
      <c r="EE7" s="763">
        <f>+entero!EE43</f>
        <v>2761.1400874635569</v>
      </c>
      <c r="EF7" s="763">
        <f>+entero!EF43</f>
        <v>2762.5978134110787</v>
      </c>
      <c r="EG7" s="468">
        <f>+entero!EG43</f>
        <v>2762.5978134110787</v>
      </c>
      <c r="EH7" s="468">
        <f>+entero!EH43</f>
        <v>2762.5978134110787</v>
      </c>
      <c r="EI7" s="468">
        <f>+entero!EI43</f>
        <v>2762.5978134110787</v>
      </c>
      <c r="EJ7" s="468">
        <f>+entero!EJ43</f>
        <v>2762.5978134110787</v>
      </c>
      <c r="EK7" s="468">
        <f>+entero!EK43</f>
        <v>2767.5540816326534</v>
      </c>
      <c r="EL7" s="1031">
        <f>+entero!EL43</f>
        <v>4.9562682215746463</v>
      </c>
      <c r="EM7" s="957">
        <f>+entero!EM43</f>
        <v>0.1794060719774104</v>
      </c>
      <c r="EN7" s="165"/>
      <c r="EO7" s="165"/>
      <c r="EP7" s="165"/>
      <c r="EQ7" s="165"/>
      <c r="ER7" s="165"/>
      <c r="ES7" s="165"/>
      <c r="ET7" s="165"/>
      <c r="EU7" s="165"/>
    </row>
    <row r="8" spans="1:151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18393.266350000002</v>
      </c>
      <c r="EC8" s="763">
        <f>+entero!EC44</f>
        <v>18654.421000000002</v>
      </c>
      <c r="ED8" s="763">
        <f>+entero!ED44</f>
        <v>18789.421000000002</v>
      </c>
      <c r="EE8" s="763">
        <f>+entero!EE44</f>
        <v>18941.421000000002</v>
      </c>
      <c r="EF8" s="763">
        <f>+entero!EF44</f>
        <v>18951.421000000002</v>
      </c>
      <c r="EG8" s="468">
        <f>+entero!EG44</f>
        <v>18951.421000000002</v>
      </c>
      <c r="EH8" s="468">
        <f>+entero!EH44</f>
        <v>18951.421000000002</v>
      </c>
      <c r="EI8" s="468">
        <f>+entero!EI44</f>
        <v>18951.421000000002</v>
      </c>
      <c r="EJ8" s="468">
        <f>+entero!EJ44</f>
        <v>18951.421000000002</v>
      </c>
      <c r="EK8" s="468">
        <f>+entero!EK44</f>
        <v>18985.421000000002</v>
      </c>
      <c r="EL8" s="1031">
        <f>+entero!EL44</f>
        <v>34</v>
      </c>
      <c r="EM8" s="957">
        <f>+entero!EM44</f>
        <v>0.17940607197739947</v>
      </c>
      <c r="EN8" s="165"/>
      <c r="EO8" s="165"/>
      <c r="EP8" s="165"/>
      <c r="EQ8" s="165"/>
      <c r="ER8" s="165"/>
      <c r="ES8" s="165"/>
      <c r="ET8" s="165"/>
      <c r="EU8" s="165"/>
    </row>
    <row r="9" spans="1:151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975"/>
      <c r="EM9" s="995"/>
      <c r="EN9" s="165"/>
      <c r="EO9" s="165"/>
      <c r="EP9" s="165"/>
      <c r="EQ9" s="165"/>
      <c r="ER9" s="165"/>
      <c r="ES9" s="165"/>
      <c r="ET9" s="165"/>
      <c r="EU9" s="165"/>
    </row>
    <row r="10" spans="1:151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99.570991253643598</v>
      </c>
      <c r="ED10" s="763">
        <f>+entero!ED46</f>
        <v>95.543148688045918</v>
      </c>
      <c r="EE10" s="763">
        <f>+entero!EE46</f>
        <v>96.831924198250007</v>
      </c>
      <c r="EF10" s="763">
        <f>+entero!EF46</f>
        <v>96.715160349853491</v>
      </c>
      <c r="EG10" s="468">
        <f>+entero!EG46</f>
        <v>96.715160349853491</v>
      </c>
      <c r="EH10" s="468">
        <f>+entero!EH46</f>
        <v>96.715160349853491</v>
      </c>
      <c r="EI10" s="468">
        <f>+entero!EI46</f>
        <v>96.715160349853491</v>
      </c>
      <c r="EJ10" s="468">
        <f>+entero!EJ46</f>
        <v>96.715160349853491</v>
      </c>
      <c r="EK10" s="468">
        <f>+entero!EK46</f>
        <v>97.08906705539286</v>
      </c>
      <c r="EL10" s="997">
        <f>+entero!EL46</f>
        <v>0.373906705539369</v>
      </c>
      <c r="EM10" s="957">
        <f>+entero!EM46</f>
        <v>0.3866060958662676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683.05699999999513</v>
      </c>
      <c r="ED11" s="763">
        <f>+entero!ED47</f>
        <v>655.42599999999504</v>
      </c>
      <c r="EE11" s="763">
        <f>+entero!EE47</f>
        <v>664.26699999999505</v>
      </c>
      <c r="EF11" s="763">
        <f>+entero!EF47</f>
        <v>663.46599999999501</v>
      </c>
      <c r="EG11" s="468">
        <f>+entero!EG47</f>
        <v>663.46599999999501</v>
      </c>
      <c r="EH11" s="468">
        <f>+entero!EH47</f>
        <v>663.46599999999501</v>
      </c>
      <c r="EI11" s="468">
        <f>+entero!EI47</f>
        <v>663.46599999999501</v>
      </c>
      <c r="EJ11" s="468">
        <f>+entero!EJ47</f>
        <v>663.46599999999501</v>
      </c>
      <c r="EK11" s="468">
        <f>+entero!EK47</f>
        <v>666.03099999999506</v>
      </c>
      <c r="EL11" s="765">
        <f>+entero!EL47</f>
        <v>2.5650000000000546</v>
      </c>
      <c r="EM11" s="957">
        <f>+entero!EM47</f>
        <v>0.38660609586626504</v>
      </c>
      <c r="EN11" s="165"/>
      <c r="EO11" s="165"/>
      <c r="EP11" s="165"/>
      <c r="EQ11" s="165"/>
      <c r="ER11" s="165"/>
      <c r="ES11" s="165"/>
      <c r="ET11" s="165"/>
      <c r="EU11" s="165"/>
    </row>
    <row r="12" spans="1:151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671.31400000000042</v>
      </c>
      <c r="ED12" s="763">
        <f>+entero!ED48</f>
        <v>643.68300000000033</v>
      </c>
      <c r="EE12" s="763">
        <f>+entero!EE48</f>
        <v>652.52400000000034</v>
      </c>
      <c r="EF12" s="763">
        <f>+entero!EF48</f>
        <v>654.7230000000003</v>
      </c>
      <c r="EG12" s="468">
        <f>+entero!EG48</f>
        <v>654.7230000000003</v>
      </c>
      <c r="EH12" s="468">
        <f>+entero!EH48</f>
        <v>654.7230000000003</v>
      </c>
      <c r="EI12" s="468">
        <f>+entero!EI48</f>
        <v>654.7230000000003</v>
      </c>
      <c r="EJ12" s="468">
        <f>+entero!EJ48</f>
        <v>654.7230000000003</v>
      </c>
      <c r="EK12" s="468">
        <f>+entero!EK48</f>
        <v>657.78800000000035</v>
      </c>
      <c r="EL12" s="765">
        <f>+entero!EL48</f>
        <v>3.0650000000000546</v>
      </c>
      <c r="EM12" s="982">
        <f>+entero!EM48</f>
        <v>0.46813690675294023</v>
      </c>
      <c r="EN12" s="798"/>
      <c r="EO12" s="798"/>
      <c r="EP12" s="798"/>
      <c r="EQ12" s="798"/>
      <c r="ER12" s="798"/>
      <c r="ES12" s="798"/>
      <c r="ET12" s="798"/>
      <c r="EU12" s="798"/>
    </row>
    <row r="13" spans="1:151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1044"/>
      <c r="EM13" s="996"/>
      <c r="EN13" s="165"/>
      <c r="EO13" s="165"/>
      <c r="EP13" s="165"/>
      <c r="EQ13" s="165"/>
      <c r="ER13" s="165"/>
      <c r="ES13" s="165"/>
      <c r="ET13" s="165"/>
      <c r="EU13" s="165"/>
    </row>
    <row r="14" spans="1:15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0</v>
      </c>
      <c r="ED14" s="739">
        <f>+entero!ED50</f>
        <v>11.2</v>
      </c>
      <c r="EE14" s="739">
        <f>+entero!EE50</f>
        <v>0</v>
      </c>
      <c r="EF14" s="739">
        <f>+entero!EF50</f>
        <v>0</v>
      </c>
      <c r="EG14" s="879">
        <f>+entero!EG50</f>
        <v>5</v>
      </c>
      <c r="EH14" s="879">
        <f>+entero!EH50</f>
        <v>5</v>
      </c>
      <c r="EI14" s="879">
        <f>+entero!EI50</f>
        <v>5</v>
      </c>
      <c r="EJ14" s="879">
        <f>+entero!EJ50</f>
        <v>5</v>
      </c>
      <c r="EK14" s="879">
        <f>+entero!EK50</f>
        <v>17.827988338192419</v>
      </c>
      <c r="EL14" s="765">
        <f>+entero!EL50</f>
        <v>17.827988338192419</v>
      </c>
      <c r="EM14" s="957"/>
      <c r="EN14" s="165"/>
      <c r="EO14" s="165"/>
      <c r="EP14" s="165"/>
      <c r="EQ14" s="165"/>
      <c r="ER14" s="165"/>
      <c r="ES14" s="165"/>
      <c r="ET14" s="165"/>
      <c r="EU14" s="165"/>
    </row>
    <row r="15" spans="1:15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0</v>
      </c>
      <c r="ED15" s="739">
        <f>+entero!ED51</f>
        <v>11.2</v>
      </c>
      <c r="EE15" s="739">
        <f>+entero!EE51</f>
        <v>0</v>
      </c>
      <c r="EF15" s="739">
        <f>+entero!EF51</f>
        <v>0</v>
      </c>
      <c r="EG15" s="879">
        <f>+entero!EG51</f>
        <v>5</v>
      </c>
      <c r="EH15" s="879">
        <f>+entero!EH51</f>
        <v>5</v>
      </c>
      <c r="EI15" s="879">
        <f>+entero!EI51</f>
        <v>5</v>
      </c>
      <c r="EJ15" s="879">
        <f>+entero!EJ51</f>
        <v>5</v>
      </c>
      <c r="EK15" s="879">
        <f>+entero!EK51</f>
        <v>17.827988338192419</v>
      </c>
      <c r="EL15" s="765">
        <f>+entero!EL51</f>
        <v>17.827988338192419</v>
      </c>
      <c r="EM15" s="957"/>
      <c r="EN15" s="165"/>
      <c r="EO15" s="165"/>
      <c r="EP15" s="165"/>
      <c r="EQ15" s="165"/>
      <c r="ER15" s="165"/>
      <c r="ES15" s="165"/>
      <c r="ET15" s="165"/>
      <c r="EU15" s="165"/>
    </row>
    <row r="16" spans="1:15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0</v>
      </c>
      <c r="ED16" s="739">
        <f>+entero!ED52</f>
        <v>0</v>
      </c>
      <c r="EE16" s="739">
        <f>+entero!EE52</f>
        <v>0</v>
      </c>
      <c r="EF16" s="739">
        <f>+entero!EF52</f>
        <v>0</v>
      </c>
      <c r="EG16" s="879">
        <f>+entero!EG52</f>
        <v>0</v>
      </c>
      <c r="EH16" s="879">
        <f>+entero!EH52</f>
        <v>0</v>
      </c>
      <c r="EI16" s="879">
        <f>+entero!EI52</f>
        <v>0</v>
      </c>
      <c r="EJ16" s="879">
        <f>+entero!EJ52</f>
        <v>0</v>
      </c>
      <c r="EK16" s="879">
        <f>+entero!EK52</f>
        <v>88</v>
      </c>
      <c r="EL16" s="765">
        <f>+entero!EL52</f>
        <v>88</v>
      </c>
      <c r="EM16" s="957"/>
      <c r="EN16" s="165"/>
      <c r="EO16" s="165"/>
      <c r="EP16" s="165"/>
      <c r="EQ16" s="165"/>
      <c r="ER16" s="165"/>
      <c r="ES16" s="165"/>
      <c r="ET16" s="165"/>
      <c r="EU16" s="165"/>
    </row>
    <row r="17" spans="1:15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0</v>
      </c>
      <c r="ED17" s="739">
        <f>+entero!ED53</f>
        <v>11.2</v>
      </c>
      <c r="EE17" s="739">
        <f>+entero!EE53</f>
        <v>0</v>
      </c>
      <c r="EF17" s="739">
        <f>+entero!EF53</f>
        <v>0</v>
      </c>
      <c r="EG17" s="879">
        <f>+entero!EG53</f>
        <v>5</v>
      </c>
      <c r="EH17" s="879">
        <f>+entero!EH53</f>
        <v>5</v>
      </c>
      <c r="EI17" s="879">
        <f>+entero!EI53</f>
        <v>5</v>
      </c>
      <c r="EJ17" s="879">
        <f>+entero!EJ53</f>
        <v>5</v>
      </c>
      <c r="EK17" s="879">
        <f>+entero!EK53</f>
        <v>5</v>
      </c>
      <c r="EL17" s="765">
        <f>+entero!EL53</f>
        <v>5</v>
      </c>
      <c r="EM17" s="957"/>
      <c r="EN17" s="165"/>
      <c r="EO17" s="165"/>
      <c r="EP17" s="165"/>
      <c r="EQ17" s="165"/>
      <c r="ER17" s="165"/>
      <c r="ES17" s="165"/>
      <c r="ET17" s="165"/>
      <c r="EU17" s="165"/>
    </row>
    <row r="18" spans="1:15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739">
        <f>+entero!EE54</f>
        <v>0</v>
      </c>
      <c r="EF18" s="739">
        <f>+entero!EF54</f>
        <v>0</v>
      </c>
      <c r="EG18" s="879">
        <f>+entero!EG54</f>
        <v>0</v>
      </c>
      <c r="EH18" s="879">
        <f>+entero!EH54</f>
        <v>0</v>
      </c>
      <c r="EI18" s="879">
        <f>+entero!EI54</f>
        <v>0</v>
      </c>
      <c r="EJ18" s="879">
        <f>+entero!EJ54</f>
        <v>0</v>
      </c>
      <c r="EK18" s="879">
        <f>+entero!EK54</f>
        <v>0</v>
      </c>
      <c r="EL18" s="990"/>
      <c r="EM18" s="957"/>
      <c r="EN18" s="165"/>
      <c r="EO18" s="165"/>
      <c r="EP18" s="165"/>
      <c r="EQ18" s="165"/>
      <c r="ER18" s="165"/>
      <c r="ES18" s="165"/>
      <c r="ET18" s="165"/>
      <c r="EU18" s="165"/>
    </row>
    <row r="19" spans="1:15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739">
        <f>+entero!EE55</f>
        <v>0</v>
      </c>
      <c r="EF19" s="739">
        <f>+entero!EF55</f>
        <v>0</v>
      </c>
      <c r="EG19" s="879">
        <f>+entero!EG55</f>
        <v>0</v>
      </c>
      <c r="EH19" s="879">
        <f>+entero!EH55</f>
        <v>0</v>
      </c>
      <c r="EI19" s="879">
        <f>+entero!EI55</f>
        <v>0</v>
      </c>
      <c r="EJ19" s="879">
        <f>+entero!EJ55</f>
        <v>0</v>
      </c>
      <c r="EK19" s="879">
        <f>+entero!EK55</f>
        <v>0</v>
      </c>
      <c r="EL19" s="990"/>
      <c r="EM19" s="957"/>
      <c r="EN19" s="165"/>
      <c r="EO19" s="165"/>
      <c r="EP19" s="165"/>
      <c r="EQ19" s="165"/>
      <c r="ER19" s="165"/>
      <c r="ES19" s="165"/>
      <c r="ET19" s="165"/>
      <c r="EU19" s="165"/>
    </row>
    <row r="20" spans="1:15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880">
        <f>+entero!EG56</f>
        <v>0</v>
      </c>
      <c r="EH20" s="1056">
        <f>+entero!EH56</f>
        <v>0</v>
      </c>
      <c r="EI20" s="880">
        <f>+entero!EI56</f>
        <v>0</v>
      </c>
      <c r="EJ20" s="880">
        <f>+entero!EJ56</f>
        <v>0</v>
      </c>
      <c r="EK20" s="880">
        <f>+entero!EK56</f>
        <v>0</v>
      </c>
      <c r="EL20" s="1000"/>
      <c r="EM20" s="1001"/>
      <c r="EN20" s="165"/>
      <c r="EO20" s="165"/>
      <c r="EP20" s="165"/>
      <c r="EQ20" s="165"/>
      <c r="ER20" s="165"/>
      <c r="ES20" s="165"/>
      <c r="ET20" s="165"/>
      <c r="EU20" s="165"/>
    </row>
    <row r="21" spans="1:15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1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</row>
    <row r="107" spans="3:14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</row>
    <row r="108" spans="3:14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</row>
    <row r="109" spans="3:14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</row>
    <row r="110" spans="3:14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</row>
    <row r="111" spans="3:14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</row>
    <row r="112" spans="3:14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</row>
    <row r="113" spans="3:14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</row>
    <row r="114" spans="3:14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</row>
    <row r="115" spans="3:14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</row>
    <row r="116" spans="3:14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</row>
    <row r="117" spans="3:14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</row>
    <row r="118" spans="3:14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</row>
    <row r="119" spans="3:14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</row>
    <row r="120" spans="3:14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</row>
    <row r="121" spans="3:14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  <row r="163" spans="3:14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</row>
    <row r="164" spans="3:14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</row>
    <row r="165" spans="3:14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</row>
    <row r="166" spans="3:14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</row>
    <row r="167" spans="3:14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</row>
    <row r="168" spans="3:14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</row>
    <row r="169" spans="3:14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</sheetData>
  <mergeCells count="135">
    <mergeCell ref="AC3:AC4"/>
    <mergeCell ref="AN3:AN4"/>
    <mergeCell ref="CI3:CI4"/>
    <mergeCell ref="EC3:EC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K3:AK4"/>
    <mergeCell ref="AO3:AO4"/>
    <mergeCell ref="AQ3:AQ4"/>
    <mergeCell ref="DE3:DE4"/>
    <mergeCell ref="AR3:AR4"/>
    <mergeCell ref="AU3:AU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BS3:BS4"/>
    <mergeCell ref="CD3:CD4"/>
    <mergeCell ref="AX3:AX4"/>
    <mergeCell ref="BN3:B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AV3:AV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M3:BM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EG3:EK3"/>
    <mergeCell ref="DY3:DY4"/>
    <mergeCell ref="DZ3:DZ4"/>
    <mergeCell ref="DS3:DS4"/>
    <mergeCell ref="DD3:DD4"/>
    <mergeCell ref="ED3:ED4"/>
    <mergeCell ref="AW3:AW4"/>
    <mergeCell ref="DV3:DV4"/>
    <mergeCell ref="BJ3:BJ4"/>
    <mergeCell ref="BI3:BI4"/>
    <mergeCell ref="AZ3:AZ4"/>
    <mergeCell ref="BG3:BG4"/>
    <mergeCell ref="DJ3:DJ4"/>
    <mergeCell ref="DK3:DK4"/>
    <mergeCell ref="BA3:BA4"/>
    <mergeCell ref="CM3:CM4"/>
    <mergeCell ref="EE3:EE4"/>
    <mergeCell ref="EF3:EF4"/>
    <mergeCell ref="EL3:EM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U188"/>
  <sheetViews>
    <sheetView tabSelected="1" zoomScaleNormal="100" workbookViewId="0">
      <pane xSplit="40" ySplit="4" topLeftCell="DX8" activePane="bottomRight" state="frozen"/>
      <selection pane="topRight" activeCell="AO1" sqref="AO1"/>
      <selection pane="bottomLeft" activeCell="A5" sqref="A5"/>
      <selection pane="bottomRight" activeCell="EL34" sqref="EL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1" width="9" style="809" customWidth="1"/>
    <col min="142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89" t="str">
        <f>+entero!EC3</f>
        <v>Semana 1°</v>
      </c>
      <c r="ED3" s="1089" t="str">
        <f>+entero!ED3</f>
        <v>Semana 2°</v>
      </c>
      <c r="EE3" s="1089" t="str">
        <f>+entero!EE3</f>
        <v>Semana 3°</v>
      </c>
      <c r="EF3" s="1089" t="str">
        <f>+entero!EF3</f>
        <v>Semana 4°</v>
      </c>
      <c r="EG3" s="1083" t="str">
        <f>+entero!EG3</f>
        <v>Semana 5°</v>
      </c>
      <c r="EH3" s="1063"/>
      <c r="EI3" s="1063"/>
      <c r="EJ3" s="1063"/>
      <c r="EK3" s="1064"/>
      <c r="EL3" s="1085" t="s">
        <v>252</v>
      </c>
      <c r="EM3" s="1086"/>
      <c r="EN3" s="165"/>
      <c r="EO3" s="165"/>
      <c r="EP3" s="165"/>
      <c r="EQ3" s="165"/>
      <c r="ER3" s="165"/>
      <c r="ES3" s="165"/>
      <c r="ET3" s="165"/>
    </row>
    <row r="4" spans="1:150" ht="24.7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66"/>
      <c r="DI4" s="1093"/>
      <c r="DJ4" s="1093"/>
      <c r="DK4" s="1093"/>
      <c r="DL4" s="1093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90"/>
      <c r="ED4" s="1090"/>
      <c r="EE4" s="1090"/>
      <c r="EF4" s="1090"/>
      <c r="EG4" s="941">
        <f>+entero!EG4</f>
        <v>43703</v>
      </c>
      <c r="EH4" s="941">
        <f>+entero!EH4</f>
        <v>43704</v>
      </c>
      <c r="EI4" s="941">
        <f>+entero!EI4</f>
        <v>43705</v>
      </c>
      <c r="EJ4" s="941">
        <f>+entero!EJ4</f>
        <v>43706</v>
      </c>
      <c r="EK4" s="941">
        <f>+entero!EK4</f>
        <v>43707</v>
      </c>
      <c r="EL4" s="984" t="s">
        <v>246</v>
      </c>
      <c r="EM4" s="985" t="s">
        <v>183</v>
      </c>
      <c r="EN4" s="165"/>
      <c r="EO4" s="165"/>
      <c r="EP4" s="165"/>
      <c r="EQ4" s="165"/>
      <c r="ER4" s="165"/>
      <c r="ES4" s="165"/>
      <c r="ET4" s="165"/>
    </row>
    <row r="5" spans="1:15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886"/>
      <c r="EH5" s="886"/>
      <c r="EI5" s="886"/>
      <c r="EJ5" s="886"/>
      <c r="EK5" s="886"/>
      <c r="EL5" s="756"/>
      <c r="EM5" s="853"/>
      <c r="EN5" s="165"/>
      <c r="EO5" s="165"/>
      <c r="EP5" s="165"/>
      <c r="EQ5" s="165"/>
      <c r="ER5" s="165"/>
      <c r="ES5" s="165"/>
      <c r="ET5" s="165"/>
    </row>
    <row r="6" spans="1:150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26669.109033253284</v>
      </c>
      <c r="ED6" s="761">
        <f>+entero!ED58</f>
        <v>26643.185788342202</v>
      </c>
      <c r="EE6" s="761">
        <f>+entero!EE58</f>
        <v>26596.542564912175</v>
      </c>
      <c r="EF6" s="761">
        <f>+entero!EF58</f>
        <v>26520.785265703718</v>
      </c>
      <c r="EG6" s="881">
        <f>+entero!EG58</f>
        <v>26542.482268482152</v>
      </c>
      <c r="EH6" s="881">
        <f>+entero!EH58</f>
        <v>26451.913501713923</v>
      </c>
      <c r="EI6" s="881">
        <f>+entero!EI58</f>
        <v>26543.063437278059</v>
      </c>
      <c r="EJ6" s="881">
        <f>+entero!EJ58</f>
        <v>26565.435946779522</v>
      </c>
      <c r="EK6" s="881">
        <f>+entero!EK58</f>
        <v>26774.26824607544</v>
      </c>
      <c r="EL6" s="473">
        <f>+entero!EL58</f>
        <v>253.48298037172208</v>
      </c>
      <c r="EM6" s="963">
        <f>+entero!EM58</f>
        <v>0.95578987511928049</v>
      </c>
      <c r="EN6" s="165"/>
      <c r="EO6" s="165"/>
      <c r="EP6" s="165"/>
      <c r="EQ6" s="165"/>
      <c r="ER6" s="165"/>
      <c r="ES6" s="165"/>
      <c r="ET6" s="165"/>
    </row>
    <row r="7" spans="1:150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86.717897448264466</v>
      </c>
      <c r="EC7" s="860">
        <f>+entero!EC59</f>
        <v>86.73479668452137</v>
      </c>
      <c r="ED7" s="860">
        <f>+entero!ED59</f>
        <v>86.518306726102495</v>
      </c>
      <c r="EE7" s="860">
        <f>+entero!EE59</f>
        <v>86.391581804560474</v>
      </c>
      <c r="EF7" s="860">
        <f>+entero!EF59</f>
        <v>86.352381409216619</v>
      </c>
      <c r="EG7" s="884">
        <f>+entero!EG59</f>
        <v>86.353973887234048</v>
      </c>
      <c r="EH7" s="884">
        <f>+entero!EH59</f>
        <v>86.34561082140111</v>
      </c>
      <c r="EI7" s="884">
        <f>+entero!EI59</f>
        <v>86.365846094134952</v>
      </c>
      <c r="EJ7" s="884">
        <f>+entero!EJ59</f>
        <v>86.302376403708536</v>
      </c>
      <c r="EK7" s="884">
        <f>+entero!EK59</f>
        <v>0.86747848563854546</v>
      </c>
      <c r="EL7" s="961">
        <f>+entero!EL59</f>
        <v>-85.484902923578076</v>
      </c>
      <c r="EM7" s="850"/>
      <c r="EN7" s="165"/>
      <c r="EO7" s="165"/>
      <c r="EP7" s="165"/>
      <c r="EQ7" s="165"/>
      <c r="ER7" s="165"/>
      <c r="ES7" s="165"/>
      <c r="ET7" s="165"/>
    </row>
    <row r="8" spans="1:150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26187.667513102468</v>
      </c>
      <c r="ED8" s="761">
        <f>+entero!ED60</f>
        <v>26165.772110756985</v>
      </c>
      <c r="EE8" s="761">
        <f>+entero!EE60</f>
        <v>26117.806001029585</v>
      </c>
      <c r="EF8" s="761">
        <f>+entero!EF60</f>
        <v>26041.728147885271</v>
      </c>
      <c r="EG8" s="881">
        <f>+entero!EG60</f>
        <v>26063.212614220538</v>
      </c>
      <c r="EH8" s="881">
        <f>+entero!EH60</f>
        <v>25972.556529668058</v>
      </c>
      <c r="EI8" s="881">
        <f>+entero!EI60</f>
        <v>26063.660255319661</v>
      </c>
      <c r="EJ8" s="881">
        <f>+entero!EJ60</f>
        <v>26085.987429544155</v>
      </c>
      <c r="EK8" s="881">
        <f>+entero!EK60</f>
        <v>26295.027017469816</v>
      </c>
      <c r="EL8" s="473">
        <f>+entero!EL60</f>
        <v>253.29886958454517</v>
      </c>
      <c r="EM8" s="963">
        <f>+entero!EM60</f>
        <v>0.97266536285962424</v>
      </c>
      <c r="EN8" s="165"/>
      <c r="EO8" s="165"/>
      <c r="EP8" s="165"/>
      <c r="EQ8" s="165"/>
      <c r="ER8" s="165"/>
      <c r="ES8" s="165"/>
      <c r="ET8" s="165"/>
    </row>
    <row r="9" spans="1:150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86.576496285651288</v>
      </c>
      <c r="EC9" s="860">
        <f>+entero!EC61</f>
        <v>86.618322378592723</v>
      </c>
      <c r="ED9" s="860">
        <f>+entero!ED61</f>
        <v>86.541320300010312</v>
      </c>
      <c r="EE9" s="860">
        <f>+entero!EE61</f>
        <v>86.4306498373968</v>
      </c>
      <c r="EF9" s="860">
        <f>+entero!EF61</f>
        <v>86.39558469079563</v>
      </c>
      <c r="EG9" s="884">
        <f>+entero!EG61</f>
        <v>86.403648480241841</v>
      </c>
      <c r="EH9" s="884">
        <f>+entero!EH61</f>
        <v>86.401518233029137</v>
      </c>
      <c r="EI9" s="884">
        <f>+entero!EI61</f>
        <v>86.41732376435354</v>
      </c>
      <c r="EJ9" s="884">
        <f>+entero!EJ61</f>
        <v>86.352410202016443</v>
      </c>
      <c r="EK9" s="884">
        <f>+entero!EK61</f>
        <v>86.487297097880074</v>
      </c>
      <c r="EL9" s="961">
        <f>+entero!EL61</f>
        <v>9.1712407084443726E-2</v>
      </c>
      <c r="EM9" s="850"/>
      <c r="EN9" s="165"/>
      <c r="EO9" s="165"/>
      <c r="EP9" s="165"/>
      <c r="EQ9" s="165"/>
      <c r="ER9" s="165"/>
      <c r="ES9" s="165"/>
      <c r="ET9" s="165"/>
    </row>
    <row r="10" spans="1:15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882"/>
      <c r="EH10" s="882"/>
      <c r="EI10" s="882"/>
      <c r="EJ10" s="882"/>
      <c r="EK10" s="882"/>
      <c r="EL10" s="263"/>
      <c r="EM10" s="964"/>
      <c r="EN10" s="165"/>
      <c r="EO10" s="165"/>
      <c r="EP10" s="165"/>
      <c r="EQ10" s="165"/>
      <c r="ER10" s="165"/>
      <c r="ES10" s="165"/>
      <c r="ET10" s="165"/>
    </row>
    <row r="11" spans="1:150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4695.5742314393747</v>
      </c>
      <c r="ED11" s="474">
        <f>+entero!ED63</f>
        <v>4664.9000519889369</v>
      </c>
      <c r="EE11" s="474">
        <f>+entero!EE63</f>
        <v>4664.5614224029314</v>
      </c>
      <c r="EF11" s="474">
        <f>+entero!EF63</f>
        <v>4664.1235277003079</v>
      </c>
      <c r="EG11" s="883">
        <f>+entero!EG63</f>
        <v>4712.1040486288794</v>
      </c>
      <c r="EH11" s="883">
        <f>+entero!EH63</f>
        <v>4664.5035018971003</v>
      </c>
      <c r="EI11" s="883">
        <f>+entero!EI63</f>
        <v>4707.8226553023478</v>
      </c>
      <c r="EJ11" s="883">
        <f>+entero!EJ63</f>
        <v>4731.3537098489951</v>
      </c>
      <c r="EK11" s="883">
        <f>+entero!EK63</f>
        <v>4833.7350193110951</v>
      </c>
      <c r="EL11" s="961">
        <f>+entero!EL63</f>
        <v>169.6114916107872</v>
      </c>
      <c r="EM11" s="850">
        <f>+entero!EM63</f>
        <v>3.6365137116000832</v>
      </c>
      <c r="EN11" s="165"/>
      <c r="EO11" s="165"/>
      <c r="EP11" s="165"/>
      <c r="EQ11" s="165"/>
      <c r="ER11" s="165"/>
      <c r="ES11" s="165"/>
      <c r="ET11" s="165"/>
    </row>
    <row r="12" spans="1:150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78.485546986345483</v>
      </c>
      <c r="EC12" s="860">
        <f>+entero!EC64</f>
        <v>78.072848412376928</v>
      </c>
      <c r="ED12" s="860">
        <f>+entero!ED64</f>
        <v>77.678211724120814</v>
      </c>
      <c r="EE12" s="860">
        <f>+entero!EE64</f>
        <v>77.354292605077276</v>
      </c>
      <c r="EF12" s="860">
        <f>+entero!EF64</f>
        <v>77.409262645877092</v>
      </c>
      <c r="EG12" s="884">
        <f>+entero!EG64</f>
        <v>77.63560161383073</v>
      </c>
      <c r="EH12" s="884">
        <f>+entero!EH64</f>
        <v>77.530927911765787</v>
      </c>
      <c r="EI12" s="884">
        <f>+entero!EI64</f>
        <v>77.803746824665382</v>
      </c>
      <c r="EJ12" s="884">
        <f>+entero!EJ64</f>
        <v>77.435665261726797</v>
      </c>
      <c r="EK12" s="884">
        <f>+entero!EK64</f>
        <v>78.010148618846117</v>
      </c>
      <c r="EL12" s="961">
        <f>+entero!EL64</f>
        <v>0.60088597296902435</v>
      </c>
      <c r="EM12" s="850"/>
      <c r="EN12" s="165"/>
      <c r="EO12" s="165"/>
      <c r="EP12" s="165"/>
      <c r="EQ12" s="165"/>
      <c r="ER12" s="165"/>
      <c r="ES12" s="165"/>
      <c r="ET12" s="165"/>
    </row>
    <row r="13" spans="1:15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883">
        <f>+entero!EG65</f>
        <v>0</v>
      </c>
      <c r="EH13" s="883">
        <f>+entero!EH65</f>
        <v>0</v>
      </c>
      <c r="EI13" s="883">
        <f>+entero!EI65</f>
        <v>0</v>
      </c>
      <c r="EJ13" s="883">
        <f>+entero!EJ65</f>
        <v>0</v>
      </c>
      <c r="EK13" s="883">
        <f>+entero!EK65</f>
        <v>0</v>
      </c>
      <c r="EL13" s="496">
        <f>+entero!EL65</f>
        <v>0</v>
      </c>
      <c r="EM13" s="850">
        <f>+entero!EM65</f>
        <v>0</v>
      </c>
      <c r="EN13" s="165"/>
      <c r="EO13" s="165"/>
      <c r="EP13" s="165"/>
      <c r="EQ13" s="165"/>
      <c r="ER13" s="165"/>
      <c r="ES13" s="165"/>
      <c r="ET13" s="165"/>
    </row>
    <row r="14" spans="1:150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8479.950374086191</v>
      </c>
      <c r="ED14" s="474">
        <f>+entero!ED66</f>
        <v>8476.4366798500396</v>
      </c>
      <c r="EE14" s="474">
        <f>+entero!EE66</f>
        <v>8398.919178949167</v>
      </c>
      <c r="EF14" s="474">
        <f>+entero!EF66</f>
        <v>8290.7889900045575</v>
      </c>
      <c r="EG14" s="883">
        <f>+entero!EG66</f>
        <v>8258.8245249972697</v>
      </c>
      <c r="EH14" s="883">
        <f>+entero!EH66</f>
        <v>8234.7633902961024</v>
      </c>
      <c r="EI14" s="883">
        <f>+entero!EI66</f>
        <v>8283.7185426590768</v>
      </c>
      <c r="EJ14" s="883">
        <f>+entero!EJ66</f>
        <v>8272.1739013923125</v>
      </c>
      <c r="EK14" s="883">
        <f>+entero!EK66</f>
        <v>8384.9493760716159</v>
      </c>
      <c r="EL14" s="962">
        <f>+entero!EL66</f>
        <v>94.160386067058425</v>
      </c>
      <c r="EM14" s="850">
        <f>+entero!EM66</f>
        <v>1.1357228628129235</v>
      </c>
      <c r="EN14" s="165"/>
      <c r="EO14" s="165"/>
      <c r="EP14" s="165"/>
      <c r="EQ14" s="165"/>
      <c r="ER14" s="165"/>
      <c r="ES14" s="165"/>
      <c r="ET14" s="165"/>
    </row>
    <row r="15" spans="1:150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80.519982816028275</v>
      </c>
      <c r="EC15" s="860">
        <f>+entero!EC67</f>
        <v>80.755128769212064</v>
      </c>
      <c r="ED15" s="860">
        <f>+entero!ED67</f>
        <v>80.740286974933639</v>
      </c>
      <c r="EE15" s="860">
        <f>+entero!EE67</f>
        <v>80.599563378603222</v>
      </c>
      <c r="EF15" s="860">
        <f>+entero!EF67</f>
        <v>80.384540744855613</v>
      </c>
      <c r="EG15" s="884">
        <f>+entero!EG67</f>
        <v>80.333338202568456</v>
      </c>
      <c r="EH15" s="884">
        <f>+entero!EH67</f>
        <v>80.257698689091029</v>
      </c>
      <c r="EI15" s="884">
        <f>+entero!EI67</f>
        <v>80.304625803758583</v>
      </c>
      <c r="EJ15" s="884">
        <f>+entero!EJ67</f>
        <v>80.310219023300704</v>
      </c>
      <c r="EK15" s="884">
        <f>+entero!EK67</f>
        <v>80.637484881122433</v>
      </c>
      <c r="EL15" s="961">
        <f>+entero!EL67</f>
        <v>0.25294413626681944</v>
      </c>
      <c r="EM15" s="850"/>
      <c r="EN15" s="165"/>
      <c r="EO15" s="165"/>
      <c r="EP15" s="165"/>
      <c r="EQ15" s="165"/>
      <c r="ER15" s="165"/>
      <c r="ES15" s="165"/>
      <c r="ET15" s="165"/>
    </row>
    <row r="16" spans="1:15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883">
        <f>+entero!EG68</f>
        <v>0</v>
      </c>
      <c r="EH16" s="883">
        <f>+entero!EH68</f>
        <v>0</v>
      </c>
      <c r="EI16" s="883">
        <f>+entero!EI68</f>
        <v>0</v>
      </c>
      <c r="EJ16" s="883">
        <f>+entero!EJ68</f>
        <v>0</v>
      </c>
      <c r="EK16" s="883">
        <f>+entero!EK68</f>
        <v>0</v>
      </c>
      <c r="EL16" s="496">
        <f>+entero!EL68</f>
        <v>0</v>
      </c>
      <c r="EM16" s="850">
        <f>+entero!EM68</f>
        <v>0</v>
      </c>
      <c r="EN16" s="165"/>
      <c r="EO16" s="165"/>
      <c r="EP16" s="165"/>
      <c r="EQ16" s="165"/>
      <c r="ER16" s="165"/>
      <c r="ES16" s="165"/>
      <c r="ET16" s="165"/>
    </row>
    <row r="17" spans="1:150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12259.572497327981</v>
      </c>
      <c r="ED17" s="474">
        <f>+entero!ED69</f>
        <v>12270.37612074635</v>
      </c>
      <c r="EE17" s="474">
        <f>+entero!EE69</f>
        <v>12303.267570336731</v>
      </c>
      <c r="EF17" s="474">
        <f>+entero!EF69</f>
        <v>12339.217801650144</v>
      </c>
      <c r="EG17" s="883">
        <f>+entero!EG69</f>
        <v>12341.230677915444</v>
      </c>
      <c r="EH17" s="883">
        <f>+entero!EH69</f>
        <v>12326.492274030605</v>
      </c>
      <c r="EI17" s="883">
        <f>+entero!EI69</f>
        <v>12322.783738895034</v>
      </c>
      <c r="EJ17" s="883">
        <f>+entero!EJ69</f>
        <v>12332.57483977696</v>
      </c>
      <c r="EK17" s="883">
        <f>+entero!EK69</f>
        <v>12320.260487279878</v>
      </c>
      <c r="EL17" s="962">
        <f>+entero!EL69</f>
        <v>-18.957314370265522</v>
      </c>
      <c r="EM17" s="850">
        <f>+entero!EM69</f>
        <v>-0.15363465233371865</v>
      </c>
      <c r="EN17" s="165"/>
      <c r="EO17" s="165"/>
      <c r="EP17" s="165"/>
      <c r="EQ17" s="165"/>
      <c r="ER17" s="165"/>
      <c r="ES17" s="165"/>
      <c r="ET17" s="165"/>
    </row>
    <row r="18" spans="1:150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95.633644537147518</v>
      </c>
      <c r="EC18" s="860">
        <f>+entero!EC70</f>
        <v>95.665339163596414</v>
      </c>
      <c r="ED18" s="860">
        <f>+entero!ED70</f>
        <v>95.68738235924296</v>
      </c>
      <c r="EE18" s="860">
        <f>+entero!EE70</f>
        <v>95.60006370236465</v>
      </c>
      <c r="EF18" s="860">
        <f>+entero!EF70</f>
        <v>95.556173388369885</v>
      </c>
      <c r="EG18" s="884">
        <f>+entero!EG70</f>
        <v>95.554992874704453</v>
      </c>
      <c r="EH18" s="884">
        <f>+entero!EH70</f>
        <v>95.552461686657537</v>
      </c>
      <c r="EI18" s="884">
        <f>+entero!EI70</f>
        <v>95.555126325792699</v>
      </c>
      <c r="EJ18" s="884">
        <f>+entero!EJ70</f>
        <v>95.549325467363914</v>
      </c>
      <c r="EK18" s="884">
        <f>+entero!EK70</f>
        <v>95.499108590859763</v>
      </c>
      <c r="EL18" s="961">
        <f>+entero!EL70</f>
        <v>-5.7064797510122389E-2</v>
      </c>
      <c r="EM18" s="850"/>
      <c r="EN18" s="165"/>
      <c r="EO18" s="165"/>
      <c r="EP18" s="165"/>
      <c r="EQ18" s="165"/>
      <c r="ER18" s="165"/>
      <c r="ES18" s="165"/>
      <c r="ET18" s="165"/>
    </row>
    <row r="19" spans="1:15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883">
        <f>+entero!EG71</f>
        <v>0</v>
      </c>
      <c r="EH19" s="883">
        <f>+entero!EH71</f>
        <v>0</v>
      </c>
      <c r="EI19" s="883">
        <f>+entero!EI71</f>
        <v>0</v>
      </c>
      <c r="EJ19" s="883">
        <f>+entero!EJ71</f>
        <v>0</v>
      </c>
      <c r="EK19" s="883">
        <f>+entero!EK71</f>
        <v>0</v>
      </c>
      <c r="EL19" s="496">
        <f>+entero!EL71</f>
        <v>0</v>
      </c>
      <c r="EM19" s="850">
        <f>+entero!EM71</f>
        <v>0</v>
      </c>
      <c r="EN19" s="165"/>
      <c r="EO19" s="165"/>
      <c r="EP19" s="165"/>
      <c r="EQ19" s="165"/>
      <c r="ER19" s="165"/>
      <c r="ES19" s="165"/>
      <c r="ET19" s="165"/>
    </row>
    <row r="20" spans="1:150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752.57041024891942</v>
      </c>
      <c r="ED20" s="474">
        <f>+entero!ED72</f>
        <v>754.05925817165974</v>
      </c>
      <c r="EE20" s="474">
        <f>+entero!EE72</f>
        <v>751.05782934075626</v>
      </c>
      <c r="EF20" s="474">
        <f>+entero!EF72</f>
        <v>747.59782853026013</v>
      </c>
      <c r="EG20" s="883">
        <f>+entero!EG72</f>
        <v>751.05336267894836</v>
      </c>
      <c r="EH20" s="883">
        <f>+entero!EH72</f>
        <v>746.7973634442543</v>
      </c>
      <c r="EI20" s="883">
        <f>+entero!EI72</f>
        <v>749.33531846320477</v>
      </c>
      <c r="EJ20" s="883">
        <f>+entero!EJ72</f>
        <v>749.88497852588716</v>
      </c>
      <c r="EK20" s="883">
        <f>+entero!EK72</f>
        <v>756.08213480722839</v>
      </c>
      <c r="EL20" s="962">
        <f>+entero!EL72</f>
        <v>8.4843062769682547</v>
      </c>
      <c r="EM20" s="850">
        <f>+entero!EM72</f>
        <v>1.1348757250469783</v>
      </c>
      <c r="EN20" s="165"/>
      <c r="EO20" s="165"/>
      <c r="EP20" s="165"/>
      <c r="EQ20" s="165"/>
      <c r="ER20" s="165"/>
      <c r="ES20" s="165"/>
      <c r="ET20" s="165"/>
    </row>
    <row r="21" spans="1:150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83.211993499329949</v>
      </c>
      <c r="EC21" s="860">
        <f>+entero!EC73</f>
        <v>83.518386360599777</v>
      </c>
      <c r="ED21" s="860">
        <f>+entero!ED73</f>
        <v>83.509809223898671</v>
      </c>
      <c r="EE21" s="860">
        <f>+entero!EE73</f>
        <v>83.453035076394031</v>
      </c>
      <c r="EF21" s="860">
        <f>+entero!EF73</f>
        <v>83.381361791209457</v>
      </c>
      <c r="EG21" s="884">
        <f>+entero!EG73</f>
        <v>83.343049624855254</v>
      </c>
      <c r="EH21" s="884">
        <f>+entero!EH73</f>
        <v>83.600737597704224</v>
      </c>
      <c r="EI21" s="884">
        <f>+entero!EI73</f>
        <v>83.43624297378615</v>
      </c>
      <c r="EJ21" s="884">
        <f>+entero!EJ73</f>
        <v>83.444960319067647</v>
      </c>
      <c r="EK21" s="884">
        <f>+entero!EK73</f>
        <v>83.53691918588666</v>
      </c>
      <c r="EL21" s="961">
        <f>+entero!EL73</f>
        <v>0.15555739467720286</v>
      </c>
      <c r="EM21" s="850"/>
      <c r="EN21" s="165"/>
      <c r="EO21" s="165"/>
      <c r="EP21" s="165"/>
      <c r="EQ21" s="165"/>
      <c r="ER21" s="165"/>
      <c r="ES21" s="165"/>
      <c r="ET21" s="165"/>
    </row>
    <row r="22" spans="1:15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882"/>
      <c r="EH22" s="882"/>
      <c r="EI22" s="882"/>
      <c r="EJ22" s="882"/>
      <c r="EK22" s="882"/>
      <c r="EL22" s="263"/>
      <c r="EM22" s="964"/>
      <c r="EN22" s="165"/>
      <c r="EO22" s="165"/>
      <c r="EP22" s="165"/>
      <c r="EQ22" s="165"/>
      <c r="ER22" s="165"/>
      <c r="ES22" s="165"/>
      <c r="ET22" s="165"/>
    </row>
    <row r="23" spans="1:150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3504.7100354977201</v>
      </c>
      <c r="ED23" s="761">
        <f>+entero!ED75</f>
        <v>3573.797541438641</v>
      </c>
      <c r="EE23" s="761">
        <f>+entero!EE75</f>
        <v>3480.8041219939182</v>
      </c>
      <c r="EF23" s="761">
        <f>+entero!EF75</f>
        <v>3321.0041237105133</v>
      </c>
      <c r="EG23" s="881">
        <f>+entero!EG75</f>
        <v>3314.8133090893411</v>
      </c>
      <c r="EH23" s="881">
        <f>+entero!EH75</f>
        <v>3266.326142155347</v>
      </c>
      <c r="EI23" s="881">
        <f>+entero!EI75</f>
        <v>3369.322541149942</v>
      </c>
      <c r="EJ23" s="881">
        <f>+entero!EJ75</f>
        <v>3288.4404864823091</v>
      </c>
      <c r="EK23" s="881">
        <f>+entero!EK75</f>
        <v>3451.7541662737663</v>
      </c>
      <c r="EL23" s="473">
        <f>+entero!EL75</f>
        <v>130.75004256325292</v>
      </c>
      <c r="EM23" s="963">
        <f>+entero!EM75</f>
        <v>3.9370635414077011</v>
      </c>
      <c r="EN23" s="165"/>
      <c r="EO23" s="165"/>
      <c r="EP23" s="165"/>
      <c r="EQ23" s="165"/>
      <c r="ER23" s="165"/>
      <c r="ES23" s="165"/>
      <c r="ET23" s="165"/>
    </row>
    <row r="24" spans="1:150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1740.877509394315</v>
      </c>
      <c r="ED24" s="761">
        <f>+entero!ED76</f>
        <v>1815.7223523862972</v>
      </c>
      <c r="EE24" s="761">
        <f>+entero!EE76</f>
        <v>1744.09779106414</v>
      </c>
      <c r="EF24" s="761">
        <f>+entero!EF76</f>
        <v>1590.4874882223035</v>
      </c>
      <c r="EG24" s="881">
        <f>+entero!EG76</f>
        <v>1571.47065284621</v>
      </c>
      <c r="EH24" s="881">
        <f>+entero!EH76</f>
        <v>1532.5278730174928</v>
      </c>
      <c r="EI24" s="881">
        <f>+entero!EI76</f>
        <v>1569.733103145044</v>
      </c>
      <c r="EJ24" s="881">
        <f>+entero!EJ76</f>
        <v>1542.5569585685132</v>
      </c>
      <c r="EK24" s="881">
        <f>+entero!EK76</f>
        <v>1700.8066183768221</v>
      </c>
      <c r="EL24" s="473">
        <f>+entero!EL76</f>
        <v>110.31913015451869</v>
      </c>
      <c r="EM24" s="963">
        <f>+entero!EM76</f>
        <v>6.9361834639656923</v>
      </c>
      <c r="EN24" s="165"/>
      <c r="EO24" s="165"/>
      <c r="EP24" s="165"/>
      <c r="EQ24" s="165"/>
      <c r="ER24" s="165"/>
      <c r="ES24" s="165"/>
      <c r="ET24" s="165"/>
    </row>
    <row r="25" spans="1:150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560.08121005393593</v>
      </c>
      <c r="ED25" s="761">
        <f>+entero!ED77</f>
        <v>565.72286413848383</v>
      </c>
      <c r="EE25" s="761">
        <f>+entero!EE77</f>
        <v>568.09265008746365</v>
      </c>
      <c r="EF25" s="761">
        <f>+entero!EF77</f>
        <v>563.59619764577258</v>
      </c>
      <c r="EG25" s="881">
        <f>+entero!EG77</f>
        <v>563.61219866326519</v>
      </c>
      <c r="EH25" s="881">
        <f>+entero!EH77</f>
        <v>559.82582368804674</v>
      </c>
      <c r="EI25" s="881">
        <f>+entero!EI77</f>
        <v>559.8313998367347</v>
      </c>
      <c r="EJ25" s="881">
        <f>+entero!EJ77</f>
        <v>559.83699653352767</v>
      </c>
      <c r="EK25" s="881">
        <f>+entero!EK77</f>
        <v>544.83946569533532</v>
      </c>
      <c r="EL25" s="473">
        <f>+entero!EL77</f>
        <v>-18.756731950437256</v>
      </c>
      <c r="EM25" s="963">
        <f>+entero!EM77</f>
        <v>-3.3280444454357556</v>
      </c>
      <c r="EN25" s="165"/>
      <c r="EO25" s="165"/>
      <c r="EP25" s="165"/>
      <c r="EQ25" s="165"/>
      <c r="ER25" s="165"/>
      <c r="ES25" s="165"/>
      <c r="ET25" s="165"/>
    </row>
    <row r="26" spans="1:150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638.25405634946947</v>
      </c>
      <c r="ED26" s="761">
        <f>+entero!ED78</f>
        <v>623.78252564386025</v>
      </c>
      <c r="EE26" s="761">
        <f>+entero!EE78</f>
        <v>598.09662659231481</v>
      </c>
      <c r="EF26" s="761">
        <f>+entero!EF78</f>
        <v>593.13882936243715</v>
      </c>
      <c r="EG26" s="881">
        <f>+entero!EG78</f>
        <v>605.89879130986583</v>
      </c>
      <c r="EH26" s="881">
        <f>+entero!EH78</f>
        <v>599.06613876980748</v>
      </c>
      <c r="EI26" s="881">
        <f>+entero!EI78</f>
        <v>664.81728486816337</v>
      </c>
      <c r="EJ26" s="881">
        <f>+entero!EJ78</f>
        <v>611.08267308026825</v>
      </c>
      <c r="EK26" s="881">
        <f>+entero!EK78</f>
        <v>631.06094268160916</v>
      </c>
      <c r="EL26" s="473">
        <f>+entero!EL78</f>
        <v>37.922113319172013</v>
      </c>
      <c r="EM26" s="963">
        <f>+entero!EM78</f>
        <v>6.3934632908680689</v>
      </c>
      <c r="EN26" s="165"/>
      <c r="EO26" s="165"/>
      <c r="EP26" s="165"/>
      <c r="EQ26" s="165"/>
      <c r="ER26" s="165"/>
      <c r="ES26" s="165"/>
      <c r="ET26" s="165"/>
    </row>
    <row r="27" spans="1:150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565.49725969999986</v>
      </c>
      <c r="ED27" s="761">
        <f>+entero!ED79</f>
        <v>568.56979926999986</v>
      </c>
      <c r="EE27" s="761">
        <f>+entero!EE79</f>
        <v>570.51705424999989</v>
      </c>
      <c r="EF27" s="761">
        <f>+entero!EF79</f>
        <v>573.78160848000005</v>
      </c>
      <c r="EG27" s="881">
        <f>+entero!EG79</f>
        <v>573.83166626999991</v>
      </c>
      <c r="EH27" s="881">
        <f>+entero!EH79</f>
        <v>574.90630667999994</v>
      </c>
      <c r="EI27" s="881">
        <f>+entero!EI79</f>
        <v>574.94075329999987</v>
      </c>
      <c r="EJ27" s="881">
        <f>+entero!EJ79</f>
        <v>574.96385829999986</v>
      </c>
      <c r="EK27" s="881">
        <f>+entero!EK79</f>
        <v>575.04713951999986</v>
      </c>
      <c r="EL27" s="473">
        <f>+entero!EL79</f>
        <v>1.2655310399998143</v>
      </c>
      <c r="EM27" s="963">
        <f>+entero!EM79</f>
        <v>0.22055970796141791</v>
      </c>
      <c r="EN27" s="165"/>
      <c r="EO27" s="165"/>
      <c r="EP27" s="165"/>
      <c r="EQ27" s="165"/>
      <c r="ER27" s="165"/>
      <c r="ES27" s="165"/>
      <c r="ET27" s="165"/>
    </row>
    <row r="28" spans="1:150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957.85572356579826</v>
      </c>
      <c r="ED28" s="761">
        <f>+entero!ED80</f>
        <v>1014.8500463015732</v>
      </c>
      <c r="EE28" s="761">
        <f>+entero!EE80</f>
        <v>920.1975089050253</v>
      </c>
      <c r="EF28" s="761">
        <f>+entero!EF80</f>
        <v>764.30978420941267</v>
      </c>
      <c r="EG28" s="881">
        <f>+entero!EG80</f>
        <v>761.69937127959645</v>
      </c>
      <c r="EH28" s="881">
        <f>+entero!EH80</f>
        <v>715.55408455248471</v>
      </c>
      <c r="EI28" s="881">
        <f>+entero!EI80</f>
        <v>816.29759616267063</v>
      </c>
      <c r="EJ28" s="881">
        <f>+entero!EJ80</f>
        <v>731.912858360477</v>
      </c>
      <c r="EK28" s="881">
        <f>+entero!EK80</f>
        <v>911.68293505175586</v>
      </c>
      <c r="EL28" s="473">
        <f>+entero!EL80</f>
        <v>147.37315084234319</v>
      </c>
      <c r="EM28" s="963">
        <f>+entero!EM80</f>
        <v>19.281861083956048</v>
      </c>
      <c r="EN28" s="165"/>
      <c r="EO28" s="165"/>
      <c r="EP28" s="165"/>
      <c r="EQ28" s="165"/>
      <c r="ER28" s="165"/>
      <c r="ES28" s="165"/>
      <c r="ET28" s="165"/>
    </row>
    <row r="29" spans="1:150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776.43301397632865</v>
      </c>
      <c r="ED29" s="761">
        <f>+entero!ED81</f>
        <v>850.757156177713</v>
      </c>
      <c r="EE29" s="761">
        <f>+entero!EE81</f>
        <v>782.87617871271038</v>
      </c>
      <c r="EF29" s="761">
        <f>+entero!EF81</f>
        <v>634.05314337697541</v>
      </c>
      <c r="EG29" s="881">
        <f>+entero!EG81</f>
        <v>618.77251818973048</v>
      </c>
      <c r="EH29" s="881">
        <f>+entero!EH81</f>
        <v>579.02979855267722</v>
      </c>
      <c r="EI29" s="881">
        <f>+entero!EI81</f>
        <v>614.99654994450725</v>
      </c>
      <c r="EJ29" s="881">
        <f>+entero!EJ81</f>
        <v>587.5388393402086</v>
      </c>
      <c r="EK29" s="881">
        <f>+entero!EK81</f>
        <v>746.38133098014669</v>
      </c>
      <c r="EL29" s="473">
        <f>+entero!EL81</f>
        <v>112.32818760317127</v>
      </c>
      <c r="EM29" s="963">
        <f>+entero!EM81</f>
        <v>17.715894760005423</v>
      </c>
      <c r="EN29" s="165"/>
      <c r="EO29" s="165"/>
      <c r="EP29" s="165"/>
      <c r="EQ29" s="165"/>
      <c r="ER29" s="165"/>
      <c r="ES29" s="165"/>
      <c r="ET29" s="165"/>
    </row>
    <row r="30" spans="1:150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181.42270958946958</v>
      </c>
      <c r="ED30" s="761">
        <f>+entero!ED82</f>
        <v>164.0928901238602</v>
      </c>
      <c r="EE30" s="761">
        <f>+entero!EE82</f>
        <v>137.32133019231489</v>
      </c>
      <c r="EF30" s="761">
        <f>+entero!EF82</f>
        <v>130.25664083243723</v>
      </c>
      <c r="EG30" s="881">
        <f>+entero!EG82</f>
        <v>142.92685308986594</v>
      </c>
      <c r="EH30" s="881">
        <f>+entero!EH82</f>
        <v>136.52428599980749</v>
      </c>
      <c r="EI30" s="881">
        <f>+entero!EI82</f>
        <v>201.30104621816335</v>
      </c>
      <c r="EJ30" s="881">
        <f>+entero!EJ82</f>
        <v>144.37401902026838</v>
      </c>
      <c r="EK30" s="881">
        <f>+entero!EK82</f>
        <v>165.30160407160918</v>
      </c>
      <c r="EL30" s="473">
        <f>+entero!EL82</f>
        <v>35.044963239171949</v>
      </c>
      <c r="EM30" s="963">
        <f>+entero!EM82</f>
        <v>26.904550136721213</v>
      </c>
      <c r="EN30" s="165"/>
      <c r="EO30" s="165"/>
      <c r="EP30" s="165"/>
      <c r="EQ30" s="165"/>
      <c r="ER30" s="165"/>
      <c r="ES30" s="165"/>
      <c r="ET30" s="165"/>
    </row>
    <row r="31" spans="1:150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881">
        <f>+entero!EG83</f>
        <v>0</v>
      </c>
      <c r="EH31" s="881">
        <f>+entero!EH83</f>
        <v>0</v>
      </c>
      <c r="EI31" s="881">
        <f>+entero!EI83</f>
        <v>0</v>
      </c>
      <c r="EJ31" s="881">
        <f>+entero!EJ83</f>
        <v>0</v>
      </c>
      <c r="EK31" s="881">
        <f>+entero!EK83</f>
        <v>0</v>
      </c>
      <c r="EL31" s="473">
        <f>+entero!EL83</f>
        <v>0</v>
      </c>
      <c r="EM31" s="963" t="e">
        <f>+entero!EM83</f>
        <v>#DIV/0!</v>
      </c>
      <c r="EN31" s="165"/>
      <c r="EO31" s="165"/>
      <c r="EP31" s="165"/>
      <c r="EQ31" s="165"/>
      <c r="ER31" s="165"/>
      <c r="ES31" s="165"/>
      <c r="ET31" s="165"/>
    </row>
    <row r="32" spans="1:150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26201.188035019339</v>
      </c>
      <c r="ED32" s="761">
        <f>+entero!ED84</f>
        <v>26122.581534433342</v>
      </c>
      <c r="EE32" s="761">
        <f>+entero!EE84</f>
        <v>26102.144184423134</v>
      </c>
      <c r="EF32" s="761">
        <f>+entero!EF84</f>
        <v>26167.734396157826</v>
      </c>
      <c r="EG32" s="881">
        <f>+entero!EG84</f>
        <v>26191.573692310896</v>
      </c>
      <c r="EH32" s="881">
        <f>+entero!EH84</f>
        <v>26215.516272010591</v>
      </c>
      <c r="EI32" s="881">
        <f>+entero!EI84</f>
        <v>26248.193737395439</v>
      </c>
      <c r="EJ32" s="881">
        <f>+entero!EJ84</f>
        <v>26286.946792570354</v>
      </c>
      <c r="EK32" s="881">
        <f>+entero!EK84</f>
        <v>26431.668199184071</v>
      </c>
      <c r="EL32" s="473">
        <f>+entero!EL84</f>
        <v>263.93380302624428</v>
      </c>
      <c r="EM32" s="963">
        <f>+entero!EM84</f>
        <v>1.0086230585747513</v>
      </c>
      <c r="EN32" s="165"/>
      <c r="EO32" s="165"/>
      <c r="EP32" s="165"/>
      <c r="EQ32" s="165"/>
      <c r="ER32" s="165"/>
      <c r="ES32" s="165"/>
      <c r="ET32" s="165"/>
    </row>
    <row r="33" spans="1:15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882">
        <f>+entero!EG85</f>
        <v>0</v>
      </c>
      <c r="EH33" s="882">
        <f>+entero!EH85</f>
        <v>0</v>
      </c>
      <c r="EI33" s="882">
        <f>+entero!EI85</f>
        <v>0</v>
      </c>
      <c r="EJ33" s="882">
        <f>+entero!EJ85</f>
        <v>0</v>
      </c>
      <c r="EK33" s="882">
        <f>+entero!EK85</f>
        <v>0</v>
      </c>
      <c r="EL33" s="263">
        <f>+entero!EL85</f>
        <v>0</v>
      </c>
      <c r="EM33" s="964" t="e">
        <f>+entero!EM85</f>
        <v>#REF!</v>
      </c>
      <c r="EN33" s="165"/>
      <c r="EO33" s="165"/>
      <c r="EP33" s="165"/>
      <c r="EQ33" s="165"/>
      <c r="ER33" s="165"/>
      <c r="ES33" s="165"/>
      <c r="ET33" s="165"/>
    </row>
    <row r="34" spans="1:150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98.571533411048151</v>
      </c>
      <c r="ED34" s="788">
        <f>+entero!ED86</f>
        <v>98.571694378209529</v>
      </c>
      <c r="EE34" s="788">
        <f>+entero!EE86</f>
        <v>98.572757330717508</v>
      </c>
      <c r="EF34" s="788">
        <f>+entero!EF86</f>
        <v>98.569209009857246</v>
      </c>
      <c r="EG34" s="885">
        <f>+entero!EG86</f>
        <v>98.572135114897492</v>
      </c>
      <c r="EH34" s="885">
        <f>+entero!EH86</f>
        <v>98.570784862311939</v>
      </c>
      <c r="EI34" s="885">
        <f>+entero!EI86</f>
        <v>98.572352054587284</v>
      </c>
      <c r="EJ34" s="885">
        <f>+entero!EJ86</f>
        <v>98.57476837329115</v>
      </c>
      <c r="EK34" s="885">
        <f>+entero!EK86</f>
        <v>98.579178180693347</v>
      </c>
      <c r="EL34" s="1033"/>
      <c r="EM34" s="963"/>
      <c r="EN34" s="165"/>
      <c r="EO34" s="165"/>
      <c r="EP34" s="165"/>
      <c r="EQ34" s="165"/>
      <c r="ER34" s="165"/>
      <c r="ES34" s="165"/>
      <c r="ET34" s="165"/>
    </row>
    <row r="35" spans="1:15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852"/>
      <c r="EM35" s="851"/>
      <c r="EN35" s="165"/>
      <c r="EO35" s="165"/>
      <c r="EP35" s="165"/>
      <c r="EQ35" s="165"/>
      <c r="ER35" s="165"/>
      <c r="ES35" s="165"/>
      <c r="ET35" s="165"/>
    </row>
    <row r="36" spans="1:15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165"/>
      <c r="EM93" s="165"/>
      <c r="EN93" s="165"/>
      <c r="EO93" s="165"/>
      <c r="EP93" s="165"/>
      <c r="EQ93" s="165"/>
      <c r="ER93" s="165"/>
      <c r="ES93" s="165"/>
      <c r="ET93" s="165"/>
    </row>
    <row r="94" spans="1:15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165"/>
      <c r="EM94" s="165"/>
      <c r="EN94" s="165"/>
      <c r="EO94" s="165"/>
      <c r="EP94" s="165"/>
      <c r="EQ94" s="165"/>
      <c r="ER94" s="165"/>
      <c r="ES94" s="165"/>
      <c r="ET94" s="165"/>
    </row>
    <row r="95" spans="1:15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165"/>
      <c r="EM95" s="165"/>
      <c r="EN95" s="165"/>
      <c r="EO95" s="165"/>
      <c r="EP95" s="165"/>
      <c r="EQ95" s="165"/>
      <c r="ER95" s="165"/>
      <c r="ES95" s="165"/>
      <c r="ET95" s="165"/>
    </row>
    <row r="96" spans="1:15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165"/>
      <c r="EM96" s="165"/>
      <c r="EN96" s="165"/>
      <c r="EO96" s="165"/>
      <c r="EP96" s="165"/>
      <c r="EQ96" s="165"/>
      <c r="ER96" s="165"/>
      <c r="ES96" s="165"/>
      <c r="ET96" s="165"/>
    </row>
    <row r="97" spans="1:15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165"/>
      <c r="EM97" s="165"/>
      <c r="EN97" s="165"/>
      <c r="EO97" s="165"/>
      <c r="EP97" s="165"/>
      <c r="EQ97" s="165"/>
      <c r="ER97" s="165"/>
      <c r="ES97" s="165"/>
      <c r="ET97" s="165"/>
    </row>
    <row r="98" spans="1:15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165"/>
      <c r="EM98" s="165"/>
      <c r="EN98" s="165"/>
      <c r="EO98" s="165"/>
      <c r="EP98" s="165"/>
      <c r="EQ98" s="165"/>
      <c r="ER98" s="165"/>
      <c r="ES98" s="165"/>
      <c r="ET98" s="165"/>
    </row>
    <row r="99" spans="1:15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165"/>
      <c r="EM99" s="165"/>
      <c r="EN99" s="165"/>
      <c r="EO99" s="165"/>
      <c r="EP99" s="165"/>
      <c r="EQ99" s="165"/>
      <c r="ER99" s="165"/>
      <c r="ES99" s="165"/>
      <c r="ET99" s="165"/>
    </row>
    <row r="100" spans="1:15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165"/>
      <c r="EM100" s="165"/>
      <c r="EN100" s="165"/>
      <c r="EO100" s="165"/>
      <c r="EP100" s="165"/>
      <c r="EQ100" s="165"/>
      <c r="ER100" s="165"/>
      <c r="ES100" s="165"/>
      <c r="ET100" s="165"/>
    </row>
    <row r="101" spans="1:15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165"/>
      <c r="EM101" s="165"/>
      <c r="EN101" s="165"/>
      <c r="EO101" s="165"/>
      <c r="EP101" s="165"/>
      <c r="EQ101" s="165"/>
      <c r="ER101" s="165"/>
      <c r="ES101" s="165"/>
      <c r="ET101" s="165"/>
    </row>
    <row r="102" spans="1:15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1:15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1:15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1:15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1:15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1:15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1:15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1:15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1:15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1:15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1:15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  <row r="163" spans="3:14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</row>
    <row r="164" spans="3:14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</row>
    <row r="165" spans="3:14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</row>
    <row r="166" spans="3:14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</row>
    <row r="167" spans="3:14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</row>
    <row r="168" spans="3:14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</row>
    <row r="169" spans="3:14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  <row r="180" spans="3:14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</row>
    <row r="181" spans="3:14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</row>
    <row r="182" spans="3:14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</row>
    <row r="183" spans="3:14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</row>
    <row r="184" spans="3:14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</row>
    <row r="185" spans="3:14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</row>
    <row r="186" spans="3:14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</row>
    <row r="187" spans="3:14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</row>
    <row r="188" spans="3:14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</row>
  </sheetData>
  <mergeCells count="135">
    <mergeCell ref="CV3:CV4"/>
    <mergeCell ref="CL3:CL4"/>
    <mergeCell ref="DA3:DA4"/>
    <mergeCell ref="CS3:CS4"/>
    <mergeCell ref="CY3:CY4"/>
    <mergeCell ref="DB3:DB4"/>
    <mergeCell ref="CR3:CR4"/>
    <mergeCell ref="CD3:CD4"/>
    <mergeCell ref="CC3:CC4"/>
    <mergeCell ref="BE3:BE4"/>
    <mergeCell ref="AY3:AY4"/>
    <mergeCell ref="BD3:BD4"/>
    <mergeCell ref="CE3:CE4"/>
    <mergeCell ref="CJ3:CJ4"/>
    <mergeCell ref="EF3:EF4"/>
    <mergeCell ref="EE3:EE4"/>
    <mergeCell ref="ED3:ED4"/>
    <mergeCell ref="BH3:BH4"/>
    <mergeCell ref="BV3:BV4"/>
    <mergeCell ref="BU3:BU4"/>
    <mergeCell ref="CX3:CX4"/>
    <mergeCell ref="CW3:CW4"/>
    <mergeCell ref="EA3:EA4"/>
    <mergeCell ref="EC3:EC4"/>
    <mergeCell ref="DL3:DL4"/>
    <mergeCell ref="EB3:EB4"/>
    <mergeCell ref="CP3:CP4"/>
    <mergeCell ref="CO3:CO4"/>
    <mergeCell ref="CN3:CN4"/>
    <mergeCell ref="CZ3:CZ4"/>
    <mergeCell ref="CT3:CT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DN3:DN4"/>
    <mergeCell ref="DM3:DM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L3:BL4"/>
    <mergeCell ref="BG3:BG4"/>
    <mergeCell ref="BO3:BO4"/>
    <mergeCell ref="BB3:BB4"/>
    <mergeCell ref="CK3:CK4"/>
    <mergeCell ref="CH3:CH4"/>
    <mergeCell ref="BI3:BI4"/>
    <mergeCell ref="CG3:CG4"/>
    <mergeCell ref="DD3:DD4"/>
    <mergeCell ref="DC3:DC4"/>
    <mergeCell ref="CU3:CU4"/>
    <mergeCell ref="EL3:EM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G3:EK3"/>
    <mergeCell ref="DY3:DY4"/>
    <mergeCell ref="DZ3:DZ4"/>
    <mergeCell ref="DQ3:DQ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U162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1" width="8.42578125" style="809" customWidth="1"/>
    <col min="142" max="151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s="148" customFormat="1" ht="13.5" customHeight="1" x14ac:dyDescent="0.2">
      <c r="C3" s="149"/>
      <c r="D3" s="1096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89" t="str">
        <f>+entero!EC3</f>
        <v>Semana 1°</v>
      </c>
      <c r="ED3" s="1089" t="str">
        <f>+entero!ED3</f>
        <v>Semana 2°</v>
      </c>
      <c r="EE3" s="1089" t="str">
        <f>+entero!EE3</f>
        <v>Semana 3°</v>
      </c>
      <c r="EF3" s="1089" t="str">
        <f>+entero!EF3</f>
        <v>Semana 4°</v>
      </c>
      <c r="EG3" s="1083" t="str">
        <f>+entero!EG3</f>
        <v>Semana 5°</v>
      </c>
      <c r="EH3" s="1063"/>
      <c r="EI3" s="1063"/>
      <c r="EJ3" s="1063"/>
      <c r="EK3" s="1064"/>
      <c r="EL3" s="1085" t="s">
        <v>252</v>
      </c>
      <c r="EM3" s="1086"/>
      <c r="EN3" s="171"/>
      <c r="EO3" s="171"/>
      <c r="EP3" s="171"/>
      <c r="EQ3" s="171"/>
      <c r="ER3" s="171"/>
      <c r="ES3" s="171"/>
      <c r="ET3" s="171"/>
      <c r="EU3" s="171"/>
    </row>
    <row r="4" spans="1:151" s="148" customFormat="1" ht="28.5" customHeight="1" thickBot="1" x14ac:dyDescent="0.25">
      <c r="C4" s="150"/>
      <c r="D4" s="1097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66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90"/>
      <c r="ED4" s="1090"/>
      <c r="EE4" s="1090"/>
      <c r="EF4" s="1090"/>
      <c r="EG4" s="941">
        <f>+entero!EG4</f>
        <v>43703</v>
      </c>
      <c r="EH4" s="941">
        <f>+entero!EH4</f>
        <v>43704</v>
      </c>
      <c r="EI4" s="941">
        <f>+entero!EI4</f>
        <v>43705</v>
      </c>
      <c r="EJ4" s="941">
        <f>+entero!EJ4</f>
        <v>43706</v>
      </c>
      <c r="EK4" s="941">
        <f>+entero!EK4</f>
        <v>43707</v>
      </c>
      <c r="EL4" s="984" t="s">
        <v>246</v>
      </c>
      <c r="EM4" s="985" t="s">
        <v>183</v>
      </c>
      <c r="EN4" s="171"/>
      <c r="EO4" s="171"/>
      <c r="EP4" s="171"/>
      <c r="EQ4" s="171"/>
      <c r="ER4" s="171"/>
      <c r="ES4" s="171"/>
      <c r="ET4" s="171"/>
      <c r="EU4" s="171"/>
    </row>
    <row r="5" spans="1:15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87">
        <v>7.5</v>
      </c>
      <c r="EH5" s="887">
        <v>7.5</v>
      </c>
      <c r="EI5" s="887">
        <v>7.5</v>
      </c>
      <c r="EJ5" s="887">
        <v>7.5</v>
      </c>
      <c r="EK5" s="887">
        <v>7.5</v>
      </c>
      <c r="EL5" s="854">
        <v>7.5</v>
      </c>
      <c r="EM5" s="853"/>
      <c r="EN5" s="165"/>
      <c r="EO5" s="165"/>
      <c r="EP5" s="165"/>
      <c r="EQ5" s="165"/>
      <c r="ER5" s="165"/>
      <c r="ES5" s="165"/>
      <c r="ET5" s="165"/>
      <c r="EU5" s="165"/>
    </row>
    <row r="6" spans="1:151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888">
        <f>+entero!EG88</f>
        <v>6.96</v>
      </c>
      <c r="EH6" s="888">
        <f>+entero!EH88</f>
        <v>6.96</v>
      </c>
      <c r="EI6" s="888">
        <f>+entero!EI88</f>
        <v>6.96</v>
      </c>
      <c r="EJ6" s="888">
        <f>+entero!EJ88</f>
        <v>6.96</v>
      </c>
      <c r="EK6" s="888">
        <f>+entero!EK88</f>
        <v>6.96</v>
      </c>
      <c r="EL6" s="978"/>
      <c r="EM6" s="889"/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888">
        <f>+entero!EG89</f>
        <v>6.86</v>
      </c>
      <c r="EH7" s="888">
        <f>+entero!EH89</f>
        <v>6.86</v>
      </c>
      <c r="EI7" s="888">
        <f>+entero!EI89</f>
        <v>6.86</v>
      </c>
      <c r="EJ7" s="888">
        <f>+entero!EJ89</f>
        <v>6.86</v>
      </c>
      <c r="EK7" s="888">
        <f>+entero!EK89</f>
        <v>6.86</v>
      </c>
      <c r="EL7" s="978"/>
      <c r="EM7" s="889"/>
      <c r="EN7" s="165"/>
      <c r="EO7" s="165"/>
      <c r="EP7" s="165"/>
      <c r="EQ7" s="165"/>
      <c r="ER7" s="165"/>
      <c r="ES7" s="165"/>
      <c r="ET7" s="165"/>
      <c r="EU7" s="165"/>
    </row>
    <row r="8" spans="1:151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6.9653384563228995</v>
      </c>
      <c r="ED8" s="747">
        <f>+entero!ED90</f>
        <v>6.9773043910675785</v>
      </c>
      <c r="EE8" s="747">
        <f>+entero!EE90</f>
        <v>6.9562331182633876</v>
      </c>
      <c r="EF8" s="747">
        <f>+entero!EF90</f>
        <v>6.9712089865487439</v>
      </c>
      <c r="EG8" s="455">
        <f>+entero!EG90</f>
        <v>6.9798349490823011</v>
      </c>
      <c r="EH8" s="455">
        <f>+entero!EH90</f>
        <v>6.9585331906262757</v>
      </c>
      <c r="EI8" s="455">
        <f>+entero!EI90</f>
        <v>6.9659701905076385</v>
      </c>
      <c r="EJ8" s="455">
        <f>+entero!EJ90</f>
        <v>6.9662448973069546</v>
      </c>
      <c r="EK8" s="455">
        <f>+entero!EK90</f>
        <v>6.9763415446645265</v>
      </c>
      <c r="EL8" s="1043">
        <f>+entero!EL90</f>
        <v>5.132558115782615E-3</v>
      </c>
      <c r="EM8" s="889">
        <f>+entero!EM90</f>
        <v>7.362507888783873E-2</v>
      </c>
      <c r="EN8" s="165"/>
      <c r="EO8" s="165"/>
      <c r="EP8" s="165"/>
      <c r="EQ8" s="165"/>
      <c r="ER8" s="165"/>
      <c r="ES8" s="165"/>
      <c r="ET8" s="165"/>
      <c r="EU8" s="165"/>
    </row>
    <row r="9" spans="1:151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60.946154426379884</v>
      </c>
      <c r="DZ9" s="747">
        <f>+entero!DZ91</f>
        <v>60.196344436628387</v>
      </c>
      <c r="EA9" s="747">
        <f>+entero!EA91</f>
        <v>61.285601781182763</v>
      </c>
      <c r="EB9" s="747">
        <f>+entero!EB91</f>
        <v>60.849162965582742</v>
      </c>
      <c r="EC9" s="1048"/>
      <c r="ED9" s="1048"/>
      <c r="EE9" s="1048"/>
      <c r="EF9" s="1048"/>
      <c r="EG9" s="269"/>
      <c r="EH9" s="269"/>
      <c r="EI9" s="269"/>
      <c r="EJ9" s="269"/>
      <c r="EK9" s="269"/>
      <c r="EL9" s="828"/>
      <c r="EM9" s="890"/>
      <c r="EN9" s="165"/>
      <c r="EO9" s="165"/>
      <c r="EP9" s="165"/>
      <c r="EQ9" s="165"/>
      <c r="ER9" s="165"/>
      <c r="ES9" s="165"/>
      <c r="ET9" s="165"/>
      <c r="EU9" s="165"/>
    </row>
    <row r="10" spans="1:151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2.30952</v>
      </c>
      <c r="ED10" s="743">
        <f>+entero!ED92</f>
        <v>2.3102900000000002</v>
      </c>
      <c r="EE10" s="743">
        <f>+entero!EE92</f>
        <v>2.3111199999999998</v>
      </c>
      <c r="EF10" s="743">
        <f>+entero!EF92</f>
        <v>2.31196</v>
      </c>
      <c r="EG10" s="888">
        <f>+entero!EG92</f>
        <v>2.3123200000000002</v>
      </c>
      <c r="EH10" s="888">
        <f>+entero!EH92</f>
        <v>2.3124400000000001</v>
      </c>
      <c r="EI10" s="888">
        <f>+entero!EI92</f>
        <v>2.3125599999999999</v>
      </c>
      <c r="EJ10" s="888">
        <f>+entero!EJ92</f>
        <v>2.3126799999999998</v>
      </c>
      <c r="EK10" s="888">
        <f>+entero!EK92</f>
        <v>2.3128000000000002</v>
      </c>
      <c r="EL10" s="1032">
        <f>+entero!EL92</f>
        <v>8.4000000000017394E-4</v>
      </c>
      <c r="EM10" s="889">
        <f>+entero!EM92</f>
        <v>3.633280852610659E-2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1048"/>
      <c r="ED11" s="1048"/>
      <c r="EE11" s="1048"/>
      <c r="EF11" s="1048"/>
      <c r="EG11" s="269"/>
      <c r="EH11" s="269"/>
      <c r="EI11" s="269"/>
      <c r="EJ11" s="269"/>
      <c r="EK11" s="269"/>
      <c r="EL11" s="943"/>
      <c r="EM11" s="928"/>
      <c r="EN11" s="165"/>
      <c r="EO11" s="165"/>
      <c r="EP11" s="165"/>
      <c r="EQ11" s="165"/>
      <c r="ER11" s="165"/>
      <c r="ES11" s="165"/>
      <c r="ET11" s="165"/>
      <c r="EU11" s="165"/>
    </row>
    <row r="12" spans="1:15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</row>
    <row r="13" spans="1:15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</row>
    <row r="14" spans="1:15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</row>
    <row r="15" spans="1:15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</row>
    <row r="16" spans="1:15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</row>
    <row r="17" spans="1:15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</row>
    <row r="18" spans="1:15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</row>
    <row r="19" spans="1:15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</row>
    <row r="77" spans="1:15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</row>
    <row r="78" spans="1:15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</row>
    <row r="79" spans="1:15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</row>
    <row r="80" spans="1:15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</row>
    <row r="81" spans="3:14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</row>
    <row r="82" spans="3:14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</row>
    <row r="83" spans="3:14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</row>
    <row r="84" spans="3:14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</row>
    <row r="85" spans="3:14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</row>
    <row r="86" spans="3:14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3:14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3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3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3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3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3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3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3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3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3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</row>
    <row r="103" spans="3:14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</row>
    <row r="104" spans="3:14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</row>
    <row r="105" spans="3:14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</row>
    <row r="106" spans="3:14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</row>
    <row r="107" spans="3:14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</row>
    <row r="108" spans="3:14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</row>
    <row r="109" spans="3:14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</row>
    <row r="110" spans="3:14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</row>
    <row r="111" spans="3:14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</row>
    <row r="112" spans="3:14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</row>
    <row r="113" spans="3:14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</row>
    <row r="114" spans="3:14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</row>
    <row r="115" spans="3:14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</row>
    <row r="116" spans="3:14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</row>
    <row r="117" spans="3:14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</row>
    <row r="118" spans="3:14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</row>
    <row r="119" spans="3:14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</row>
    <row r="120" spans="3:14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</row>
    <row r="121" spans="3:14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</sheetData>
  <mergeCells count="135">
    <mergeCell ref="EF3:EF4"/>
    <mergeCell ref="EE3:EE4"/>
    <mergeCell ref="ED3:ED4"/>
    <mergeCell ref="EC3:EC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  <mergeCell ref="CU3:CU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Q3:AQ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EB3:EB4"/>
    <mergeCell ref="EG3:EK3"/>
    <mergeCell ref="DY3:DY4"/>
    <mergeCell ref="EL3:EM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Z160"/>
  <sheetViews>
    <sheetView topLeftCell="B1" workbookViewId="0">
      <pane xSplit="39" ySplit="9" topLeftCell="DU10" activePane="bottomRight" state="frozen"/>
      <selection activeCell="B1" sqref="B1"/>
      <selection pane="topRight" activeCell="AO1" sqref="AO1"/>
      <selection pane="bottomLeft" activeCell="B10" sqref="B10"/>
      <selection pane="bottomRight" activeCell="EK12" sqref="E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1" width="8.140625" style="809" customWidth="1"/>
    <col min="142" max="142" width="9.28515625" style="168" customWidth="1"/>
    <col min="143" max="156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entero!CT3</f>
        <v xml:space="preserve">2016                         A  fines de Sep* </v>
      </c>
      <c r="CU3" s="1081" t="str">
        <f>entero!CU3</f>
        <v xml:space="preserve">2016                         A  fines de Oct* </v>
      </c>
      <c r="CV3" s="1081" t="str">
        <f>entero!CV3</f>
        <v xml:space="preserve">2016                         A  fines de Nov* </v>
      </c>
      <c r="CW3" s="1081" t="str">
        <f>entero!CW3</f>
        <v>2016                         A  fines de Dic* 15</v>
      </c>
      <c r="CX3" s="1081" t="str">
        <f>entero!CX3</f>
        <v xml:space="preserve">2017                         A  fines de Ene* </v>
      </c>
      <c r="CY3" s="1081" t="str">
        <f>entero!CY3</f>
        <v xml:space="preserve">2017                         A  fines de Feb* </v>
      </c>
      <c r="CZ3" s="1081" t="str">
        <f>entero!CZ3</f>
        <v xml:space="preserve">2017                         A  fines de Mar* </v>
      </c>
      <c r="DA3" s="1081" t="str">
        <f>entero!DA3</f>
        <v xml:space="preserve">2017                         A  fines de Abr* </v>
      </c>
      <c r="DB3" s="1081" t="str">
        <f>entero!DB3</f>
        <v xml:space="preserve">2017                         A  fines de May* </v>
      </c>
      <c r="DC3" s="1081" t="str">
        <f>entero!DC3</f>
        <v xml:space="preserve">2017                         A  fines de Jun* </v>
      </c>
      <c r="DD3" s="1081" t="str">
        <f>entero!DD3</f>
        <v xml:space="preserve">2017                         A  fines de Jul* </v>
      </c>
      <c r="DE3" s="1081" t="str">
        <f>entero!DE3</f>
        <v xml:space="preserve">2017                         A  fines de Ago* </v>
      </c>
      <c r="DF3" s="1081" t="str">
        <f>entero!DF3</f>
        <v xml:space="preserve">2017                         A  fines de Sep* </v>
      </c>
      <c r="DG3" s="1081" t="str">
        <f>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89" t="str">
        <f>+entero!EC3</f>
        <v>Semana 1°</v>
      </c>
      <c r="ED3" s="1089" t="str">
        <f>+entero!ED3</f>
        <v>Semana 2°</v>
      </c>
      <c r="EE3" s="1089" t="str">
        <f>+entero!EE3</f>
        <v>Semana 3°</v>
      </c>
      <c r="EF3" s="1089" t="str">
        <f>+entero!EF3</f>
        <v>Semana 4°</v>
      </c>
      <c r="EG3" s="1083" t="str">
        <f>+entero!EG3</f>
        <v>Semana 5°</v>
      </c>
      <c r="EH3" s="1063"/>
      <c r="EI3" s="1063"/>
      <c r="EJ3" s="1063"/>
      <c r="EK3" s="1064"/>
      <c r="EL3" s="1085" t="s">
        <v>252</v>
      </c>
      <c r="EM3" s="1086"/>
      <c r="EN3" s="165"/>
      <c r="EO3" s="165"/>
      <c r="EP3" s="165"/>
      <c r="EQ3" s="165"/>
      <c r="ER3" s="165"/>
      <c r="ES3" s="165"/>
      <c r="ET3" s="165"/>
      <c r="EU3" s="165"/>
    </row>
    <row r="4" spans="1:151" ht="27.7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 t="str">
        <f>entero!CT3</f>
        <v xml:space="preserve">2016                         A  fines de Sep* </v>
      </c>
      <c r="CU4" s="1084" t="str">
        <f>entero!CU3</f>
        <v xml:space="preserve">2016                         A  fines de Oct* </v>
      </c>
      <c r="CV4" s="1084" t="str">
        <f>entero!CV3</f>
        <v xml:space="preserve">2016                         A  fines de Nov* </v>
      </c>
      <c r="CW4" s="1084" t="str">
        <f>entero!CW3</f>
        <v>2016                         A  fines de Dic* 15</v>
      </c>
      <c r="CX4" s="1084" t="str">
        <f>entero!CX3</f>
        <v xml:space="preserve">2017                         A  fines de Ene* </v>
      </c>
      <c r="CY4" s="1084" t="str">
        <f>entero!CY3</f>
        <v xml:space="preserve">2017                         A  fines de Feb* </v>
      </c>
      <c r="CZ4" s="1084" t="str">
        <f>entero!CZ3</f>
        <v xml:space="preserve">2017                         A  fines de Mar* </v>
      </c>
      <c r="DA4" s="1084" t="str">
        <f>entero!DA3</f>
        <v xml:space="preserve">2017                         A  fines de Abr* </v>
      </c>
      <c r="DB4" s="1084" t="str">
        <f>entero!DB3</f>
        <v xml:space="preserve">2017                         A  fines de May* </v>
      </c>
      <c r="DC4" s="1084" t="str">
        <f>entero!DC3</f>
        <v xml:space="preserve">2017                         A  fines de Jun* </v>
      </c>
      <c r="DD4" s="1084" t="str">
        <f>entero!DD3</f>
        <v xml:space="preserve">2017                         A  fines de Jul* </v>
      </c>
      <c r="DE4" s="1084" t="str">
        <f>entero!DE3</f>
        <v xml:space="preserve">2017                         A  fines de Ago* </v>
      </c>
      <c r="DF4" s="1084" t="str">
        <f>entero!DF3</f>
        <v xml:space="preserve">2017                         A  fines de Sep* </v>
      </c>
      <c r="DG4" s="1084" t="str">
        <f>entero!DG3</f>
        <v xml:space="preserve">2017                         A  fines de Oct* </v>
      </c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90"/>
      <c r="ED4" s="1090"/>
      <c r="EE4" s="1090"/>
      <c r="EF4" s="1090"/>
      <c r="EG4" s="941">
        <f>+entero!EG4</f>
        <v>43703</v>
      </c>
      <c r="EH4" s="941">
        <f>+entero!EH4</f>
        <v>43704</v>
      </c>
      <c r="EI4" s="941">
        <f>+entero!EI4</f>
        <v>43705</v>
      </c>
      <c r="EJ4" s="941">
        <f>+entero!EJ4</f>
        <v>43706</v>
      </c>
      <c r="EK4" s="941">
        <f>+entero!EK4</f>
        <v>43707</v>
      </c>
      <c r="EL4" s="984" t="s">
        <v>246</v>
      </c>
      <c r="EM4" s="985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877"/>
      <c r="EN5" s="165"/>
      <c r="EO5" s="165"/>
      <c r="EP5" s="165"/>
      <c r="EQ5" s="165"/>
      <c r="ER5" s="165"/>
      <c r="ES5" s="165"/>
      <c r="ET5" s="165"/>
      <c r="EU5" s="165"/>
    </row>
    <row r="6" spans="1:15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877" t="e">
        <f>+entero!#REF!</f>
        <v>#REF!</v>
      </c>
      <c r="EN6" s="165"/>
      <c r="EO6" s="165"/>
      <c r="EP6" s="165"/>
      <c r="EQ6" s="165"/>
      <c r="ER6" s="165"/>
      <c r="ES6" s="165"/>
      <c r="ET6" s="165"/>
      <c r="EU6" s="165"/>
    </row>
    <row r="7" spans="1:15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877" t="e">
        <f>+entero!#REF!</f>
        <v>#REF!</v>
      </c>
      <c r="EN7" s="165"/>
      <c r="EO7" s="165"/>
      <c r="EP7" s="165"/>
      <c r="EQ7" s="165"/>
      <c r="ER7" s="165"/>
      <c r="ES7" s="165"/>
      <c r="ET7" s="165"/>
      <c r="EU7" s="165"/>
    </row>
    <row r="8" spans="1:15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877" t="e">
        <f>+entero!#REF!</f>
        <v>#REF!</v>
      </c>
      <c r="EN8" s="165"/>
      <c r="EO8" s="165"/>
      <c r="EP8" s="165"/>
      <c r="EQ8" s="165"/>
      <c r="ER8" s="165"/>
      <c r="ES8" s="165"/>
      <c r="ET8" s="165"/>
      <c r="EU8" s="165"/>
    </row>
    <row r="9" spans="1:15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877" t="e">
        <f>+entero!#REF!</f>
        <v>#REF!</v>
      </c>
      <c r="EN9" s="165"/>
      <c r="EO9" s="165"/>
      <c r="EP9" s="165"/>
      <c r="EQ9" s="165"/>
      <c r="ER9" s="165"/>
      <c r="ES9" s="165"/>
      <c r="ET9" s="165"/>
      <c r="EU9" s="165"/>
    </row>
    <row r="10" spans="1:151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686.07767303145602</v>
      </c>
      <c r="EC10" s="770">
        <f>+entero!EC95</f>
        <v>684.66966320441315</v>
      </c>
      <c r="ED10" s="770">
        <f>+entero!ED95</f>
        <v>681.84126247004053</v>
      </c>
      <c r="EE10" s="770">
        <f>+entero!EE95</f>
        <v>679.57521634744762</v>
      </c>
      <c r="EF10" s="770">
        <f>+entero!EF95</f>
        <v>677.79553564435605</v>
      </c>
      <c r="EG10" s="919">
        <f>+entero!EG95</f>
        <v>677.79553564435605</v>
      </c>
      <c r="EH10" s="1057">
        <f>+entero!EH95</f>
        <v>677.79553564435605</v>
      </c>
      <c r="EI10" s="919">
        <f>+entero!EI95</f>
        <v>677.79553564435605</v>
      </c>
      <c r="EJ10" s="919">
        <f>+entero!EJ95</f>
        <v>677.79553564435605</v>
      </c>
      <c r="EK10" s="919">
        <f>+entero!EK95</f>
        <v>676.78364965985111</v>
      </c>
      <c r="EL10" s="859">
        <f>+entero!EL95</f>
        <v>-1.0118859845049428</v>
      </c>
      <c r="EM10" s="965">
        <f>+entero!EM95</f>
        <v>-0.14929074201454851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165"/>
      <c r="EM11" s="165"/>
      <c r="EN11" s="165"/>
      <c r="EO11" s="165"/>
      <c r="EP11" s="165"/>
      <c r="EQ11" s="165"/>
      <c r="ER11" s="165"/>
      <c r="ES11" s="165"/>
      <c r="ET11" s="165"/>
      <c r="EU11" s="165"/>
    </row>
    <row r="12" spans="1:15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</row>
    <row r="13" spans="1:15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</row>
    <row r="14" spans="1:15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</row>
    <row r="15" spans="1:15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</row>
    <row r="16" spans="1:15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</row>
    <row r="17" spans="1:15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</row>
    <row r="18" spans="1:15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</row>
    <row r="19" spans="1:15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</row>
    <row r="75" spans="1:15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</row>
    <row r="76" spans="1:15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</row>
    <row r="77" spans="1:15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</row>
    <row r="78" spans="1:15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</row>
    <row r="79" spans="1:15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</row>
    <row r="80" spans="1:15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</row>
    <row r="81" spans="3:14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</row>
    <row r="82" spans="3:14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</row>
    <row r="83" spans="3:14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</row>
    <row r="84" spans="3:14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</row>
    <row r="85" spans="3:14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</row>
    <row r="86" spans="3:14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3:14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3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3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3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3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3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3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3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3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3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</sheetData>
  <mergeCells count="135">
    <mergeCell ref="X3:X4"/>
    <mergeCell ref="AD3:AD4"/>
    <mergeCell ref="AB3:AB4"/>
    <mergeCell ref="AF3:AF4"/>
    <mergeCell ref="BF3:BF4"/>
    <mergeCell ref="BJ3:BJ4"/>
    <mergeCell ref="BV3:BV4"/>
    <mergeCell ref="BK3:BK4"/>
    <mergeCell ref="EF3:EF4"/>
    <mergeCell ref="EE3:EE4"/>
    <mergeCell ref="ED3:ED4"/>
    <mergeCell ref="EC3:EC4"/>
    <mergeCell ref="EA3:EA4"/>
    <mergeCell ref="BM3:BM4"/>
    <mergeCell ref="BZ3:BZ4"/>
    <mergeCell ref="CF3:CF4"/>
    <mergeCell ref="BT3:BT4"/>
    <mergeCell ref="DL3:DL4"/>
    <mergeCell ref="DJ3:DJ4"/>
    <mergeCell ref="DH3:DH4"/>
    <mergeCell ref="DB3:DB4"/>
    <mergeCell ref="CK3:CK4"/>
    <mergeCell ref="CQ3:CQ4"/>
    <mergeCell ref="CR3:CR4"/>
    <mergeCell ref="AE3:AE4"/>
    <mergeCell ref="AA3:AA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T3:T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S3:S4"/>
    <mergeCell ref="AK3:AK4"/>
    <mergeCell ref="AC3:AC4"/>
    <mergeCell ref="AJ3:AJ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CS3:CS4"/>
    <mergeCell ref="CP3:CP4"/>
    <mergeCell ref="CO3:CO4"/>
    <mergeCell ref="CM3:CM4"/>
    <mergeCell ref="DE3:DE4"/>
    <mergeCell ref="DF3:DF4"/>
    <mergeCell ref="DD3:DD4"/>
    <mergeCell ref="CV3:CV4"/>
    <mergeCell ref="DG3:DG4"/>
    <mergeCell ref="CY3:CY4"/>
    <mergeCell ref="EL3:EM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G3:EK3"/>
    <mergeCell ref="DI3:DI4"/>
    <mergeCell ref="DS3:DS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N174"/>
  <sheetViews>
    <sheetView topLeftCell="B1" zoomScaleNormal="100" workbookViewId="0">
      <pane xSplit="39" ySplit="4" topLeftCell="DT5" activePane="bottomRight" state="frozen"/>
      <selection activeCell="B1" sqref="B1"/>
      <selection pane="topRight" activeCell="AO1" sqref="AO1"/>
      <selection pane="bottomLeft" activeCell="B5" sqref="B5"/>
      <selection pane="bottomRight" activeCell="EJ19" sqref="EJ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1" width="8" style="809" customWidth="1"/>
    <col min="142" max="144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L2" s="165"/>
      <c r="EM2" s="165"/>
    </row>
    <row r="3" spans="1:143" ht="13.5" customHeight="1" x14ac:dyDescent="0.2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89" t="str">
        <f>+entero!EC3</f>
        <v>Semana 1°</v>
      </c>
      <c r="ED3" s="1089" t="str">
        <f>+entero!ED3</f>
        <v>Semana 2°</v>
      </c>
      <c r="EE3" s="1089" t="str">
        <f>+entero!EE3</f>
        <v>Semana 3°</v>
      </c>
      <c r="EF3" s="1089" t="str">
        <f>+entero!EF3</f>
        <v>Semana 4°</v>
      </c>
      <c r="EG3" s="1083" t="str">
        <f>+entero!EG3</f>
        <v>Semana 5°</v>
      </c>
      <c r="EH3" s="1063"/>
      <c r="EI3" s="1063"/>
      <c r="EJ3" s="1063"/>
      <c r="EK3" s="1064"/>
      <c r="EL3" s="165"/>
      <c r="EM3" s="165"/>
    </row>
    <row r="4" spans="1:143" ht="24.7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2"/>
      <c r="DH4" s="1066"/>
      <c r="DI4" s="1066"/>
      <c r="DJ4" s="1066"/>
      <c r="DK4" s="1066"/>
      <c r="DL4" s="1066"/>
      <c r="DM4" s="1066"/>
      <c r="DN4" s="1066"/>
      <c r="DO4" s="1066"/>
      <c r="DP4" s="1066"/>
      <c r="DQ4" s="1066"/>
      <c r="DR4" s="1066"/>
      <c r="DS4" s="1066"/>
      <c r="DT4" s="1066"/>
      <c r="DU4" s="1066"/>
      <c r="DV4" s="1066"/>
      <c r="DW4" s="1066"/>
      <c r="DX4" s="1066"/>
      <c r="DY4" s="1066"/>
      <c r="DZ4" s="1066"/>
      <c r="EA4" s="1066"/>
      <c r="EB4" s="1066"/>
      <c r="EC4" s="1090"/>
      <c r="ED4" s="1090"/>
      <c r="EE4" s="1090"/>
      <c r="EF4" s="1090"/>
      <c r="EG4" s="1051">
        <f>+entero!EG4</f>
        <v>43703</v>
      </c>
      <c r="EH4" s="942">
        <f>+entero!EH4</f>
        <v>43704</v>
      </c>
      <c r="EI4" s="942">
        <f>+entero!EI4</f>
        <v>43705</v>
      </c>
      <c r="EJ4" s="942">
        <f>+entero!EJ4</f>
        <v>43706</v>
      </c>
      <c r="EK4" s="967">
        <f>+entero!EK4</f>
        <v>43707</v>
      </c>
      <c r="EL4" s="165"/>
      <c r="EM4" s="165"/>
    </row>
    <row r="5" spans="1:143" x14ac:dyDescent="0.2">
      <c r="A5" s="3"/>
      <c r="B5" s="107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51"/>
      <c r="ED5" s="51"/>
      <c r="EE5" s="51"/>
      <c r="EF5" s="51"/>
      <c r="EG5" s="19"/>
      <c r="EH5" s="30"/>
      <c r="EI5" s="30"/>
      <c r="EJ5" s="30"/>
      <c r="EK5" s="1028"/>
      <c r="EL5" s="165"/>
      <c r="EM5" s="165"/>
    </row>
    <row r="6" spans="1:143" ht="12.75" hidden="1" customHeight="1" x14ac:dyDescent="0.2">
      <c r="A6" s="3"/>
      <c r="B6" s="107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1029"/>
      <c r="EH6" s="891"/>
      <c r="EI6" s="891"/>
      <c r="EJ6" s="891"/>
      <c r="EK6" s="921"/>
      <c r="EL6" s="165"/>
      <c r="EM6" s="165"/>
    </row>
    <row r="7" spans="1:143" x14ac:dyDescent="0.2">
      <c r="A7" s="3"/>
      <c r="B7" s="107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1029"/>
      <c r="ED7" s="1029"/>
      <c r="EE7" s="1029"/>
      <c r="EF7" s="1029"/>
      <c r="EG7" s="1029"/>
      <c r="EH7" s="891"/>
      <c r="EI7" s="891"/>
      <c r="EJ7" s="891"/>
      <c r="EK7" s="921"/>
      <c r="EL7" s="165"/>
      <c r="EM7" s="165"/>
    </row>
    <row r="8" spans="1:143" x14ac:dyDescent="0.2">
      <c r="A8" s="3"/>
      <c r="B8" s="107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1029"/>
      <c r="ED8" s="1029"/>
      <c r="EE8" s="1029"/>
      <c r="EF8" s="1029"/>
      <c r="EG8" s="1029"/>
      <c r="EH8" s="891"/>
      <c r="EI8" s="891"/>
      <c r="EJ8" s="891"/>
      <c r="EK8" s="921"/>
      <c r="EL8" s="165"/>
      <c r="EM8" s="165"/>
    </row>
    <row r="9" spans="1:143" x14ac:dyDescent="0.2">
      <c r="A9" s="3"/>
      <c r="B9" s="107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1029"/>
      <c r="ED9" s="1029"/>
      <c r="EE9" s="1029"/>
      <c r="EF9" s="1029"/>
      <c r="EG9" s="1029"/>
      <c r="EH9" s="891"/>
      <c r="EI9" s="891"/>
      <c r="EJ9" s="891"/>
      <c r="EK9" s="921"/>
      <c r="EL9" s="165"/>
      <c r="EM9" s="165"/>
    </row>
    <row r="10" spans="1:143" ht="12.75" hidden="1" customHeight="1" x14ac:dyDescent="0.2">
      <c r="A10" s="3"/>
      <c r="B10" s="107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1029"/>
      <c r="ED10" s="1029"/>
      <c r="EE10" s="1029"/>
      <c r="EF10" s="1029"/>
      <c r="EG10" s="1029"/>
      <c r="EH10" s="891"/>
      <c r="EI10" s="891"/>
      <c r="EJ10" s="891"/>
      <c r="EK10" s="921"/>
      <c r="EL10" s="165"/>
      <c r="EM10" s="165"/>
    </row>
    <row r="11" spans="1:143" x14ac:dyDescent="0.2">
      <c r="A11" s="3"/>
      <c r="B11" s="107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1029"/>
      <c r="ED11" s="1029"/>
      <c r="EE11" s="1029"/>
      <c r="EF11" s="1029"/>
      <c r="EG11" s="1029"/>
      <c r="EH11" s="891"/>
      <c r="EI11" s="891"/>
      <c r="EJ11" s="891"/>
      <c r="EK11" s="921"/>
      <c r="EL11" s="165"/>
      <c r="EM11" s="165"/>
    </row>
    <row r="12" spans="1:143" x14ac:dyDescent="0.2">
      <c r="A12" s="3"/>
      <c r="B12" s="107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1029"/>
      <c r="ED12" s="1029"/>
      <c r="EE12" s="1029"/>
      <c r="EF12" s="1029"/>
      <c r="EG12" s="1029"/>
      <c r="EH12" s="891"/>
      <c r="EI12" s="891"/>
      <c r="EJ12" s="891"/>
      <c r="EK12" s="921"/>
      <c r="EL12" s="165"/>
      <c r="EM12" s="165"/>
    </row>
    <row r="13" spans="1:143" x14ac:dyDescent="0.2">
      <c r="A13" s="3"/>
      <c r="B13" s="107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1029"/>
      <c r="ED13" s="1029"/>
      <c r="EE13" s="1029"/>
      <c r="EF13" s="1029"/>
      <c r="EG13" s="1029"/>
      <c r="EH13" s="891"/>
      <c r="EI13" s="891"/>
      <c r="EJ13" s="891"/>
      <c r="EK13" s="921"/>
      <c r="EL13" s="165"/>
      <c r="EM13" s="165"/>
    </row>
    <row r="14" spans="1:14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1029"/>
      <c r="ED14" s="1029"/>
      <c r="EE14" s="1029"/>
      <c r="EF14" s="1029"/>
      <c r="EG14" s="1029"/>
      <c r="EH14" s="891"/>
      <c r="EI14" s="891"/>
      <c r="EJ14" s="891"/>
      <c r="EK14" s="921"/>
      <c r="EL14" s="165"/>
      <c r="EM14" s="165"/>
    </row>
    <row r="15" spans="1:14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1029"/>
      <c r="ED15" s="1029"/>
      <c r="EE15" s="1029"/>
      <c r="EF15" s="1029"/>
      <c r="EG15" s="1029"/>
      <c r="EH15" s="891"/>
      <c r="EI15" s="891"/>
      <c r="EJ15" s="891"/>
      <c r="EK15" s="921"/>
      <c r="EL15" s="165"/>
      <c r="EM15" s="165"/>
    </row>
    <row r="16" spans="1:14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1029"/>
      <c r="ED16" s="1029"/>
      <c r="EE16" s="1029"/>
      <c r="EF16" s="1029"/>
      <c r="EG16" s="1029"/>
      <c r="EH16" s="891"/>
      <c r="EI16" s="891"/>
      <c r="EJ16" s="891"/>
      <c r="EK16" s="921"/>
      <c r="EL16" s="165"/>
      <c r="EM16" s="165"/>
    </row>
    <row r="17" spans="1:14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1041"/>
      <c r="ED17" s="1041"/>
      <c r="EE17" s="1041"/>
      <c r="EF17" s="1041"/>
      <c r="EG17" s="1041"/>
      <c r="EH17" s="1027"/>
      <c r="EI17" s="1027"/>
      <c r="EJ17" s="1027"/>
      <c r="EK17" s="927"/>
      <c r="EL17" s="165"/>
      <c r="EM17" s="165"/>
    </row>
    <row r="18" spans="1:143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828"/>
      <c r="EH18" s="455"/>
      <c r="EI18" s="455"/>
      <c r="EJ18" s="455"/>
      <c r="EK18" s="890"/>
      <c r="EL18" s="165"/>
      <c r="EM18" s="165"/>
    </row>
    <row r="19" spans="1:143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2.5</v>
      </c>
      <c r="EG19" s="828">
        <f>+entero!EG110</f>
        <v>2.5</v>
      </c>
      <c r="EH19" s="455">
        <f>+entero!EH110</f>
        <v>2.5</v>
      </c>
      <c r="EI19" s="455">
        <f>+entero!EI110</f>
        <v>2.5</v>
      </c>
      <c r="EJ19" s="455">
        <f>+entero!EJ110</f>
        <v>2.5</v>
      </c>
      <c r="EK19" s="890">
        <f>+entero!EK110</f>
        <v>2.5</v>
      </c>
      <c r="EL19" s="165"/>
      <c r="EM19" s="165"/>
    </row>
    <row r="20" spans="1:143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1042">
        <f>+entero!EG111</f>
        <v>4</v>
      </c>
      <c r="EH20" s="629">
        <f>+entero!EH111</f>
        <v>4</v>
      </c>
      <c r="EI20" s="629">
        <f>+entero!EI111</f>
        <v>4</v>
      </c>
      <c r="EJ20" s="629">
        <f>+entero!EJ111</f>
        <v>4</v>
      </c>
      <c r="EK20" s="928">
        <f>+entero!EK111</f>
        <v>4</v>
      </c>
      <c r="EL20" s="165"/>
      <c r="EM20" s="165"/>
    </row>
    <row r="21" spans="1:14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L21" s="165"/>
      <c r="EM21" s="165"/>
    </row>
    <row r="22" spans="1:14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L22" s="165"/>
      <c r="EM22" s="165"/>
    </row>
    <row r="23" spans="1:14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L23" s="165"/>
      <c r="EM23" s="165"/>
    </row>
    <row r="24" spans="1:14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L24" s="165"/>
      <c r="EM24" s="165"/>
    </row>
    <row r="25" spans="1:14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L25" s="165"/>
      <c r="EM25" s="165"/>
    </row>
    <row r="26" spans="1:14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L26" s="165"/>
      <c r="EM26" s="165"/>
    </row>
    <row r="27" spans="1:14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L27" s="165"/>
      <c r="EM27" s="165"/>
    </row>
    <row r="28" spans="1:14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L28" s="165"/>
      <c r="EM28" s="165"/>
    </row>
    <row r="29" spans="1:14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L29" s="165"/>
      <c r="EM29" s="165"/>
    </row>
    <row r="30" spans="1:14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L30" s="165"/>
      <c r="EM30" s="165"/>
    </row>
    <row r="31" spans="1:14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165"/>
      <c r="EM31" s="165"/>
    </row>
    <row r="32" spans="1:14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165"/>
      <c r="EM32" s="165"/>
    </row>
    <row r="33" spans="1:14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165"/>
      <c r="EM33" s="165"/>
    </row>
    <row r="34" spans="1:14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165"/>
      <c r="EM34" s="165"/>
    </row>
    <row r="35" spans="1:14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165"/>
      <c r="EM35" s="165"/>
    </row>
    <row r="36" spans="1:14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165"/>
      <c r="EM36" s="165"/>
    </row>
    <row r="37" spans="1:14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165"/>
      <c r="EM37" s="165"/>
    </row>
    <row r="38" spans="1:14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165"/>
      <c r="EM38" s="165"/>
    </row>
    <row r="39" spans="1:14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165"/>
      <c r="EM75" s="165"/>
    </row>
    <row r="76" spans="1:14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165"/>
      <c r="EM76" s="165"/>
    </row>
    <row r="77" spans="1:14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165"/>
      <c r="EM77" s="165"/>
    </row>
    <row r="78" spans="1:14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165"/>
      <c r="EM78" s="165"/>
    </row>
    <row r="79" spans="1:14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165"/>
      <c r="EM79" s="165"/>
    </row>
    <row r="80" spans="1:14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165"/>
      <c r="EM80" s="165"/>
    </row>
    <row r="81" spans="1:14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165"/>
      <c r="EM81" s="165"/>
    </row>
    <row r="82" spans="1:14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165"/>
      <c r="EM82" s="165"/>
    </row>
    <row r="83" spans="1:14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165"/>
      <c r="EM83" s="165"/>
    </row>
    <row r="84" spans="1:14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165"/>
      <c r="EM84" s="165"/>
    </row>
    <row r="85" spans="1:14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165"/>
      <c r="EM85" s="165"/>
    </row>
    <row r="86" spans="1:14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165"/>
      <c r="EM86" s="165"/>
    </row>
    <row r="87" spans="1:14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165"/>
      <c r="EM87" s="165"/>
    </row>
    <row r="88" spans="1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</row>
    <row r="89" spans="1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</row>
    <row r="90" spans="1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</row>
    <row r="91" spans="1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</row>
    <row r="92" spans="1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</row>
    <row r="93" spans="1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</row>
    <row r="94" spans="1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</row>
    <row r="95" spans="1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</row>
    <row r="96" spans="1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5">
    <mergeCell ref="EG3:EK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C3:EC4"/>
    <mergeCell ref="EB3:EB4"/>
    <mergeCell ref="ED3:ED4"/>
    <mergeCell ref="EE3:EE4"/>
    <mergeCell ref="EF3:EF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2019-09-06T13:06:57Z</cp:lastPrinted>
  <dcterms:created xsi:type="dcterms:W3CDTF">2002-08-27T17:11:09Z</dcterms:created>
  <dcterms:modified xsi:type="dcterms:W3CDTF">2019-09-06T13:07:22Z</dcterms:modified>
</cp:coreProperties>
</file>