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715" windowWidth="17490" windowHeight="39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entero!$C$1:$DN$107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opex!$C$4:$DN$32</definedName>
    <definedName name="_xlnm.Print_Area" localSheetId="7">'precios y tasas'!$C$1:$DM$29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G20" i="4" l="1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7" i="9"/>
  <c r="DG16" i="9"/>
  <c r="DG15" i="9"/>
  <c r="DG14" i="9"/>
  <c r="DG13" i="9"/>
  <c r="DG12" i="9"/>
  <c r="DG11" i="9"/>
  <c r="DG10" i="9"/>
  <c r="DG9" i="9"/>
  <c r="DG8" i="9"/>
  <c r="DG7" i="9"/>
  <c r="DG4" i="9"/>
  <c r="DG10" i="8"/>
  <c r="DG9" i="8"/>
  <c r="DG8" i="8"/>
  <c r="DG7" i="8"/>
  <c r="DG6" i="8"/>
  <c r="DH3" i="4" l="1"/>
  <c r="DH20" i="4"/>
  <c r="DH19" i="4"/>
  <c r="DH4" i="4"/>
  <c r="DF20" i="4"/>
  <c r="DF19" i="4"/>
  <c r="DF3" i="4"/>
  <c r="DH3" i="10"/>
  <c r="DH10" i="10"/>
  <c r="DH9" i="10"/>
  <c r="DH8" i="10"/>
  <c r="DH7" i="10"/>
  <c r="DH6" i="10"/>
  <c r="DH4" i="10"/>
  <c r="DF10" i="10"/>
  <c r="DF4" i="10"/>
  <c r="DF3" i="10"/>
  <c r="DH3" i="5"/>
  <c r="DH10" i="5"/>
  <c r="DH8" i="5"/>
  <c r="DH7" i="5"/>
  <c r="DH6" i="5"/>
  <c r="DH4" i="5"/>
  <c r="DF10" i="5"/>
  <c r="DF8" i="5"/>
  <c r="DF7" i="5"/>
  <c r="DF6" i="5"/>
  <c r="DF3" i="5"/>
  <c r="DH3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H3" i="7"/>
  <c r="DH19" i="7"/>
  <c r="DH18" i="7"/>
  <c r="DH16" i="7"/>
  <c r="DH15" i="7"/>
  <c r="DH12" i="7"/>
  <c r="DH11" i="7"/>
  <c r="DH10" i="7"/>
  <c r="DH9" i="7"/>
  <c r="DH8" i="7"/>
  <c r="DH7" i="7"/>
  <c r="DH6" i="7"/>
  <c r="DH4" i="7"/>
  <c r="DF19" i="7"/>
  <c r="DF18" i="7"/>
  <c r="DF16" i="7"/>
  <c r="DF15" i="7"/>
  <c r="DF12" i="7"/>
  <c r="DF11" i="7"/>
  <c r="DF10" i="7"/>
  <c r="DF9" i="7"/>
  <c r="DF8" i="7"/>
  <c r="DF7" i="7"/>
  <c r="DF6" i="7"/>
  <c r="DF3" i="7"/>
  <c r="DH3" i="8"/>
  <c r="DH18" i="8"/>
  <c r="DH17" i="8"/>
  <c r="DH16" i="8"/>
  <c r="DH14" i="8"/>
  <c r="DH13" i="8"/>
  <c r="DH12" i="8"/>
  <c r="DH4" i="8"/>
  <c r="DF18" i="8"/>
  <c r="DF17" i="8"/>
  <c r="DF16" i="8"/>
  <c r="DF14" i="8"/>
  <c r="DF13" i="8"/>
  <c r="DF12" i="8"/>
  <c r="DF3" i="8"/>
  <c r="DH4" i="9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5" i="9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H17" i="7" l="1"/>
  <c r="DH10" i="8"/>
  <c r="DH9" i="8"/>
  <c r="DH8" i="8"/>
  <c r="DH7" i="8"/>
  <c r="DH6" i="8"/>
  <c r="DH17" i="9"/>
  <c r="DF17" i="7"/>
  <c r="DF10" i="8"/>
  <c r="DF9" i="8"/>
  <c r="DF8" i="8"/>
  <c r="DF7" i="8"/>
  <c r="DF6" i="8"/>
  <c r="DF17" i="9"/>
  <c r="DF13" i="7" l="1"/>
  <c r="DF14" i="7"/>
  <c r="DH13" i="7"/>
  <c r="DH14" i="7"/>
  <c r="DD17" i="4"/>
  <c r="DD16" i="4"/>
  <c r="DD15" i="4"/>
  <c r="DD14" i="4"/>
  <c r="DE20" i="4" l="1"/>
  <c r="DE19" i="4"/>
  <c r="DE3" i="4"/>
  <c r="DE10" i="10"/>
  <c r="DE4" i="10"/>
  <c r="DE3" i="10"/>
  <c r="DE10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3" i="7"/>
  <c r="DE14" i="7"/>
  <c r="DE10" i="8"/>
  <c r="DE9" i="8"/>
  <c r="DE8" i="8"/>
  <c r="DE7" i="8"/>
  <c r="DE6" i="8"/>
  <c r="DE17" i="9"/>
  <c r="DE17" i="7" l="1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I20" i="4" l="1"/>
  <c r="DI19" i="4"/>
  <c r="DI4" i="4"/>
  <c r="DI10" i="10"/>
  <c r="DI9" i="10"/>
  <c r="DI8" i="10"/>
  <c r="DI7" i="10"/>
  <c r="DI6" i="10"/>
  <c r="DI4" i="10"/>
  <c r="DI10" i="5"/>
  <c r="DI8" i="5"/>
  <c r="DI7" i="5"/>
  <c r="DI4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19" i="7"/>
  <c r="DI18" i="7"/>
  <c r="DI16" i="7"/>
  <c r="DI15" i="7"/>
  <c r="DI12" i="7"/>
  <c r="DI11" i="7"/>
  <c r="DI10" i="7"/>
  <c r="DI9" i="7"/>
  <c r="DI8" i="7"/>
  <c r="DI7" i="7"/>
  <c r="DI6" i="7"/>
  <c r="DI4" i="7"/>
  <c r="DI18" i="8"/>
  <c r="DI17" i="8"/>
  <c r="DI16" i="8"/>
  <c r="DI14" i="8"/>
  <c r="DI13" i="8"/>
  <c r="DI12" i="8"/>
  <c r="DI4" i="8"/>
  <c r="DI5" i="9"/>
  <c r="DI22" i="9" l="1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6" i="5" l="1"/>
  <c r="DI17" i="7"/>
  <c r="DI14" i="7"/>
  <c r="DI10" i="8"/>
  <c r="DI9" i="8"/>
  <c r="DI8" i="8"/>
  <c r="DI7" i="8"/>
  <c r="DI6" i="8"/>
  <c r="DI17" i="9"/>
  <c r="DI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K20" i="4" l="1"/>
  <c r="DK19" i="4"/>
  <c r="DK10" i="10"/>
  <c r="DK9" i="10"/>
  <c r="DK8" i="10"/>
  <c r="DK7" i="10"/>
  <c r="DK6" i="10"/>
  <c r="DK10" i="5"/>
  <c r="DK8" i="5"/>
  <c r="DK7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19" i="7"/>
  <c r="DK18" i="7"/>
  <c r="DK16" i="7"/>
  <c r="DK15" i="7"/>
  <c r="DK12" i="7"/>
  <c r="DK11" i="7"/>
  <c r="DK10" i="7"/>
  <c r="DK9" i="7"/>
  <c r="DK8" i="7"/>
  <c r="DK7" i="7"/>
  <c r="DK6" i="7"/>
  <c r="DK18" i="8"/>
  <c r="DK17" i="8"/>
  <c r="DK16" i="8"/>
  <c r="DK14" i="8"/>
  <c r="DK13" i="8"/>
  <c r="DK12" i="8"/>
  <c r="DK7" i="8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/>
  <c r="DK17" i="7"/>
  <c r="DK14" i="7"/>
  <c r="DK10" i="8"/>
  <c r="DK9" i="8"/>
  <c r="DK8" i="8"/>
  <c r="DK6" i="8"/>
  <c r="DK17" i="9"/>
  <c r="DK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L20" i="4" l="1"/>
  <c r="DJ20" i="4"/>
  <c r="DL19" i="4"/>
  <c r="DJ19" i="4"/>
  <c r="DL10" i="10"/>
  <c r="DJ10" i="10"/>
  <c r="DL10" i="5" l="1"/>
  <c r="DJ10" i="5"/>
  <c r="DL8" i="5"/>
  <c r="DJ8" i="5"/>
  <c r="DL7" i="5"/>
  <c r="DJ7" i="5"/>
  <c r="DL34" i="6"/>
  <c r="DJ34" i="6"/>
  <c r="DL33" i="6"/>
  <c r="DJ33" i="6"/>
  <c r="DL32" i="6"/>
  <c r="DJ32" i="6"/>
  <c r="DL31" i="6"/>
  <c r="DJ31" i="6"/>
  <c r="DL30" i="6"/>
  <c r="DJ30" i="6"/>
  <c r="DL29" i="6"/>
  <c r="DJ29" i="6"/>
  <c r="DL28" i="6"/>
  <c r="DJ28" i="6"/>
  <c r="DL27" i="6"/>
  <c r="DJ27" i="6"/>
  <c r="DL26" i="6"/>
  <c r="DJ26" i="6"/>
  <c r="DL25" i="6"/>
  <c r="DJ25" i="6"/>
  <c r="DL24" i="6"/>
  <c r="DJ24" i="6"/>
  <c r="DL23" i="6"/>
  <c r="DJ23" i="6"/>
  <c r="DL21" i="6"/>
  <c r="DJ21" i="6"/>
  <c r="DL20" i="6"/>
  <c r="DJ20" i="6"/>
  <c r="DL18" i="6"/>
  <c r="DJ18" i="6"/>
  <c r="DL17" i="6"/>
  <c r="DJ17" i="6"/>
  <c r="DL15" i="6"/>
  <c r="DJ15" i="6"/>
  <c r="DL14" i="6"/>
  <c r="DJ14" i="6"/>
  <c r="DL12" i="6"/>
  <c r="DJ12" i="6"/>
  <c r="DL11" i="6"/>
  <c r="DJ11" i="6"/>
  <c r="DL9" i="6"/>
  <c r="DJ9" i="6"/>
  <c r="DL8" i="6"/>
  <c r="DJ8" i="6"/>
  <c r="DL7" i="6"/>
  <c r="DJ7" i="6"/>
  <c r="DL6" i="6"/>
  <c r="DJ6" i="6"/>
  <c r="DL19" i="7"/>
  <c r="DJ19" i="7"/>
  <c r="DL18" i="7"/>
  <c r="DJ18" i="7"/>
  <c r="DL16" i="7"/>
  <c r="DJ16" i="7"/>
  <c r="DL15" i="7"/>
  <c r="DJ15" i="7"/>
  <c r="DL12" i="7"/>
  <c r="DJ12" i="7"/>
  <c r="DL11" i="7"/>
  <c r="DJ11" i="7"/>
  <c r="DL10" i="7"/>
  <c r="DJ10" i="7"/>
  <c r="DL9" i="7"/>
  <c r="DJ9" i="7"/>
  <c r="DL8" i="7"/>
  <c r="DJ8" i="7"/>
  <c r="DL7" i="7"/>
  <c r="DJ7" i="7"/>
  <c r="DL6" i="7"/>
  <c r="DJ6" i="7"/>
  <c r="DL18" i="8"/>
  <c r="DJ18" i="8"/>
  <c r="DL17" i="8"/>
  <c r="DJ17" i="8"/>
  <c r="DL16" i="8"/>
  <c r="DJ16" i="8"/>
  <c r="DL14" i="8"/>
  <c r="DJ14" i="8"/>
  <c r="DL13" i="8"/>
  <c r="DJ13" i="8"/>
  <c r="DL12" i="8"/>
  <c r="DJ12" i="8"/>
  <c r="DL22" i="9"/>
  <c r="DJ22" i="9"/>
  <c r="DL21" i="9"/>
  <c r="DJ21" i="9"/>
  <c r="DL20" i="9"/>
  <c r="DJ20" i="9"/>
  <c r="DL19" i="9"/>
  <c r="DJ19" i="9"/>
  <c r="DL18" i="9"/>
  <c r="DJ18" i="9"/>
  <c r="DL16" i="9"/>
  <c r="DJ16" i="9"/>
  <c r="DL15" i="9"/>
  <c r="DJ15" i="9"/>
  <c r="DL14" i="9"/>
  <c r="DJ14" i="9"/>
  <c r="DL13" i="9"/>
  <c r="DJ13" i="9"/>
  <c r="DL12" i="9"/>
  <c r="DJ12" i="9"/>
  <c r="DL11" i="9"/>
  <c r="DJ11" i="9"/>
  <c r="DL10" i="9"/>
  <c r="DJ10" i="9"/>
  <c r="DL9" i="9"/>
  <c r="DJ9" i="9"/>
  <c r="DL8" i="9"/>
  <c r="DJ8" i="9"/>
  <c r="DL7" i="9"/>
  <c r="DJ7" i="9"/>
  <c r="DL10" i="8" l="1"/>
  <c r="DL9" i="8"/>
  <c r="DL8" i="8"/>
  <c r="DL7" i="8"/>
  <c r="DL6" i="8"/>
  <c r="DJ10" i="8"/>
  <c r="DJ9" i="8"/>
  <c r="DJ8" i="8"/>
  <c r="DJ7" i="8"/>
  <c r="DJ6" i="8"/>
  <c r="DJ6" i="5" l="1"/>
  <c r="DJ17" i="7"/>
  <c r="DJ17" i="9"/>
  <c r="DL17" i="7" l="1"/>
  <c r="DL17" i="9"/>
  <c r="DL6" i="5"/>
  <c r="DJ13" i="7"/>
  <c r="DJ14" i="7"/>
  <c r="DL14" i="7"/>
  <c r="DL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N10" i="10"/>
  <c r="DM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N9" i="10"/>
  <c r="DM9" i="10"/>
  <c r="DL9" i="10"/>
  <c r="DJ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N8" i="10"/>
  <c r="DM8" i="10"/>
  <c r="DL8" i="10"/>
  <c r="DJ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N7" i="10"/>
  <c r="DM7" i="10"/>
  <c r="DL7" i="10"/>
  <c r="DJ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N6" i="10"/>
  <c r="DM6" i="10"/>
  <c r="DL6" i="10"/>
  <c r="DJ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N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N10" i="5"/>
  <c r="DM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N8" i="5"/>
  <c r="DM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N7" i="5"/>
  <c r="DM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N34" i="6"/>
  <c r="DM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N33" i="6"/>
  <c r="DM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N32" i="6"/>
  <c r="DM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N30" i="6"/>
  <c r="DM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N29" i="6"/>
  <c r="DM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N28" i="6"/>
  <c r="DM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N27" i="6"/>
  <c r="DM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N26" i="6"/>
  <c r="DM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N25" i="6"/>
  <c r="DM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N24" i="6"/>
  <c r="DM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N23" i="6"/>
  <c r="DM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N21" i="6"/>
  <c r="DM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N20" i="6"/>
  <c r="DM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N18" i="6"/>
  <c r="DM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N17" i="6"/>
  <c r="DM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N15" i="6"/>
  <c r="DM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N14" i="6"/>
  <c r="DM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N12" i="6"/>
  <c r="DM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N11" i="6"/>
  <c r="DM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N9" i="6"/>
  <c r="DM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N8" i="6"/>
  <c r="DM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N7" i="6"/>
  <c r="DM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N6" i="6"/>
  <c r="DM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N19" i="7"/>
  <c r="DM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N18" i="7"/>
  <c r="DM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N16" i="7"/>
  <c r="DM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N15" i="7"/>
  <c r="DM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N12" i="7"/>
  <c r="DM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N11" i="7"/>
  <c r="DM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N10" i="7"/>
  <c r="DM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N9" i="7"/>
  <c r="DM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N8" i="7"/>
  <c r="DM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N7" i="7"/>
  <c r="DM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N6" i="7"/>
  <c r="DM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N18" i="8"/>
  <c r="DM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N17" i="8"/>
  <c r="DM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N16" i="8"/>
  <c r="DM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N14" i="8"/>
  <c r="DM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N13" i="8"/>
  <c r="DM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N12" i="8"/>
  <c r="DM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N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N16" i="9"/>
  <c r="DM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N15" i="9"/>
  <c r="DM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N14" i="9"/>
  <c r="DM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N13" i="9"/>
  <c r="DM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N12" i="9"/>
  <c r="DM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N11" i="9"/>
  <c r="DM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N10" i="9"/>
  <c r="DM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N9" i="9"/>
  <c r="DM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N8" i="9"/>
  <c r="DM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N7" i="9"/>
  <c r="DM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M14" i="7"/>
  <c r="DM17" i="9"/>
  <c r="DN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M6" i="5"/>
  <c r="DN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N14" i="7"/>
  <c r="DN17" i="7"/>
  <c r="DM17" i="7"/>
  <c r="DM6" i="8"/>
  <c r="DN6" i="8"/>
  <c r="DN7" i="8"/>
  <c r="DM7" i="8"/>
  <c r="DN10" i="8"/>
  <c r="DM10" i="8"/>
  <c r="DN8" i="8"/>
  <c r="DM8" i="8"/>
  <c r="DN9" i="8"/>
  <c r="DM9" i="8"/>
  <c r="DM13" i="7" l="1"/>
  <c r="DN13" i="7"/>
  <c r="DJ4" i="4" l="1"/>
  <c r="DJ4" i="10"/>
  <c r="DJ4" i="5"/>
  <c r="DJ4" i="7"/>
  <c r="DJ5" i="9"/>
  <c r="DJ4" i="8"/>
  <c r="DJ4" i="6"/>
  <c r="DK4" i="6" l="1"/>
  <c r="DK5" i="9"/>
  <c r="DK4" i="7"/>
  <c r="DK4" i="8"/>
  <c r="DK4" i="4"/>
  <c r="DK4" i="5"/>
  <c r="DK4" i="10"/>
  <c r="DL4" i="5"/>
  <c r="DL4" i="10"/>
  <c r="DL4" i="4"/>
  <c r="DL4" i="8"/>
  <c r="DL4" i="7"/>
  <c r="DL5" i="9"/>
  <c r="DL4" i="6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<sst xmlns="http://schemas.openxmlformats.org/spreadsheetml/2006/main" count="437" uniqueCount="248">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</sst>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8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9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36" xfId="0" applyNumberFormat="1" applyFont="1" applyFill="1" applyBorder="1" applyProtection="1">
      <protection locked="0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167" fontId="111" fillId="0" borderId="0" xfId="0" applyNumberFormat="1" applyFont="1"/>
    <xf numFmtId="167" fontId="111" fillId="0" borderId="0" xfId="0" applyNumberFormat="1" applyFont="1" applyFill="1" applyProtection="1"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W888"/>
  <sheetViews>
    <sheetView zoomScale="93" zoomScaleNormal="93" workbookViewId="0">
      <pane xSplit="4" ySplit="5" topLeftCell="DG91" activePane="bottomRight" state="frozen"/>
      <selection pane="topRight" activeCell="E1" sqref="E1"/>
      <selection pane="bottomLeft" activeCell="A6" sqref="A6"/>
      <selection pane="bottomRight" activeCell="DP23" sqref="DP23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3" width="9.28515625" style="178" customWidth="1"/>
    <col min="114" max="116" width="8.28515625" style="178" customWidth="1"/>
    <col min="117" max="117" width="9" style="178" customWidth="1"/>
    <col min="118" max="118" width="10" style="178" customWidth="1"/>
    <col min="119" max="119" width="14.85546875" customWidth="1"/>
  </cols>
  <sheetData>
    <row r="1" spans="1:127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</row>
    <row r="2" spans="1:12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</row>
    <row r="3" spans="1:127" ht="19.5" customHeight="1" x14ac:dyDescent="0.2">
      <c r="A3"/>
      <c r="C3" s="15"/>
      <c r="D3" s="913" t="s">
        <v>108</v>
      </c>
      <c r="E3" s="915" t="s">
        <v>88</v>
      </c>
      <c r="F3" s="915" t="s">
        <v>90</v>
      </c>
      <c r="G3" s="915" t="s">
        <v>91</v>
      </c>
      <c r="H3" s="915" t="s">
        <v>92</v>
      </c>
      <c r="I3" s="915" t="s">
        <v>93</v>
      </c>
      <c r="J3" s="915" t="s">
        <v>95</v>
      </c>
      <c r="K3" s="915" t="s">
        <v>97</v>
      </c>
      <c r="L3" s="902" t="s">
        <v>98</v>
      </c>
      <c r="M3" s="904" t="s">
        <v>99</v>
      </c>
      <c r="N3" s="902" t="s">
        <v>100</v>
      </c>
      <c r="O3" s="902" t="s">
        <v>101</v>
      </c>
      <c r="P3" s="904" t="s">
        <v>102</v>
      </c>
      <c r="Q3" s="902" t="s">
        <v>103</v>
      </c>
      <c r="R3" s="902" t="s">
        <v>104</v>
      </c>
      <c r="S3" s="902" t="s">
        <v>105</v>
      </c>
      <c r="T3" s="902" t="s">
        <v>106</v>
      </c>
      <c r="U3" s="902" t="s">
        <v>114</v>
      </c>
      <c r="V3" s="902" t="s">
        <v>115</v>
      </c>
      <c r="W3" s="902" t="s">
        <v>116</v>
      </c>
      <c r="X3" s="902" t="s">
        <v>117</v>
      </c>
      <c r="Y3" s="902" t="s">
        <v>118</v>
      </c>
      <c r="Z3" s="902" t="s">
        <v>119</v>
      </c>
      <c r="AA3" s="902" t="s">
        <v>120</v>
      </c>
      <c r="AB3" s="902" t="s">
        <v>121</v>
      </c>
      <c r="AC3" s="902" t="s">
        <v>122</v>
      </c>
      <c r="AD3" s="902" t="s">
        <v>123</v>
      </c>
      <c r="AE3" s="902" t="s">
        <v>124</v>
      </c>
      <c r="AF3" s="902" t="s">
        <v>125</v>
      </c>
      <c r="AG3" s="902" t="s">
        <v>126</v>
      </c>
      <c r="AH3" s="902" t="s">
        <v>127</v>
      </c>
      <c r="AI3" s="902" t="s">
        <v>128</v>
      </c>
      <c r="AJ3" s="902" t="s">
        <v>129</v>
      </c>
      <c r="AK3" s="902" t="s">
        <v>130</v>
      </c>
      <c r="AL3" s="902" t="s">
        <v>131</v>
      </c>
      <c r="AM3" s="902" t="s">
        <v>132</v>
      </c>
      <c r="AN3" s="902" t="s">
        <v>133</v>
      </c>
      <c r="AO3" s="902" t="s">
        <v>134</v>
      </c>
      <c r="AP3" s="902" t="s">
        <v>135</v>
      </c>
      <c r="AQ3" s="902" t="s">
        <v>136</v>
      </c>
      <c r="AR3" s="902" t="s">
        <v>137</v>
      </c>
      <c r="AS3" s="902" t="s">
        <v>138</v>
      </c>
      <c r="AT3" s="902" t="s">
        <v>139</v>
      </c>
      <c r="AU3" s="902" t="s">
        <v>140</v>
      </c>
      <c r="AV3" s="904" t="s">
        <v>141</v>
      </c>
      <c r="AW3" s="902" t="s">
        <v>142</v>
      </c>
      <c r="AX3" s="902" t="s">
        <v>143</v>
      </c>
      <c r="AY3" s="902" t="s">
        <v>144</v>
      </c>
      <c r="AZ3" s="902" t="s">
        <v>145</v>
      </c>
      <c r="BA3" s="902" t="s">
        <v>146</v>
      </c>
      <c r="BB3" s="902" t="s">
        <v>152</v>
      </c>
      <c r="BC3" s="902" t="s">
        <v>153</v>
      </c>
      <c r="BD3" s="902" t="s">
        <v>154</v>
      </c>
      <c r="BE3" s="902" t="s">
        <v>155</v>
      </c>
      <c r="BF3" s="902" t="s">
        <v>156</v>
      </c>
      <c r="BG3" s="902" t="s">
        <v>162</v>
      </c>
      <c r="BH3" s="902" t="s">
        <v>163</v>
      </c>
      <c r="BI3" s="902" t="s">
        <v>164</v>
      </c>
      <c r="BJ3" s="902" t="s">
        <v>165</v>
      </c>
      <c r="BK3" s="902" t="s">
        <v>167</v>
      </c>
      <c r="BL3" s="904" t="s">
        <v>168</v>
      </c>
      <c r="BM3" s="902" t="s">
        <v>169</v>
      </c>
      <c r="BN3" s="902" t="s">
        <v>170</v>
      </c>
      <c r="BO3" s="902" t="s">
        <v>171</v>
      </c>
      <c r="BP3" s="902" t="s">
        <v>172</v>
      </c>
      <c r="BQ3" s="902" t="s">
        <v>173</v>
      </c>
      <c r="BR3" s="902" t="s">
        <v>174</v>
      </c>
      <c r="BS3" s="908" t="s">
        <v>175</v>
      </c>
      <c r="BT3" s="908" t="s">
        <v>176</v>
      </c>
      <c r="BU3" s="906" t="s">
        <v>185</v>
      </c>
      <c r="BV3" s="902" t="s">
        <v>186</v>
      </c>
      <c r="BW3" s="902" t="s">
        <v>192</v>
      </c>
      <c r="BX3" s="902" t="s">
        <v>193</v>
      </c>
      <c r="BY3" s="902" t="s">
        <v>196</v>
      </c>
      <c r="BZ3" s="904" t="s">
        <v>200</v>
      </c>
      <c r="CA3" s="904" t="s">
        <v>201</v>
      </c>
      <c r="CB3" s="904" t="s">
        <v>203</v>
      </c>
      <c r="CC3" s="904" t="s">
        <v>205</v>
      </c>
      <c r="CD3" s="904" t="s">
        <v>206</v>
      </c>
      <c r="CE3" s="904" t="s">
        <v>207</v>
      </c>
      <c r="CF3" s="904" t="s">
        <v>208</v>
      </c>
      <c r="CG3" s="904" t="s">
        <v>209</v>
      </c>
      <c r="CH3" s="904" t="s">
        <v>211</v>
      </c>
      <c r="CI3" s="904" t="s">
        <v>212</v>
      </c>
      <c r="CJ3" s="902" t="s">
        <v>213</v>
      </c>
      <c r="CK3" s="902" t="s">
        <v>214</v>
      </c>
      <c r="CL3" s="902" t="s">
        <v>215</v>
      </c>
      <c r="CM3" s="902" t="s">
        <v>216</v>
      </c>
      <c r="CN3" s="902" t="s">
        <v>218</v>
      </c>
      <c r="CO3" s="902" t="s">
        <v>219</v>
      </c>
      <c r="CP3" s="902" t="s">
        <v>226</v>
      </c>
      <c r="CQ3" s="902" t="s">
        <v>227</v>
      </c>
      <c r="CR3" s="902" t="s">
        <v>228</v>
      </c>
      <c r="CS3" s="902" t="s">
        <v>230</v>
      </c>
      <c r="CT3" s="902" t="s">
        <v>231</v>
      </c>
      <c r="CU3" s="902" t="s">
        <v>232</v>
      </c>
      <c r="CV3" s="902" t="s">
        <v>233</v>
      </c>
      <c r="CW3" s="902" t="s">
        <v>236</v>
      </c>
      <c r="CX3" s="902" t="s">
        <v>238</v>
      </c>
      <c r="CY3" s="902" t="s">
        <v>239</v>
      </c>
      <c r="CZ3" s="902" t="s">
        <v>240</v>
      </c>
      <c r="DA3" s="902" t="s">
        <v>241</v>
      </c>
      <c r="DB3" s="902" t="s">
        <v>242</v>
      </c>
      <c r="DC3" s="902" t="s">
        <v>243</v>
      </c>
      <c r="DD3" s="902" t="s">
        <v>244</v>
      </c>
      <c r="DE3" s="875" t="s">
        <v>237</v>
      </c>
      <c r="DF3" s="875" t="s">
        <v>245</v>
      </c>
      <c r="DG3" s="875" t="s">
        <v>246</v>
      </c>
      <c r="DH3" s="899" t="s">
        <v>247</v>
      </c>
      <c r="DI3" s="900"/>
      <c r="DJ3" s="900"/>
      <c r="DK3" s="900"/>
      <c r="DL3" s="901"/>
      <c r="DM3" s="858"/>
      <c r="DN3" s="859"/>
    </row>
    <row r="4" spans="1:127" ht="16.5" customHeight="1" x14ac:dyDescent="0.2">
      <c r="A4"/>
      <c r="C4" s="23"/>
      <c r="D4" s="914"/>
      <c r="E4" s="916"/>
      <c r="F4" s="916"/>
      <c r="G4" s="916"/>
      <c r="H4" s="916"/>
      <c r="I4" s="916"/>
      <c r="J4" s="916"/>
      <c r="K4" s="916"/>
      <c r="L4" s="903"/>
      <c r="M4" s="905"/>
      <c r="N4" s="903"/>
      <c r="O4" s="903"/>
      <c r="P4" s="905"/>
      <c r="Q4" s="903"/>
      <c r="R4" s="903"/>
      <c r="S4" s="903"/>
      <c r="T4" s="903"/>
      <c r="U4" s="903"/>
      <c r="V4" s="903"/>
      <c r="W4" s="903"/>
      <c r="X4" s="903"/>
      <c r="Y4" s="903"/>
      <c r="Z4" s="903"/>
      <c r="AA4" s="903"/>
      <c r="AB4" s="903"/>
      <c r="AC4" s="903"/>
      <c r="AD4" s="903"/>
      <c r="AE4" s="903"/>
      <c r="AF4" s="903"/>
      <c r="AG4" s="903"/>
      <c r="AH4" s="903"/>
      <c r="AI4" s="903"/>
      <c r="AJ4" s="903"/>
      <c r="AK4" s="903"/>
      <c r="AL4" s="903"/>
      <c r="AM4" s="903"/>
      <c r="AN4" s="903"/>
      <c r="AO4" s="903"/>
      <c r="AP4" s="903"/>
      <c r="AQ4" s="903"/>
      <c r="AR4" s="903"/>
      <c r="AS4" s="903"/>
      <c r="AT4" s="903"/>
      <c r="AU4" s="903"/>
      <c r="AV4" s="905"/>
      <c r="AW4" s="903"/>
      <c r="AX4" s="903"/>
      <c r="AY4" s="903"/>
      <c r="AZ4" s="903"/>
      <c r="BA4" s="903"/>
      <c r="BB4" s="903"/>
      <c r="BC4" s="903"/>
      <c r="BD4" s="903"/>
      <c r="BE4" s="903"/>
      <c r="BF4" s="903"/>
      <c r="BG4" s="903"/>
      <c r="BH4" s="903"/>
      <c r="BI4" s="903"/>
      <c r="BJ4" s="903"/>
      <c r="BK4" s="903"/>
      <c r="BL4" s="905"/>
      <c r="BM4" s="903"/>
      <c r="BN4" s="903"/>
      <c r="BO4" s="903"/>
      <c r="BP4" s="903"/>
      <c r="BQ4" s="903"/>
      <c r="BR4" s="903"/>
      <c r="BS4" s="909"/>
      <c r="BT4" s="909"/>
      <c r="BU4" s="907"/>
      <c r="BV4" s="903"/>
      <c r="BW4" s="903"/>
      <c r="BX4" s="903"/>
      <c r="BY4" s="903"/>
      <c r="BZ4" s="905"/>
      <c r="CA4" s="905"/>
      <c r="CB4" s="905"/>
      <c r="CC4" s="905"/>
      <c r="CD4" s="905"/>
      <c r="CE4" s="905"/>
      <c r="CF4" s="905"/>
      <c r="CG4" s="905"/>
      <c r="CH4" s="905"/>
      <c r="CI4" s="905"/>
      <c r="CJ4" s="903"/>
      <c r="CK4" s="903"/>
      <c r="CL4" s="903"/>
      <c r="CM4" s="903"/>
      <c r="CN4" s="903"/>
      <c r="CO4" s="903"/>
      <c r="CP4" s="903"/>
      <c r="CQ4" s="903"/>
      <c r="CR4" s="903"/>
      <c r="CS4" s="903"/>
      <c r="CT4" s="903"/>
      <c r="CU4" s="903"/>
      <c r="CV4" s="903"/>
      <c r="CW4" s="903"/>
      <c r="CX4" s="903"/>
      <c r="CY4" s="903"/>
      <c r="CZ4" s="903"/>
      <c r="DA4" s="903"/>
      <c r="DB4" s="903"/>
      <c r="DC4" s="903"/>
      <c r="DD4" s="903"/>
      <c r="DE4" s="876">
        <v>42951</v>
      </c>
      <c r="DF4" s="876">
        <v>42958</v>
      </c>
      <c r="DG4" s="876">
        <v>42965</v>
      </c>
      <c r="DH4" s="856">
        <v>42968</v>
      </c>
      <c r="DI4" s="856">
        <v>42969</v>
      </c>
      <c r="DJ4" s="856">
        <v>42970</v>
      </c>
      <c r="DK4" s="856">
        <v>42971</v>
      </c>
      <c r="DL4" s="855">
        <v>42972</v>
      </c>
      <c r="DM4" s="326" t="s">
        <v>13</v>
      </c>
      <c r="DN4" s="278" t="s">
        <v>195</v>
      </c>
    </row>
    <row r="5" spans="1:127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286"/>
      <c r="DI5" s="286"/>
      <c r="DJ5" s="286"/>
      <c r="DK5" s="286"/>
      <c r="DL5" s="287"/>
      <c r="DM5" s="870"/>
      <c r="DN5" s="182"/>
    </row>
    <row r="6" spans="1:127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600"/>
      <c r="DG6" s="600"/>
      <c r="DH6" s="600"/>
      <c r="DI6" s="450"/>
      <c r="DJ6" s="844"/>
      <c r="DK6" s="844"/>
      <c r="DL6" s="872"/>
      <c r="DM6" s="871"/>
      <c r="DN6" s="271"/>
      <c r="DP6" s="200"/>
    </row>
    <row r="7" spans="1:127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10351.80944445</v>
      </c>
      <c r="DF7" s="404">
        <v>10410.679311129998</v>
      </c>
      <c r="DG7" s="396">
        <v>10450.889557640001</v>
      </c>
      <c r="DH7" s="404">
        <v>10419.202737259997</v>
      </c>
      <c r="DI7" s="404">
        <v>10436.48879209</v>
      </c>
      <c r="DJ7" s="404">
        <v>10418.500645530001</v>
      </c>
      <c r="DK7" s="404">
        <v>10432.429684699999</v>
      </c>
      <c r="DL7" s="404">
        <v>10427.930994279999</v>
      </c>
      <c r="DM7" s="331">
        <v>-22.95856336000179</v>
      </c>
      <c r="DN7" s="715">
        <v>-0.21968047057983053</v>
      </c>
      <c r="DO7" s="458"/>
      <c r="DP7" s="789"/>
      <c r="DQ7" s="269"/>
    </row>
    <row r="8" spans="1:127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8335.1221216699996</v>
      </c>
      <c r="DF8" s="404">
        <v>8372.3230867099992</v>
      </c>
      <c r="DG8" s="396">
        <v>8408.9656044700005</v>
      </c>
      <c r="DH8" s="404">
        <v>8379.6007709299993</v>
      </c>
      <c r="DI8" s="404">
        <v>8389.8501191000014</v>
      </c>
      <c r="DJ8" s="404">
        <v>8380.4157191899994</v>
      </c>
      <c r="DK8" s="404">
        <v>8387.1381237099995</v>
      </c>
      <c r="DL8" s="404">
        <v>8388.4913004200007</v>
      </c>
      <c r="DM8" s="331">
        <v>-20.474304049999773</v>
      </c>
      <c r="DN8" s="715">
        <v>-0.24348183846912841</v>
      </c>
      <c r="DO8" s="458"/>
      <c r="DP8" s="789"/>
      <c r="DQ8" s="269"/>
    </row>
    <row r="9" spans="1:127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235.80902742999999</v>
      </c>
      <c r="DF9" s="404">
        <v>234.84591779000002</v>
      </c>
      <c r="DG9" s="396">
        <v>234.36403721000002</v>
      </c>
      <c r="DH9" s="404">
        <v>234.94262739000001</v>
      </c>
      <c r="DI9" s="404">
        <v>235.01599329000001</v>
      </c>
      <c r="DJ9" s="404">
        <v>234.88760295999998</v>
      </c>
      <c r="DK9" s="404">
        <v>235.04100438999998</v>
      </c>
      <c r="DL9" s="404">
        <v>235.16105768</v>
      </c>
      <c r="DM9" s="331">
        <v>0.79702046999997833</v>
      </c>
      <c r="DN9" s="715">
        <v>0.34007797420123609</v>
      </c>
      <c r="DO9" s="458"/>
      <c r="DP9" s="789"/>
      <c r="DQ9" s="269"/>
    </row>
    <row r="10" spans="1:127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1744.08605801</v>
      </c>
      <c r="DF10" s="404">
        <v>1766.8553404500001</v>
      </c>
      <c r="DG10" s="396">
        <v>1770.9801621399999</v>
      </c>
      <c r="DH10" s="404">
        <v>1767.98927824</v>
      </c>
      <c r="DI10" s="404">
        <v>1774.9411679799998</v>
      </c>
      <c r="DJ10" s="404">
        <v>1766.53585094</v>
      </c>
      <c r="DK10" s="404">
        <v>1773.5651411200001</v>
      </c>
      <c r="DL10" s="404">
        <v>1767.5744826799998</v>
      </c>
      <c r="DM10" s="331">
        <v>-3.4056794600001012</v>
      </c>
      <c r="DN10" s="715">
        <v>-0.19230477747896879</v>
      </c>
      <c r="DO10" s="458"/>
      <c r="DP10" s="789"/>
      <c r="DQ10" s="269"/>
    </row>
    <row r="11" spans="1:127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36.79223734</v>
      </c>
      <c r="DF11" s="404">
        <v>36.654966180000002</v>
      </c>
      <c r="DG11" s="396">
        <v>36.579753820000001</v>
      </c>
      <c r="DH11" s="404">
        <v>36.670060700000001</v>
      </c>
      <c r="DI11" s="404">
        <v>36.681511720000003</v>
      </c>
      <c r="DJ11" s="404">
        <v>36.661472439999997</v>
      </c>
      <c r="DK11" s="404">
        <v>36.685415480000003</v>
      </c>
      <c r="DL11" s="404">
        <v>36.704153500000004</v>
      </c>
      <c r="DM11" s="331">
        <v>0.12439968000000334</v>
      </c>
      <c r="DN11" s="715">
        <v>0.34007795845796274</v>
      </c>
      <c r="DO11" s="458"/>
      <c r="DP11" s="789"/>
      <c r="DQ11" s="269"/>
    </row>
    <row r="12" spans="1:127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10351.74365138</v>
      </c>
      <c r="DF12" s="404">
        <v>10410.678053519998</v>
      </c>
      <c r="DG12" s="396">
        <v>10450.888300030001</v>
      </c>
      <c r="DH12" s="404">
        <v>10419.143348479998</v>
      </c>
      <c r="DI12" s="404">
        <v>10436.429403310001</v>
      </c>
      <c r="DJ12" s="404">
        <v>10418.44107907</v>
      </c>
      <c r="DK12" s="404">
        <v>10432.370118239998</v>
      </c>
      <c r="DL12" s="404">
        <v>10427.929736669999</v>
      </c>
      <c r="DM12" s="331">
        <v>-22.95856336000179</v>
      </c>
      <c r="DN12" s="715">
        <v>-0.21968049701512893</v>
      </c>
      <c r="DO12" s="458"/>
      <c r="DP12" s="789"/>
      <c r="DQ12" s="269"/>
    </row>
    <row r="13" spans="1:127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2457.658702055393</v>
      </c>
      <c r="DE13" s="396">
        <v>2448.6170337507288</v>
      </c>
      <c r="DF13" s="404">
        <v>2471.4998133819245</v>
      </c>
      <c r="DG13" s="396">
        <v>2487.8264846997081</v>
      </c>
      <c r="DH13" s="404">
        <v>2506.3867166224491</v>
      </c>
      <c r="DI13" s="404">
        <v>2502.8148209795918</v>
      </c>
      <c r="DJ13" s="404">
        <v>2500.125566463556</v>
      </c>
      <c r="DK13" s="404">
        <v>2493.941822521866</v>
      </c>
      <c r="DL13" s="404">
        <v>2457.7141042580174</v>
      </c>
      <c r="DM13" s="331">
        <v>-30.112380441690675</v>
      </c>
      <c r="DN13" s="715">
        <v>-1.2103890937283479</v>
      </c>
      <c r="DO13" s="458"/>
      <c r="DP13" s="790"/>
      <c r="DQ13" s="696"/>
      <c r="DR13" s="696"/>
      <c r="DS13" s="696"/>
      <c r="DT13" s="696"/>
    </row>
    <row r="14" spans="1:127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1457.33704313</v>
      </c>
      <c r="DF14" s="404">
        <v>1451.1083316999998</v>
      </c>
      <c r="DG14" s="396">
        <v>1451.2200848</v>
      </c>
      <c r="DH14" s="404">
        <v>1445.4749529100002</v>
      </c>
      <c r="DI14" s="404">
        <v>1445.4217695</v>
      </c>
      <c r="DJ14" s="404">
        <v>1445.3610763299998</v>
      </c>
      <c r="DK14" s="404">
        <v>1445.45726926</v>
      </c>
      <c r="DL14" s="404">
        <v>1445.3862696699998</v>
      </c>
      <c r="DM14" s="331">
        <v>-5.8338151300001755</v>
      </c>
      <c r="DN14" s="715">
        <v>-0.40199382513398385</v>
      </c>
      <c r="DO14" s="458"/>
      <c r="DP14" s="789"/>
      <c r="DQ14" s="696"/>
      <c r="DR14" s="696"/>
      <c r="DS14" s="696"/>
      <c r="DT14" s="696"/>
    </row>
    <row r="15" spans="1:127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615.97472049734995</v>
      </c>
      <c r="DF15" s="404">
        <v>616.15785240715002</v>
      </c>
      <c r="DG15" s="396">
        <v>605.76568365335004</v>
      </c>
      <c r="DH15" s="404">
        <v>605.76568365335004</v>
      </c>
      <c r="DI15" s="404">
        <v>605.81452298080001</v>
      </c>
      <c r="DJ15" s="404">
        <v>605.84020411425001</v>
      </c>
      <c r="DK15" s="404">
        <v>605.8658951653</v>
      </c>
      <c r="DL15" s="404">
        <v>605.89159290240002</v>
      </c>
      <c r="DM15" s="331">
        <v>0.12590924904998246</v>
      </c>
      <c r="DN15" s="715">
        <v>2.0785140599355323E-2</v>
      </c>
      <c r="DO15" s="458"/>
      <c r="DP15" s="789"/>
      <c r="DQ15" s="696"/>
      <c r="DR15" s="696"/>
      <c r="DS15" s="696"/>
      <c r="DT15" s="696"/>
      <c r="DU15" s="696"/>
      <c r="DV15" s="696"/>
      <c r="DW15" s="696"/>
    </row>
    <row r="16" spans="1:127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733.30180578470004</v>
      </c>
      <c r="DF16" s="404">
        <v>733.50446624234996</v>
      </c>
      <c r="DG16" s="396">
        <v>733.77320942599999</v>
      </c>
      <c r="DH16" s="404">
        <v>733.77320942599999</v>
      </c>
      <c r="DI16" s="404">
        <v>733.82761693249995</v>
      </c>
      <c r="DJ16" s="404">
        <v>733.85717790720003</v>
      </c>
      <c r="DK16" s="404">
        <v>733.88653472559997</v>
      </c>
      <c r="DL16" s="404">
        <v>733.91637033625</v>
      </c>
      <c r="DM16" s="331">
        <v>0.14316091025000333</v>
      </c>
      <c r="DN16" s="715">
        <v>1.9510239459674672E-2</v>
      </c>
      <c r="DO16" s="458"/>
      <c r="DP16" s="789"/>
      <c r="DQ16" s="696"/>
      <c r="DR16" s="696"/>
      <c r="DS16" s="696"/>
      <c r="DT16" s="696"/>
    </row>
    <row r="17" spans="1:124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14164.539613450743</v>
      </c>
      <c r="DE17" s="396">
        <v>14149.637211412779</v>
      </c>
      <c r="DF17" s="404">
        <v>14231.840185551422</v>
      </c>
      <c r="DG17" s="396">
        <v>14278.253677809058</v>
      </c>
      <c r="DH17" s="404">
        <v>14265.068958181797</v>
      </c>
      <c r="DI17" s="404">
        <v>14278.886364202892</v>
      </c>
      <c r="DJ17" s="404">
        <v>14258.264027555007</v>
      </c>
      <c r="DK17" s="404">
        <v>14266.064370652764</v>
      </c>
      <c r="DL17" s="404">
        <v>14225.451804166667</v>
      </c>
      <c r="DM17" s="331">
        <v>-52.801873642391001</v>
      </c>
      <c r="DN17" s="715">
        <v>-0.36980624405388296</v>
      </c>
      <c r="DO17" s="458"/>
      <c r="DP17" s="789"/>
      <c r="DQ17" s="696"/>
      <c r="DR17" s="696"/>
      <c r="DS17" s="696"/>
      <c r="DT17" s="696"/>
    </row>
    <row r="18" spans="1:124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86">
        <v>0</v>
      </c>
      <c r="DF18" s="664">
        <v>1.5</v>
      </c>
      <c r="DG18" s="686">
        <v>0.3</v>
      </c>
      <c r="DH18" s="664">
        <v>0</v>
      </c>
      <c r="DI18" s="664">
        <v>0</v>
      </c>
      <c r="DJ18" s="664">
        <v>0</v>
      </c>
      <c r="DK18" s="664">
        <v>0</v>
      </c>
      <c r="DL18" s="664">
        <v>0</v>
      </c>
      <c r="DM18" s="654"/>
      <c r="DN18" s="810"/>
      <c r="DO18" s="458"/>
      <c r="DP18" s="789"/>
      <c r="DQ18" s="696"/>
      <c r="DR18" s="696"/>
      <c r="DS18" s="696"/>
      <c r="DT18" s="696"/>
    </row>
    <row r="19" spans="1:124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86">
        <v>0</v>
      </c>
      <c r="DF19" s="664">
        <v>0</v>
      </c>
      <c r="DG19" s="686">
        <v>0</v>
      </c>
      <c r="DH19" s="664">
        <v>0</v>
      </c>
      <c r="DI19" s="664">
        <v>0</v>
      </c>
      <c r="DJ19" s="664">
        <v>0</v>
      </c>
      <c r="DK19" s="664">
        <v>0</v>
      </c>
      <c r="DL19" s="664">
        <v>0</v>
      </c>
      <c r="DM19" s="654"/>
      <c r="DN19" s="810"/>
      <c r="DO19" s="458"/>
      <c r="DP19" s="789"/>
      <c r="DQ19" s="696"/>
      <c r="DR19" s="696"/>
      <c r="DS19" s="696"/>
      <c r="DT19" s="696"/>
    </row>
    <row r="20" spans="1:124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86">
        <v>0</v>
      </c>
      <c r="DF20" s="664">
        <v>0</v>
      </c>
      <c r="DG20" s="686">
        <v>0</v>
      </c>
      <c r="DH20" s="664">
        <v>0</v>
      </c>
      <c r="DI20" s="664">
        <v>0</v>
      </c>
      <c r="DJ20" s="664">
        <v>0</v>
      </c>
      <c r="DK20" s="664">
        <v>0</v>
      </c>
      <c r="DL20" s="664">
        <v>0</v>
      </c>
      <c r="DM20" s="654"/>
      <c r="DN20" s="810"/>
      <c r="DO20" s="458"/>
      <c r="DP20" s="789"/>
      <c r="DQ20" s="696"/>
      <c r="DR20" s="696"/>
      <c r="DS20" s="696"/>
      <c r="DT20" s="696"/>
    </row>
    <row r="21" spans="1:124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86">
        <v>0</v>
      </c>
      <c r="DF21" s="664">
        <v>0</v>
      </c>
      <c r="DG21" s="686">
        <v>0</v>
      </c>
      <c r="DH21" s="664">
        <v>0</v>
      </c>
      <c r="DI21" s="664">
        <v>0</v>
      </c>
      <c r="DJ21" s="664">
        <v>0</v>
      </c>
      <c r="DK21" s="664">
        <v>0</v>
      </c>
      <c r="DL21" s="664">
        <v>0</v>
      </c>
      <c r="DM21" s="654"/>
      <c r="DN21" s="810"/>
      <c r="DO21" s="458"/>
      <c r="DP21" s="789"/>
      <c r="DQ21" s="696"/>
      <c r="DR21" s="696"/>
      <c r="DS21" s="696"/>
      <c r="DT21" s="696"/>
    </row>
    <row r="22" spans="1:124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83">
        <v>8.5</v>
      </c>
      <c r="DF22" s="878">
        <v>0</v>
      </c>
      <c r="DG22" s="683">
        <v>0</v>
      </c>
      <c r="DH22" s="878">
        <v>0</v>
      </c>
      <c r="DI22" s="878">
        <v>0</v>
      </c>
      <c r="DJ22" s="661">
        <v>0</v>
      </c>
      <c r="DK22" s="661">
        <v>0</v>
      </c>
      <c r="DL22" s="661">
        <v>0</v>
      </c>
      <c r="DM22" s="654"/>
      <c r="DN22" s="810"/>
      <c r="DO22" s="458"/>
      <c r="DP22" s="789"/>
      <c r="DQ22" s="696"/>
      <c r="DR22" s="696"/>
      <c r="DS22" s="696"/>
      <c r="DT22" s="696"/>
    </row>
    <row r="23" spans="1:124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221"/>
      <c r="DF23" s="634"/>
      <c r="DG23" s="221"/>
      <c r="DH23" s="634"/>
      <c r="DI23" s="634"/>
      <c r="DJ23" s="634"/>
      <c r="DK23" s="634"/>
      <c r="DL23" s="634"/>
      <c r="DM23" s="706"/>
      <c r="DN23" s="459" t="s">
        <v>3</v>
      </c>
      <c r="DO23" s="458"/>
      <c r="DP23" s="791"/>
    </row>
    <row r="24" spans="1:124" x14ac:dyDescent="0.2">
      <c r="A24" s="204"/>
      <c r="B24" s="910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4">
        <v>58038.480422681801</v>
      </c>
      <c r="CQ24" s="684">
        <v>57272.583604808242</v>
      </c>
      <c r="CR24" s="632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84">
        <v>60585.434371641983</v>
      </c>
      <c r="DF24" s="662">
        <v>60413.108369605623</v>
      </c>
      <c r="DG24" s="684">
        <v>59784.243874124484</v>
      </c>
      <c r="DH24" s="662">
        <v>59618.378586636303</v>
      </c>
      <c r="DI24" s="662">
        <v>59067.749967647527</v>
      </c>
      <c r="DJ24" s="662">
        <v>58979.945029770133</v>
      </c>
      <c r="DK24" s="662">
        <v>58968.26641358214</v>
      </c>
      <c r="DL24" s="662">
        <v>58891.75231276454</v>
      </c>
      <c r="DM24" s="331">
        <v>-892.49156135994417</v>
      </c>
      <c r="DN24" s="715">
        <v>-1.4928541427053577</v>
      </c>
      <c r="DO24" s="458"/>
      <c r="DP24" s="703"/>
      <c r="DQ24" s="269"/>
    </row>
    <row r="25" spans="1:124" x14ac:dyDescent="0.2">
      <c r="A25" s="204"/>
      <c r="B25" s="910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4">
        <v>39189.592521589999</v>
      </c>
      <c r="CQ25" s="684">
        <v>39483.083052790003</v>
      </c>
      <c r="CR25" s="632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84">
        <v>41325.289560510006</v>
      </c>
      <c r="DF25" s="662">
        <v>41526.362898109997</v>
      </c>
      <c r="DG25" s="684">
        <v>41218.210395410002</v>
      </c>
      <c r="DH25" s="662">
        <v>41174.296978710001</v>
      </c>
      <c r="DI25" s="662">
        <v>41151.921137110003</v>
      </c>
      <c r="DJ25" s="662">
        <v>41080.94453311</v>
      </c>
      <c r="DK25" s="662">
        <v>41028.501865710001</v>
      </c>
      <c r="DL25" s="662">
        <v>40966.954748309996</v>
      </c>
      <c r="DM25" s="331">
        <v>-251.25564710000617</v>
      </c>
      <c r="DN25" s="715">
        <v>-0.60957437183635221</v>
      </c>
      <c r="DO25" s="458"/>
      <c r="DP25" s="703"/>
      <c r="DQ25" s="269"/>
    </row>
    <row r="26" spans="1:124" x14ac:dyDescent="0.2">
      <c r="A26" s="204"/>
      <c r="B26" s="910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4">
        <v>-41245.249449274765</v>
      </c>
      <c r="CQ26" s="684">
        <v>-40154.577328311425</v>
      </c>
      <c r="CR26" s="632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84">
        <v>-29687.671887737513</v>
      </c>
      <c r="DF26" s="662">
        <v>-29890.888548851162</v>
      </c>
      <c r="DG26" s="684">
        <v>-30474.883342817098</v>
      </c>
      <c r="DH26" s="662">
        <v>-30301.026391962183</v>
      </c>
      <c r="DI26" s="662">
        <v>-30441.984569660068</v>
      </c>
      <c r="DJ26" s="662">
        <v>-30389.561269362996</v>
      </c>
      <c r="DK26" s="662">
        <v>-30537.557145517923</v>
      </c>
      <c r="DL26" s="662">
        <v>-30568.643245326457</v>
      </c>
      <c r="DM26" s="331">
        <v>-93.759902509358653</v>
      </c>
      <c r="DN26" s="715">
        <v>0.30766287586612151</v>
      </c>
      <c r="DO26" s="458"/>
      <c r="DP26" s="703"/>
      <c r="DQ26" s="269"/>
    </row>
    <row r="27" spans="1:124" x14ac:dyDescent="0.2">
      <c r="A27" s="204"/>
      <c r="B27" s="910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4">
        <v>-18301.957266816651</v>
      </c>
      <c r="CQ27" s="684">
        <v>-16747.772520208971</v>
      </c>
      <c r="CR27" s="632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84">
        <v>-10686.770299663071</v>
      </c>
      <c r="DF27" s="662">
        <v>-11199.421095438231</v>
      </c>
      <c r="DG27" s="684">
        <v>-12028.655449990272</v>
      </c>
      <c r="DH27" s="662">
        <v>-11948.436789449754</v>
      </c>
      <c r="DI27" s="662">
        <v>-12538.184315122253</v>
      </c>
      <c r="DJ27" s="662">
        <v>-12597.376039987943</v>
      </c>
      <c r="DK27" s="662">
        <v>-12602.127978502043</v>
      </c>
      <c r="DL27" s="662">
        <v>-12782.195526054535</v>
      </c>
      <c r="DM27" s="331">
        <v>-753.54007606426239</v>
      </c>
      <c r="DN27" s="715">
        <v>6.2645411966212095</v>
      </c>
      <c r="DO27" s="458"/>
      <c r="DP27" s="703"/>
      <c r="DQ27" s="269"/>
    </row>
    <row r="28" spans="1:124" x14ac:dyDescent="0.2">
      <c r="A28" s="204"/>
      <c r="B28" s="910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4">
        <v>5515.4821652390001</v>
      </c>
      <c r="CQ28" s="684">
        <v>5511.5381379586006</v>
      </c>
      <c r="CR28" s="632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84">
        <v>7220.4230209606003</v>
      </c>
      <c r="DF28" s="662">
        <v>7289.6527326052001</v>
      </c>
      <c r="DG28" s="684">
        <v>7126.7911872231989</v>
      </c>
      <c r="DH28" s="662">
        <v>7126.8166104298007</v>
      </c>
      <c r="DI28" s="662">
        <v>7125.8506381732004</v>
      </c>
      <c r="DJ28" s="662">
        <v>7126.8127754101997</v>
      </c>
      <c r="DK28" s="662">
        <v>7126.8595819228003</v>
      </c>
      <c r="DL28" s="662">
        <v>7126.8448109733999</v>
      </c>
      <c r="DM28" s="331">
        <v>5.3623750201040821E-2</v>
      </c>
      <c r="DN28" s="715">
        <v>7.5242488228877136E-4</v>
      </c>
      <c r="DO28" s="458"/>
      <c r="DP28" s="703"/>
      <c r="DQ28" s="269"/>
    </row>
    <row r="29" spans="1:124" ht="13.5" x14ac:dyDescent="0.2">
      <c r="A29" s="204"/>
      <c r="B29" s="910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85"/>
      <c r="DF29" s="629"/>
      <c r="DG29" s="685"/>
      <c r="DH29" s="629"/>
      <c r="DI29" s="629"/>
      <c r="DJ29" s="629"/>
      <c r="DK29" s="629"/>
      <c r="DL29" s="629"/>
      <c r="DM29" s="524"/>
      <c r="DN29" s="716"/>
      <c r="DO29" s="458"/>
      <c r="DP29" s="263"/>
    </row>
    <row r="30" spans="1:124" x14ac:dyDescent="0.2">
      <c r="A30" s="204"/>
      <c r="B30" s="910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84">
        <v>67596.77140420409</v>
      </c>
      <c r="DF30" s="662">
        <v>67222.111816994104</v>
      </c>
      <c r="DG30" s="684">
        <v>66236.173051804115</v>
      </c>
      <c r="DH30" s="662">
        <v>66356.690787324114</v>
      </c>
      <c r="DI30" s="662">
        <v>66510.276376454101</v>
      </c>
      <c r="DJ30" s="662">
        <v>66500.165385084096</v>
      </c>
      <c r="DK30" s="662">
        <v>66548.725130224106</v>
      </c>
      <c r="DL30" s="662">
        <v>66516.9823827941</v>
      </c>
      <c r="DM30" s="331">
        <v>280.80933098998503</v>
      </c>
      <c r="DN30" s="715">
        <v>0.42395162348880522</v>
      </c>
      <c r="DO30" s="695"/>
      <c r="DP30" s="790"/>
      <c r="DQ30" s="269"/>
    </row>
    <row r="31" spans="1:124" x14ac:dyDescent="0.2">
      <c r="A31" s="204"/>
      <c r="B31" s="910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84">
        <v>117677.86671762537</v>
      </c>
      <c r="DF31" s="662">
        <v>116533.60395776537</v>
      </c>
      <c r="DG31" s="684">
        <v>115474.03036391539</v>
      </c>
      <c r="DH31" s="662">
        <v>115581.76266623539</v>
      </c>
      <c r="DI31" s="662">
        <v>115344.92064946536</v>
      </c>
      <c r="DJ31" s="662">
        <v>115455.81419356537</v>
      </c>
      <c r="DK31" s="662">
        <v>115442.15585844537</v>
      </c>
      <c r="DL31" s="662">
        <v>115305.65675868536</v>
      </c>
      <c r="DM31" s="331">
        <v>-168.3736052300228</v>
      </c>
      <c r="DN31" s="715">
        <v>-0.1458107980637724</v>
      </c>
      <c r="DO31" s="695"/>
      <c r="DP31" s="790"/>
      <c r="DQ31" s="269"/>
    </row>
    <row r="32" spans="1:124" x14ac:dyDescent="0.2">
      <c r="A32" s="204"/>
      <c r="B32" s="910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84">
        <v>194853.98846554291</v>
      </c>
      <c r="DF32" s="662">
        <v>193764.71351348292</v>
      </c>
      <c r="DG32" s="684">
        <v>192873.89730471294</v>
      </c>
      <c r="DH32" s="662">
        <v>193093.55216251293</v>
      </c>
      <c r="DI32" s="662">
        <v>192859.84527724294</v>
      </c>
      <c r="DJ32" s="662">
        <v>192929.12032108294</v>
      </c>
      <c r="DK32" s="662">
        <v>193019.10616217292</v>
      </c>
      <c r="DL32" s="662">
        <v>192883.07492700295</v>
      </c>
      <c r="DM32" s="331">
        <v>9.1776222900080029</v>
      </c>
      <c r="DN32" s="715">
        <v>4.7583537317708036E-3</v>
      </c>
      <c r="DO32" s="695"/>
      <c r="DP32" s="790"/>
      <c r="DQ32" s="269"/>
    </row>
    <row r="33" spans="1:121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85"/>
      <c r="DF33" s="629"/>
      <c r="DG33" s="685"/>
      <c r="DH33" s="629"/>
      <c r="DI33" s="629"/>
      <c r="DJ33" s="629"/>
      <c r="DK33" s="629"/>
      <c r="DL33" s="629"/>
      <c r="DM33" s="524"/>
      <c r="DN33" s="864"/>
      <c r="DO33" s="458"/>
      <c r="DP33" s="791"/>
    </row>
    <row r="34" spans="1:121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803">
        <v>89.311724277039957</v>
      </c>
      <c r="DF34" s="699">
        <v>89.167346568425657</v>
      </c>
      <c r="DG34" s="803">
        <v>89.186489239831985</v>
      </c>
      <c r="DH34" s="699">
        <v>89.190186912635198</v>
      </c>
      <c r="DI34" s="699">
        <v>89.164969546703688</v>
      </c>
      <c r="DJ34" s="699">
        <v>89.186850618520083</v>
      </c>
      <c r="DK34" s="699">
        <v>89.186400186362064</v>
      </c>
      <c r="DL34" s="699">
        <v>89.388502446983892</v>
      </c>
      <c r="DM34" s="331">
        <v>0.20201320715190718</v>
      </c>
      <c r="DN34" s="715">
        <v>0.22650651334494842</v>
      </c>
      <c r="DO34" s="695"/>
      <c r="DP34" s="790"/>
    </row>
    <row r="35" spans="1:121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803">
        <v>84.021840442194616</v>
      </c>
      <c r="DF35" s="699">
        <v>83.833114019170168</v>
      </c>
      <c r="DG35" s="803">
        <v>83.765811353284363</v>
      </c>
      <c r="DH35" s="699">
        <v>83.799004992554984</v>
      </c>
      <c r="DI35" s="699">
        <v>83.752297818238958</v>
      </c>
      <c r="DJ35" s="699">
        <v>83.775327129997663</v>
      </c>
      <c r="DK35" s="699">
        <v>83.768813283658943</v>
      </c>
      <c r="DL35" s="699">
        <v>83.852172168343145</v>
      </c>
      <c r="DM35" s="331">
        <v>8.6360815058782237E-2</v>
      </c>
      <c r="DN35" s="715">
        <v>0.10309792702245524</v>
      </c>
      <c r="DO35" s="695"/>
      <c r="DP35" s="790"/>
    </row>
    <row r="36" spans="1:121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804">
        <v>87.80821042365119</v>
      </c>
      <c r="DF36" s="879">
        <v>87.717427134896795</v>
      </c>
      <c r="DG36" s="804">
        <v>87.722456023087076</v>
      </c>
      <c r="DH36" s="879">
        <v>87.749116802526501</v>
      </c>
      <c r="DI36" s="879">
        <v>87.747679445898484</v>
      </c>
      <c r="DJ36" s="732">
        <v>87.752934914149421</v>
      </c>
      <c r="DK36" s="732">
        <v>87.759462824337632</v>
      </c>
      <c r="DL36" s="732">
        <v>87.810246617231599</v>
      </c>
      <c r="DM36" s="529">
        <v>8.7790594144522061E-2</v>
      </c>
      <c r="DN36" s="733">
        <v>0.10007767466224671</v>
      </c>
      <c r="DO36" s="695"/>
      <c r="DP36" s="790"/>
    </row>
    <row r="37" spans="1:121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840"/>
      <c r="DF37" s="702"/>
      <c r="DG37" s="840"/>
      <c r="DH37" s="702"/>
      <c r="DI37" s="702"/>
      <c r="DJ37" s="702"/>
      <c r="DK37" s="702"/>
      <c r="DL37" s="702"/>
      <c r="DM37" s="525" t="s">
        <v>3</v>
      </c>
      <c r="DN37" s="865"/>
      <c r="DO37" s="458"/>
      <c r="DP37" s="263"/>
    </row>
    <row r="38" spans="1:121" ht="12.75" customHeight="1" x14ac:dyDescent="0.2">
      <c r="A38" s="204"/>
      <c r="B38" s="912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2498.8944666224484</v>
      </c>
      <c r="DF38" s="404">
        <v>2478.2003325116611</v>
      </c>
      <c r="DG38" s="396">
        <v>2463.9512013163258</v>
      </c>
      <c r="DH38" s="404">
        <v>2463.9512013163258</v>
      </c>
      <c r="DI38" s="404">
        <v>2463.9512013163258</v>
      </c>
      <c r="DJ38" s="404">
        <v>2463.9512013163258</v>
      </c>
      <c r="DK38" s="404">
        <v>2463.9512013163258</v>
      </c>
      <c r="DL38" s="404">
        <v>2454.5752188090373</v>
      </c>
      <c r="DM38" s="331">
        <v>-9.3759825072884269</v>
      </c>
      <c r="DN38" s="715">
        <v>-0.38052630678234722</v>
      </c>
      <c r="DO38" s="695"/>
      <c r="DP38" s="603"/>
      <c r="DQ38" s="269"/>
    </row>
    <row r="39" spans="1:121" x14ac:dyDescent="0.2">
      <c r="A39" s="204"/>
      <c r="B39" s="912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1869.4507346938776</v>
      </c>
      <c r="DF39" s="404">
        <v>1869.4630145772596</v>
      </c>
      <c r="DG39" s="396">
        <v>1867.3762740524783</v>
      </c>
      <c r="DH39" s="404">
        <v>1867.3762740524783</v>
      </c>
      <c r="DI39" s="404">
        <v>1867.3762740524783</v>
      </c>
      <c r="DJ39" s="404">
        <v>1867.3762740524783</v>
      </c>
      <c r="DK39" s="404">
        <v>1867.3762740524783</v>
      </c>
      <c r="DL39" s="404">
        <v>1865.288921282799</v>
      </c>
      <c r="DM39" s="331">
        <v>-2.087352769679228</v>
      </c>
      <c r="DN39" s="715">
        <v>-0.11177997700213549</v>
      </c>
      <c r="DO39" s="695"/>
      <c r="DP39" s="263"/>
      <c r="DQ39" s="269"/>
    </row>
    <row r="40" spans="1:121" ht="12.75" customHeight="1" x14ac:dyDescent="0.2">
      <c r="A40" s="204"/>
      <c r="B40" s="912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12824.432040000002</v>
      </c>
      <c r="DF40" s="404">
        <v>12824.516280000002</v>
      </c>
      <c r="DG40" s="396">
        <v>12810.201240000002</v>
      </c>
      <c r="DH40" s="404">
        <v>12810.201240000002</v>
      </c>
      <c r="DI40" s="404">
        <v>12810.201240000002</v>
      </c>
      <c r="DJ40" s="404">
        <v>12810.201240000002</v>
      </c>
      <c r="DK40" s="404">
        <v>12810.201240000002</v>
      </c>
      <c r="DL40" s="404">
        <v>12795.882000000001</v>
      </c>
      <c r="DM40" s="331">
        <v>-14.319240000000718</v>
      </c>
      <c r="DN40" s="715">
        <v>-0.11177997700214659</v>
      </c>
      <c r="DO40" s="695"/>
      <c r="DP40" s="263"/>
      <c r="DQ40" s="269"/>
    </row>
    <row r="41" spans="1:121" ht="12.75" customHeight="1" x14ac:dyDescent="0.2">
      <c r="A41" s="204"/>
      <c r="B41" s="912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404">
        <v>0</v>
      </c>
      <c r="DG41" s="396">
        <v>0</v>
      </c>
      <c r="DH41" s="404">
        <v>0</v>
      </c>
      <c r="DI41" s="404">
        <v>0</v>
      </c>
      <c r="DJ41" s="404">
        <v>0</v>
      </c>
      <c r="DK41" s="404">
        <v>0</v>
      </c>
      <c r="DL41" s="404">
        <v>0</v>
      </c>
      <c r="DM41" s="331">
        <v>0</v>
      </c>
      <c r="DN41" s="828" t="e">
        <v>#DIV/0!</v>
      </c>
      <c r="DO41" s="695"/>
      <c r="DP41" s="263"/>
      <c r="DQ41" s="269"/>
    </row>
    <row r="42" spans="1:121" x14ac:dyDescent="0.2">
      <c r="A42" s="204"/>
      <c r="B42" s="912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629.44373192857063</v>
      </c>
      <c r="DF42" s="404">
        <v>608.73731793440152</v>
      </c>
      <c r="DG42" s="396">
        <v>596.5749272638476</v>
      </c>
      <c r="DH42" s="404">
        <v>596.5749272638476</v>
      </c>
      <c r="DI42" s="404">
        <v>596.5749272638476</v>
      </c>
      <c r="DJ42" s="404">
        <v>596.5749272638476</v>
      </c>
      <c r="DK42" s="404">
        <v>596.5749272638476</v>
      </c>
      <c r="DL42" s="404">
        <v>589.28629752623829</v>
      </c>
      <c r="DM42" s="331">
        <v>-7.2886297376093125</v>
      </c>
      <c r="DN42" s="715">
        <v>-1.2217459039115419</v>
      </c>
      <c r="DO42" s="695"/>
      <c r="DP42" s="263"/>
      <c r="DQ42" s="269"/>
    </row>
    <row r="43" spans="1:121" ht="13.5" x14ac:dyDescent="0.2">
      <c r="A43" s="204"/>
      <c r="B43" s="912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4317.9840010299949</v>
      </c>
      <c r="DF43" s="404">
        <v>4175.9380010299947</v>
      </c>
      <c r="DG43" s="396">
        <v>4092.5040010299945</v>
      </c>
      <c r="DH43" s="404">
        <v>4092.5040010299945</v>
      </c>
      <c r="DI43" s="404">
        <v>4092.5040010299945</v>
      </c>
      <c r="DJ43" s="404">
        <v>4092.5040010299945</v>
      </c>
      <c r="DK43" s="404">
        <v>4092.5040010299945</v>
      </c>
      <c r="DL43" s="404">
        <v>4042.5040010299945</v>
      </c>
      <c r="DM43" s="331">
        <v>-50</v>
      </c>
      <c r="DN43" s="715">
        <v>-1.2217459039115419</v>
      </c>
      <c r="DO43" s="695"/>
      <c r="DP43" s="263"/>
      <c r="DQ43" s="269"/>
    </row>
    <row r="44" spans="1:121" ht="12.75" customHeight="1" x14ac:dyDescent="0.2">
      <c r="A44" s="204"/>
      <c r="B44" s="912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1576.2160010299995</v>
      </c>
      <c r="DF44" s="404">
        <v>1463.6700010299994</v>
      </c>
      <c r="DG44" s="396">
        <v>1380.2360010299994</v>
      </c>
      <c r="DH44" s="404">
        <v>1380.2360010299994</v>
      </c>
      <c r="DI44" s="404">
        <v>1380.2360010299994</v>
      </c>
      <c r="DJ44" s="404">
        <v>1380.2360010299994</v>
      </c>
      <c r="DK44" s="404">
        <v>1380.2360010299994</v>
      </c>
      <c r="DL44" s="404">
        <v>1380.2360010299994</v>
      </c>
      <c r="DM44" s="331">
        <v>0</v>
      </c>
      <c r="DN44" s="715">
        <v>0</v>
      </c>
      <c r="DO44" s="695"/>
      <c r="DP44" s="263"/>
      <c r="DQ44" s="269"/>
    </row>
    <row r="45" spans="1:121" x14ac:dyDescent="0.2">
      <c r="A45" s="204"/>
      <c r="B45" s="912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404">
        <v>0</v>
      </c>
      <c r="DG45" s="396">
        <v>0</v>
      </c>
      <c r="DH45" s="404">
        <v>0</v>
      </c>
      <c r="DI45" s="404">
        <v>0</v>
      </c>
      <c r="DJ45" s="404">
        <v>0</v>
      </c>
      <c r="DK45" s="404">
        <v>0</v>
      </c>
      <c r="DL45" s="404">
        <v>0</v>
      </c>
      <c r="DM45" s="331">
        <v>0</v>
      </c>
      <c r="DN45" s="810" t="e">
        <v>#DIV/0!</v>
      </c>
      <c r="DO45" s="695"/>
      <c r="DP45" s="263"/>
    </row>
    <row r="46" spans="1:121" x14ac:dyDescent="0.2">
      <c r="A46" s="204"/>
      <c r="B46" s="912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86">
        <v>13.774251744897834</v>
      </c>
      <c r="DF46" s="664">
        <v>23.88044622303207</v>
      </c>
      <c r="DG46" s="686">
        <v>0.14577259475218657</v>
      </c>
      <c r="DH46" s="664">
        <v>0.14577259475218657</v>
      </c>
      <c r="DI46" s="664">
        <v>10</v>
      </c>
      <c r="DJ46" s="664">
        <v>10.145772594752186</v>
      </c>
      <c r="DK46" s="664">
        <v>10.145772594752186</v>
      </c>
      <c r="DL46" s="664">
        <v>0.14577259475218657</v>
      </c>
      <c r="DM46" s="331">
        <v>0</v>
      </c>
      <c r="DN46" s="715">
        <v>0</v>
      </c>
      <c r="DO46" s="458"/>
      <c r="DP46" s="263"/>
    </row>
    <row r="47" spans="1:121" x14ac:dyDescent="0.2">
      <c r="A47" s="204"/>
      <c r="B47" s="912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86">
        <v>0.23032069970845481</v>
      </c>
      <c r="DF47" s="664">
        <v>0.18950437317784255</v>
      </c>
      <c r="DG47" s="686">
        <v>0.14577259475218657</v>
      </c>
      <c r="DH47" s="664">
        <v>0.14577259475218657</v>
      </c>
      <c r="DI47" s="664">
        <v>10</v>
      </c>
      <c r="DJ47" s="664">
        <v>10.145772594752186</v>
      </c>
      <c r="DK47" s="664">
        <v>10.145772594752186</v>
      </c>
      <c r="DL47" s="664">
        <v>0.14577259475218657</v>
      </c>
      <c r="DM47" s="331">
        <v>0</v>
      </c>
      <c r="DN47" s="715">
        <v>0</v>
      </c>
      <c r="DO47" s="458"/>
      <c r="DP47" s="603"/>
    </row>
    <row r="48" spans="1:121" ht="12.75" customHeight="1" outlineLevel="1" x14ac:dyDescent="0.2">
      <c r="A48" s="204"/>
      <c r="B48" s="912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86">
        <v>1.58</v>
      </c>
      <c r="DF48" s="664">
        <v>1.3</v>
      </c>
      <c r="DG48" s="686">
        <v>1</v>
      </c>
      <c r="DH48" s="664">
        <v>1</v>
      </c>
      <c r="DI48" s="664">
        <v>0</v>
      </c>
      <c r="DJ48" s="664">
        <v>1</v>
      </c>
      <c r="DK48" s="664">
        <v>1</v>
      </c>
      <c r="DL48" s="664">
        <v>1</v>
      </c>
      <c r="DM48" s="331">
        <v>0</v>
      </c>
      <c r="DN48" s="715">
        <v>0</v>
      </c>
      <c r="DO48" s="720"/>
      <c r="DP48" s="603"/>
    </row>
    <row r="49" spans="1:123" ht="12.75" customHeight="1" outlineLevel="1" x14ac:dyDescent="0.2">
      <c r="A49" s="204"/>
      <c r="B49" s="912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86">
        <v>0</v>
      </c>
      <c r="DF49" s="664">
        <v>0</v>
      </c>
      <c r="DG49" s="686">
        <v>0</v>
      </c>
      <c r="DH49" s="664">
        <v>0</v>
      </c>
      <c r="DI49" s="664">
        <v>10</v>
      </c>
      <c r="DJ49" s="664">
        <v>10</v>
      </c>
      <c r="DK49" s="664">
        <v>10</v>
      </c>
      <c r="DL49" s="664">
        <v>0</v>
      </c>
      <c r="DM49" s="331">
        <v>0</v>
      </c>
      <c r="DN49" s="828" t="e">
        <v>#DIV/0!</v>
      </c>
      <c r="DO49" s="458"/>
      <c r="DP49" s="603"/>
    </row>
    <row r="50" spans="1:123" x14ac:dyDescent="0.2">
      <c r="A50" s="204"/>
      <c r="B50" s="912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86">
        <v>13.543931045189378</v>
      </c>
      <c r="DF50" s="664">
        <v>23.690941849854227</v>
      </c>
      <c r="DG50" s="686">
        <v>0</v>
      </c>
      <c r="DH50" s="664">
        <v>0</v>
      </c>
      <c r="DI50" s="664">
        <v>0</v>
      </c>
      <c r="DJ50" s="664">
        <v>0</v>
      </c>
      <c r="DK50" s="664">
        <v>0</v>
      </c>
      <c r="DL50" s="664">
        <v>0</v>
      </c>
      <c r="DM50" s="331">
        <v>0</v>
      </c>
      <c r="DN50" s="828" t="e">
        <v>#DIV/0!</v>
      </c>
      <c r="DO50" s="458"/>
      <c r="DP50" s="263"/>
    </row>
    <row r="51" spans="1:123" ht="12.75" customHeight="1" outlineLevel="1" x14ac:dyDescent="0.2">
      <c r="A51" s="204"/>
      <c r="B51" s="912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86">
        <v>92.911366969999136</v>
      </c>
      <c r="DF51" s="664">
        <v>162.51986109000001</v>
      </c>
      <c r="DG51" s="686">
        <v>0</v>
      </c>
      <c r="DH51" s="664">
        <v>0</v>
      </c>
      <c r="DI51" s="664">
        <v>0</v>
      </c>
      <c r="DJ51" s="664">
        <v>0</v>
      </c>
      <c r="DK51" s="664">
        <v>0</v>
      </c>
      <c r="DL51" s="664">
        <v>0</v>
      </c>
      <c r="DM51" s="331">
        <v>0</v>
      </c>
      <c r="DN51" s="828" t="e">
        <v>#DIV/0!</v>
      </c>
      <c r="DO51" s="458"/>
      <c r="DP51" s="263"/>
    </row>
    <row r="52" spans="1:123" ht="12.75" customHeight="1" outlineLevel="1" thickBot="1" x14ac:dyDescent="0.25">
      <c r="A52" s="204"/>
      <c r="B52" s="912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5">
        <v>0</v>
      </c>
      <c r="DF52" s="880">
        <v>0</v>
      </c>
      <c r="DG52" s="745">
        <v>0</v>
      </c>
      <c r="DH52" s="880">
        <v>0</v>
      </c>
      <c r="DI52" s="880">
        <v>0</v>
      </c>
      <c r="DJ52" s="746">
        <v>0</v>
      </c>
      <c r="DK52" s="746">
        <v>0</v>
      </c>
      <c r="DL52" s="746">
        <v>0</v>
      </c>
      <c r="DM52" s="529">
        <v>0</v>
      </c>
      <c r="DN52" s="829" t="e">
        <v>#DIV/0!</v>
      </c>
      <c r="DO52" s="458"/>
      <c r="DP52" s="263"/>
    </row>
    <row r="53" spans="1:123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69"/>
      <c r="DG53" s="175"/>
      <c r="DH53" s="169"/>
      <c r="DI53" s="169"/>
      <c r="DJ53" s="169"/>
      <c r="DK53" s="169"/>
      <c r="DL53" s="169"/>
      <c r="DM53" s="525"/>
      <c r="DN53" s="865"/>
      <c r="DO53" s="458"/>
      <c r="DP53" s="791"/>
      <c r="DQ53" s="200"/>
    </row>
    <row r="54" spans="1:123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24403.749169240946</v>
      </c>
      <c r="DF54" s="404">
        <v>24250.958939036867</v>
      </c>
      <c r="DG54" s="396">
        <v>24177.033589955241</v>
      </c>
      <c r="DH54" s="404">
        <v>24209.377067949401</v>
      </c>
      <c r="DI54" s="404">
        <v>24188.63522411996</v>
      </c>
      <c r="DJ54" s="404">
        <v>24215.326801372143</v>
      </c>
      <c r="DK54" s="404">
        <v>24231.213893090804</v>
      </c>
      <c r="DL54" s="404">
        <v>24199.819326439196</v>
      </c>
      <c r="DM54" s="331">
        <v>22.785736483954679</v>
      </c>
      <c r="DN54" s="715">
        <v>9.4245377122770257E-2</v>
      </c>
      <c r="DO54" s="695"/>
      <c r="DP54" s="790"/>
      <c r="DQ54" s="200"/>
    </row>
    <row r="55" spans="1:123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75">
        <v>85.098838913863929</v>
      </c>
      <c r="DF55" s="663">
        <v>84.978584134017225</v>
      </c>
      <c r="DG55" s="675">
        <v>84.990445628676326</v>
      </c>
      <c r="DH55" s="663">
        <v>85.024727225000532</v>
      </c>
      <c r="DI55" s="663">
        <v>85.0552139645404</v>
      </c>
      <c r="DJ55" s="663">
        <v>85.07795240165116</v>
      </c>
      <c r="DK55" s="663">
        <v>85.092006631458204</v>
      </c>
      <c r="DL55" s="663">
        <v>85.175036314154923</v>
      </c>
      <c r="DM55" s="331">
        <v>0.18459068547859658</v>
      </c>
      <c r="DN55" s="715"/>
      <c r="DO55" s="695"/>
      <c r="DP55" s="603"/>
      <c r="DQ55" s="200"/>
    </row>
    <row r="56" spans="1:123" ht="12.75" customHeight="1" x14ac:dyDescent="0.2">
      <c r="A56" s="204"/>
      <c r="B56" s="911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23216.382367459602</v>
      </c>
      <c r="DF56" s="404">
        <v>23079.205645845908</v>
      </c>
      <c r="DG56" s="396">
        <v>23017.036621203053</v>
      </c>
      <c r="DH56" s="404">
        <v>23046.798261566026</v>
      </c>
      <c r="DI56" s="404">
        <v>23024.877875163696</v>
      </c>
      <c r="DJ56" s="404">
        <v>23050.737848618497</v>
      </c>
      <c r="DK56" s="404">
        <v>23066.072782603926</v>
      </c>
      <c r="DL56" s="404">
        <v>23048.87343431238</v>
      </c>
      <c r="DM56" s="331">
        <v>31.836813109326613</v>
      </c>
      <c r="DN56" s="715">
        <v>0.13831847093643823</v>
      </c>
      <c r="DO56" s="695"/>
      <c r="DP56" s="789"/>
      <c r="DQ56" s="792"/>
    </row>
    <row r="57" spans="1:123" ht="12.75" customHeight="1" x14ac:dyDescent="0.2">
      <c r="A57" s="204"/>
      <c r="B57" s="911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75">
        <v>84.582037185300138</v>
      </c>
      <c r="DF57" s="663">
        <v>84.456475737969754</v>
      </c>
      <c r="DG57" s="675">
        <v>84.489697346095696</v>
      </c>
      <c r="DH57" s="663">
        <v>84.519676937316973</v>
      </c>
      <c r="DI57" s="663">
        <v>84.565054176664475</v>
      </c>
      <c r="DJ57" s="663">
        <v>84.582050527886111</v>
      </c>
      <c r="DK57" s="663">
        <v>84.594521970987174</v>
      </c>
      <c r="DL57" s="663">
        <v>84.682545272225369</v>
      </c>
      <c r="DM57" s="331">
        <v>0.19284792612967294</v>
      </c>
      <c r="DN57" s="715"/>
      <c r="DO57" s="695"/>
      <c r="DP57" s="790"/>
      <c r="DQ57" s="792"/>
    </row>
    <row r="58" spans="1:123" ht="3" customHeight="1" x14ac:dyDescent="0.2">
      <c r="A58" s="204"/>
      <c r="B58" s="911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75"/>
      <c r="DF58" s="663"/>
      <c r="DG58" s="675">
        <v>0</v>
      </c>
      <c r="DH58" s="663"/>
      <c r="DI58" s="663"/>
      <c r="DJ58" s="663"/>
      <c r="DK58" s="663"/>
      <c r="DL58" s="663"/>
      <c r="DM58" s="331"/>
      <c r="DN58" s="715"/>
      <c r="DO58" s="695"/>
      <c r="DP58" s="791"/>
      <c r="DQ58" s="792"/>
    </row>
    <row r="59" spans="1:123" x14ac:dyDescent="0.2">
      <c r="A59" s="204"/>
      <c r="B59" s="911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4665.7676354860205</v>
      </c>
      <c r="DF59" s="404">
        <v>4632.7622498562841</v>
      </c>
      <c r="DG59" s="396">
        <v>4556.7269633446231</v>
      </c>
      <c r="DH59" s="404">
        <v>4572.0371281565767</v>
      </c>
      <c r="DI59" s="404">
        <v>4606.5733706755263</v>
      </c>
      <c r="DJ59" s="404">
        <v>4620.8610357906864</v>
      </c>
      <c r="DK59" s="404">
        <v>4630.1571802790259</v>
      </c>
      <c r="DL59" s="404">
        <v>4628.1602354481211</v>
      </c>
      <c r="DM59" s="331">
        <v>71.433272103497984</v>
      </c>
      <c r="DN59" s="715">
        <v>1.567644335026519</v>
      </c>
      <c r="DO59" s="695"/>
      <c r="DP59" s="791"/>
      <c r="DQ59" s="792"/>
    </row>
    <row r="60" spans="1:123" x14ac:dyDescent="0.2">
      <c r="A60" s="204"/>
      <c r="B60" s="911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75">
        <v>77.427150806970332</v>
      </c>
      <c r="DF60" s="663">
        <v>77.086951617387342</v>
      </c>
      <c r="DG60" s="675">
        <v>77.086848507773126</v>
      </c>
      <c r="DH60" s="663">
        <v>77.129848580827442</v>
      </c>
      <c r="DI60" s="663">
        <v>77.19569817936268</v>
      </c>
      <c r="DJ60" s="663">
        <v>77.315568262473334</v>
      </c>
      <c r="DK60" s="663">
        <v>77.343637568049488</v>
      </c>
      <c r="DL60" s="663">
        <v>77.768093121233008</v>
      </c>
      <c r="DM60" s="331">
        <v>0.68124461345988152</v>
      </c>
      <c r="DN60" s="715"/>
      <c r="DO60" s="695"/>
      <c r="DP60" s="791"/>
      <c r="DQ60" s="791"/>
      <c r="DR60" s="791"/>
      <c r="DS60" s="791"/>
    </row>
    <row r="61" spans="1:123" ht="3" customHeight="1" x14ac:dyDescent="0.2">
      <c r="A61" s="204"/>
      <c r="B61" s="911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805"/>
      <c r="DF61" s="717"/>
      <c r="DG61" s="805"/>
      <c r="DH61" s="717"/>
      <c r="DI61" s="717"/>
      <c r="DJ61" s="717"/>
      <c r="DK61" s="717"/>
      <c r="DL61" s="717"/>
      <c r="DM61" s="331"/>
      <c r="DN61" s="715"/>
      <c r="DO61" s="695"/>
      <c r="DP61" s="791"/>
      <c r="DQ61" s="792"/>
    </row>
    <row r="62" spans="1:123" x14ac:dyDescent="0.2">
      <c r="A62" s="204"/>
      <c r="B62" s="911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7300.4512118689881</v>
      </c>
      <c r="DF62" s="404">
        <v>7188.2641604622841</v>
      </c>
      <c r="DG62" s="396">
        <v>7177.5302204243835</v>
      </c>
      <c r="DH62" s="404">
        <v>7175.6664546517877</v>
      </c>
      <c r="DI62" s="404">
        <v>7118.7528094768613</v>
      </c>
      <c r="DJ62" s="404">
        <v>7136.3919545891067</v>
      </c>
      <c r="DK62" s="404">
        <v>7127.322263589107</v>
      </c>
      <c r="DL62" s="404">
        <v>7112.0516582931878</v>
      </c>
      <c r="DM62" s="331">
        <v>-65.478562131195758</v>
      </c>
      <c r="DN62" s="715">
        <v>-0.91227149340130653</v>
      </c>
      <c r="DO62" s="695"/>
      <c r="DP62" s="791"/>
      <c r="DQ62" s="792"/>
    </row>
    <row r="63" spans="1:123" x14ac:dyDescent="0.2">
      <c r="A63" s="204"/>
      <c r="B63" s="911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75">
        <v>76.881839487722559</v>
      </c>
      <c r="DF63" s="663">
        <v>76.561414029637177</v>
      </c>
      <c r="DG63" s="675">
        <v>76.473760517775304</v>
      </c>
      <c r="DH63" s="663">
        <v>76.531550055587473</v>
      </c>
      <c r="DI63" s="663">
        <v>76.380517027072983</v>
      </c>
      <c r="DJ63" s="663">
        <v>76.424444939061104</v>
      </c>
      <c r="DK63" s="663">
        <v>76.394949427363983</v>
      </c>
      <c r="DL63" s="663">
        <v>76.304109255782208</v>
      </c>
      <c r="DM63" s="331">
        <v>-0.16965126199309566</v>
      </c>
      <c r="DN63" s="715"/>
      <c r="DO63" s="695"/>
      <c r="DP63" s="791"/>
      <c r="DQ63" s="792"/>
    </row>
    <row r="64" spans="1:123" ht="3.75" customHeight="1" x14ac:dyDescent="0.2">
      <c r="A64" s="204"/>
      <c r="B64" s="911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687"/>
      <c r="DF64" s="719"/>
      <c r="DG64" s="687"/>
      <c r="DH64" s="719"/>
      <c r="DI64" s="719"/>
      <c r="DJ64" s="719"/>
      <c r="DK64" s="719"/>
      <c r="DL64" s="719"/>
      <c r="DM64" s="331"/>
      <c r="DN64" s="715"/>
      <c r="DO64" s="695"/>
      <c r="DP64" s="791"/>
      <c r="DQ64" s="792"/>
    </row>
    <row r="65" spans="1:121" x14ac:dyDescent="0.2">
      <c r="A65" s="204"/>
      <c r="B65" s="911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10387.767713970838</v>
      </c>
      <c r="DF65" s="404">
        <v>10389.512616094746</v>
      </c>
      <c r="DG65" s="396">
        <v>10417.224621357138</v>
      </c>
      <c r="DH65" s="404">
        <v>10435.021796606408</v>
      </c>
      <c r="DI65" s="404">
        <v>10435.456381881922</v>
      </c>
      <c r="DJ65" s="404">
        <v>10431.815029841098</v>
      </c>
      <c r="DK65" s="404">
        <v>10448.78401478571</v>
      </c>
      <c r="DL65" s="404">
        <v>10446.342549772589</v>
      </c>
      <c r="DM65" s="331">
        <v>29.117928415451388</v>
      </c>
      <c r="DN65" s="715">
        <v>0.2795171408299435</v>
      </c>
      <c r="DO65" s="695"/>
      <c r="DP65" s="791"/>
      <c r="DQ65" s="792"/>
    </row>
    <row r="66" spans="1:121" x14ac:dyDescent="0.2">
      <c r="A66" s="204"/>
      <c r="B66" s="911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75">
        <v>94.777317357033738</v>
      </c>
      <c r="DF66" s="663">
        <v>94.789160890353116</v>
      </c>
      <c r="DG66" s="675">
        <v>94.801852584855865</v>
      </c>
      <c r="DH66" s="663">
        <v>94.81295503594302</v>
      </c>
      <c r="DI66" s="663">
        <v>94.842024104756234</v>
      </c>
      <c r="DJ66" s="663">
        <v>94.839154149782061</v>
      </c>
      <c r="DK66" s="663">
        <v>94.849669644017055</v>
      </c>
      <c r="DL66" s="663">
        <v>94.849389516255613</v>
      </c>
      <c r="DM66" s="331">
        <v>4.7536931399747573E-2</v>
      </c>
      <c r="DN66" s="715"/>
      <c r="DO66" s="695"/>
      <c r="DP66" s="791"/>
      <c r="DQ66" s="792"/>
    </row>
    <row r="67" spans="1:121" ht="3" customHeight="1" x14ac:dyDescent="0.2">
      <c r="A67" s="204"/>
      <c r="B67" s="911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396"/>
      <c r="DF67" s="404"/>
      <c r="DG67" s="396"/>
      <c r="DH67" s="404"/>
      <c r="DI67" s="404"/>
      <c r="DJ67" s="404"/>
      <c r="DK67" s="404"/>
      <c r="DL67" s="404"/>
      <c r="DM67" s="331"/>
      <c r="DN67" s="715"/>
      <c r="DO67" s="695"/>
      <c r="DP67" s="791"/>
      <c r="DQ67" s="792"/>
    </row>
    <row r="68" spans="1:121" x14ac:dyDescent="0.2">
      <c r="A68" s="204"/>
      <c r="B68" s="911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862.39580613375892</v>
      </c>
      <c r="DF68" s="404">
        <v>868.66661943259282</v>
      </c>
      <c r="DG68" s="396">
        <v>865.55481607690774</v>
      </c>
      <c r="DH68" s="404">
        <v>864.07288215125186</v>
      </c>
      <c r="DI68" s="404">
        <v>864.09531312938554</v>
      </c>
      <c r="DJ68" s="404">
        <v>861.6698283976076</v>
      </c>
      <c r="DK68" s="404">
        <v>859.80932395008551</v>
      </c>
      <c r="DL68" s="404">
        <v>862.31899079848222</v>
      </c>
      <c r="DM68" s="331">
        <v>-3.2358252784255228</v>
      </c>
      <c r="DN68" s="715">
        <v>-0.37384406144163052</v>
      </c>
      <c r="DO68" s="695"/>
      <c r="DP68" s="791"/>
      <c r="DQ68" s="792"/>
    </row>
    <row r="69" spans="1:121" ht="12.75" customHeight="1" x14ac:dyDescent="0.2">
      <c r="A69" s="204"/>
      <c r="B69" s="911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75">
        <v>79.179590238306545</v>
      </c>
      <c r="DF69" s="663">
        <v>79.097936463514912</v>
      </c>
      <c r="DG69" s="675">
        <v>79.466865541900262</v>
      </c>
      <c r="DH69" s="663">
        <v>79.465971819360632</v>
      </c>
      <c r="DI69" s="663">
        <v>79.815840737147056</v>
      </c>
      <c r="DJ69" s="663">
        <v>79.654912669936678</v>
      </c>
      <c r="DK69" s="663">
        <v>79.701651130678769</v>
      </c>
      <c r="DL69" s="663">
        <v>79.687521051656134</v>
      </c>
      <c r="DM69" s="331">
        <v>0.220655509755872</v>
      </c>
      <c r="DN69" s="715"/>
      <c r="DO69" s="695"/>
      <c r="DP69" s="791"/>
      <c r="DQ69" s="792"/>
    </row>
    <row r="70" spans="1:121" s="417" customFormat="1" ht="4.5" customHeight="1" x14ac:dyDescent="0.2">
      <c r="A70" s="204"/>
      <c r="B70" s="911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807"/>
      <c r="DF70" s="705"/>
      <c r="DG70" s="807"/>
      <c r="DH70" s="705"/>
      <c r="DI70" s="705"/>
      <c r="DJ70" s="705"/>
      <c r="DK70" s="705"/>
      <c r="DL70" s="705"/>
      <c r="DM70" s="524"/>
      <c r="DN70" s="716"/>
      <c r="DO70" s="458"/>
      <c r="DP70" s="791"/>
      <c r="DQ70" s="792"/>
    </row>
    <row r="71" spans="1:121" ht="12.75" customHeight="1" x14ac:dyDescent="0.2">
      <c r="A71" s="204"/>
      <c r="B71" s="911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4490.8046701337853</v>
      </c>
      <c r="DF71" s="404">
        <v>4451.0460277864568</v>
      </c>
      <c r="DG71" s="396">
        <v>4395.0342852708327</v>
      </c>
      <c r="DH71" s="404">
        <v>4286.9481779943735</v>
      </c>
      <c r="DI71" s="404">
        <v>4288.2026893126631</v>
      </c>
      <c r="DJ71" s="404">
        <v>4285.3880380178653</v>
      </c>
      <c r="DK71" s="404">
        <v>4294.2997314798968</v>
      </c>
      <c r="DL71" s="404">
        <v>4290.5261199888309</v>
      </c>
      <c r="DM71" s="331">
        <v>-104.50816528200176</v>
      </c>
      <c r="DN71" s="715">
        <v>-2.3778691700367838</v>
      </c>
      <c r="DO71" s="458"/>
      <c r="DP71" s="789"/>
      <c r="DQ71" s="792"/>
    </row>
    <row r="72" spans="1:121" x14ac:dyDescent="0.2">
      <c r="A72" s="204"/>
      <c r="B72" s="911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1861.3245661326528</v>
      </c>
      <c r="DF72" s="404">
        <v>1824.074578010933</v>
      </c>
      <c r="DG72" s="396">
        <v>1777.693221233236</v>
      </c>
      <c r="DH72" s="404">
        <v>1669.4336920597666</v>
      </c>
      <c r="DI72" s="404">
        <v>1670.7405598994167</v>
      </c>
      <c r="DJ72" s="404">
        <v>1650.0212865772598</v>
      </c>
      <c r="DK72" s="404">
        <v>1643.0804512835277</v>
      </c>
      <c r="DL72" s="404">
        <v>1636.6913223002914</v>
      </c>
      <c r="DM72" s="331">
        <v>-141.00189893294464</v>
      </c>
      <c r="DN72" s="715">
        <v>-7.931734072492425</v>
      </c>
      <c r="DO72" s="458"/>
      <c r="DP72" s="603"/>
      <c r="DQ72" s="269"/>
    </row>
    <row r="73" spans="1:121" ht="15" x14ac:dyDescent="0.25">
      <c r="A73" s="204"/>
      <c r="B73" s="911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497.68199412187323</v>
      </c>
      <c r="DF73" s="404">
        <v>508.03650904014268</v>
      </c>
      <c r="DG73" s="396">
        <v>504.37678790147959</v>
      </c>
      <c r="DH73" s="404">
        <v>499.9426161516385</v>
      </c>
      <c r="DI73" s="404">
        <v>499.9137243674038</v>
      </c>
      <c r="DJ73" s="404">
        <v>499.91873006555551</v>
      </c>
      <c r="DK73" s="404">
        <v>499.92302945465451</v>
      </c>
      <c r="DL73" s="404">
        <v>499.92796641518066</v>
      </c>
      <c r="DM73" s="331">
        <v>-4.4488214862989253</v>
      </c>
      <c r="DN73" s="715">
        <v>-0.88204326468090954</v>
      </c>
      <c r="DO73" s="458"/>
      <c r="DP73" s="603"/>
      <c r="DQ73" s="625"/>
    </row>
    <row r="74" spans="1:121" ht="15" x14ac:dyDescent="0.25">
      <c r="A74" s="204"/>
      <c r="B74" s="911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674.46106674925954</v>
      </c>
      <c r="DF74" s="404">
        <v>667.82660903538181</v>
      </c>
      <c r="DG74" s="396">
        <v>661.7441913361165</v>
      </c>
      <c r="DH74" s="404">
        <v>672.09691687296811</v>
      </c>
      <c r="DI74" s="404">
        <v>672.12663554584276</v>
      </c>
      <c r="DJ74" s="404">
        <v>690.08694504504945</v>
      </c>
      <c r="DK74" s="404">
        <v>705.83898148171431</v>
      </c>
      <c r="DL74" s="404">
        <v>708.5205616033586</v>
      </c>
      <c r="DM74" s="331">
        <v>46.7763702672421</v>
      </c>
      <c r="DN74" s="715">
        <v>7.0686484112231884</v>
      </c>
      <c r="DO74" s="458"/>
      <c r="DP74" s="603"/>
      <c r="DQ74" s="625"/>
    </row>
    <row r="75" spans="1:121" ht="15" x14ac:dyDescent="0.25">
      <c r="A75" s="204"/>
      <c r="B75" s="911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1457.33704313</v>
      </c>
      <c r="DF75" s="404">
        <v>1451.1083316999998</v>
      </c>
      <c r="DG75" s="396">
        <v>1451.2200848</v>
      </c>
      <c r="DH75" s="404">
        <v>1445.4749529100002</v>
      </c>
      <c r="DI75" s="404">
        <v>1445.4217695</v>
      </c>
      <c r="DJ75" s="404">
        <v>1445.3610763299998</v>
      </c>
      <c r="DK75" s="404">
        <v>1445.45726926</v>
      </c>
      <c r="DL75" s="404">
        <v>1445.3862696699998</v>
      </c>
      <c r="DM75" s="331">
        <v>-5.8338151300001755</v>
      </c>
      <c r="DN75" s="715">
        <v>-0.40199382513398385</v>
      </c>
      <c r="DO75" s="458"/>
      <c r="DP75" s="603"/>
      <c r="DQ75" s="625"/>
    </row>
    <row r="76" spans="1:121" ht="15" x14ac:dyDescent="0.25">
      <c r="A76" s="204"/>
      <c r="B76" s="911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1187.6186684871391</v>
      </c>
      <c r="DF76" s="404">
        <v>1141.9888628726335</v>
      </c>
      <c r="DG76" s="396">
        <v>1096.9644932681178</v>
      </c>
      <c r="DH76" s="404">
        <v>1000.9005581679332</v>
      </c>
      <c r="DI76" s="404">
        <v>1002.2759702262583</v>
      </c>
      <c r="DJ76" s="404">
        <v>1000.7983355806482</v>
      </c>
      <c r="DK76" s="404">
        <v>1010.8585558043512</v>
      </c>
      <c r="DL76" s="404">
        <v>1010.9454970730092</v>
      </c>
      <c r="DM76" s="331">
        <v>-86.018996195108684</v>
      </c>
      <c r="DN76" s="715">
        <v>-7.8415479008657529</v>
      </c>
      <c r="DO76" s="458"/>
      <c r="DP76" s="603"/>
      <c r="DQ76" s="625"/>
    </row>
    <row r="77" spans="1:121" x14ac:dyDescent="0.2">
      <c r="A77" s="204"/>
      <c r="B77" s="911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1015.5174394378795</v>
      </c>
      <c r="DF77" s="404">
        <v>973.05079868725147</v>
      </c>
      <c r="DG77" s="396">
        <v>934.91317597200111</v>
      </c>
      <c r="DH77" s="404">
        <v>828.00453028496531</v>
      </c>
      <c r="DI77" s="404">
        <v>829.38397685041559</v>
      </c>
      <c r="DJ77" s="404">
        <v>808.99154444559872</v>
      </c>
      <c r="DK77" s="404">
        <v>803.42272636263669</v>
      </c>
      <c r="DL77" s="404">
        <v>800.23190812965061</v>
      </c>
      <c r="DM77" s="331">
        <v>-134.68126784235051</v>
      </c>
      <c r="DN77" s="715">
        <v>-14.405751389943401</v>
      </c>
      <c r="DO77" s="458"/>
      <c r="DP77" s="603"/>
      <c r="DQ77" s="269"/>
    </row>
    <row r="78" spans="1:121" x14ac:dyDescent="0.2">
      <c r="A78" s="204"/>
      <c r="B78" s="911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172.10122904925962</v>
      </c>
      <c r="DF78" s="404">
        <v>168.93806418538196</v>
      </c>
      <c r="DG78" s="396">
        <v>162.05131729611654</v>
      </c>
      <c r="DH78" s="404">
        <v>172.89602788296801</v>
      </c>
      <c r="DI78" s="404">
        <v>172.89199337584267</v>
      </c>
      <c r="DJ78" s="404">
        <v>191.80679113504939</v>
      </c>
      <c r="DK78" s="404">
        <v>207.43582944171447</v>
      </c>
      <c r="DL78" s="404">
        <v>210.71358894335862</v>
      </c>
      <c r="DM78" s="331">
        <v>48.662271647242079</v>
      </c>
      <c r="DN78" s="715">
        <v>30.028926922156064</v>
      </c>
      <c r="DO78" s="458"/>
      <c r="DP78" s="603"/>
      <c r="DQ78" s="269"/>
    </row>
    <row r="79" spans="1:121" ht="12.75" hidden="1" customHeight="1" outlineLevel="1" x14ac:dyDescent="0.2">
      <c r="A79" s="204"/>
      <c r="B79" s="911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841">
        <v>0</v>
      </c>
      <c r="DF79" s="697">
        <v>0</v>
      </c>
      <c r="DG79" s="841">
        <v>0</v>
      </c>
      <c r="DH79" s="697">
        <v>0</v>
      </c>
      <c r="DI79" s="697">
        <v>0</v>
      </c>
      <c r="DJ79" s="697">
        <v>0</v>
      </c>
      <c r="DK79" s="697">
        <v>0</v>
      </c>
      <c r="DL79" s="697">
        <v>0</v>
      </c>
      <c r="DM79" s="331">
        <v>0</v>
      </c>
      <c r="DN79" s="715" t="e">
        <v>#DIV/0!</v>
      </c>
      <c r="DO79" s="458"/>
      <c r="DP79" s="263"/>
      <c r="DQ79" s="269"/>
    </row>
    <row r="80" spans="1:121" collapsed="1" x14ac:dyDescent="0.2">
      <c r="A80" s="204"/>
      <c r="B80" s="911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21194.033473142714</v>
      </c>
      <c r="DF80" s="404">
        <v>21126.054870741849</v>
      </c>
      <c r="DG80" s="396">
        <v>21121.975302263709</v>
      </c>
      <c r="DH80" s="404">
        <v>21168.221141351172</v>
      </c>
      <c r="DI80" s="404">
        <v>21192.286081711231</v>
      </c>
      <c r="DJ80" s="404">
        <v>21203.394088880326</v>
      </c>
      <c r="DK80" s="404">
        <v>21237.974033775376</v>
      </c>
      <c r="DL80" s="404">
        <v>21271.476450719976</v>
      </c>
      <c r="DM80" s="331">
        <v>149.5011484562674</v>
      </c>
      <c r="DN80" s="715">
        <v>0.70779908752305332</v>
      </c>
      <c r="DO80" s="695"/>
      <c r="DP80" s="695"/>
      <c r="DQ80" s="269"/>
    </row>
    <row r="81" spans="1:121" ht="12.75" hidden="1" customHeight="1" x14ac:dyDescent="0.2">
      <c r="A81" s="204"/>
      <c r="B81" s="911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809"/>
      <c r="DF81" s="698"/>
      <c r="DG81" s="809"/>
      <c r="DH81" s="698"/>
      <c r="DI81" s="698"/>
      <c r="DJ81" s="698"/>
      <c r="DK81" s="698"/>
      <c r="DL81" s="698"/>
      <c r="DM81" s="331">
        <v>0</v>
      </c>
      <c r="DN81" s="715" t="e">
        <v>#DIV/0!</v>
      </c>
      <c r="DO81" s="695"/>
      <c r="DP81" s="263"/>
      <c r="DQ81" s="269"/>
    </row>
    <row r="82" spans="1:121" ht="13.5" thickBot="1" x14ac:dyDescent="0.25">
      <c r="A82" s="204"/>
      <c r="B82" s="911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7">
        <v>97.376310094908405</v>
      </c>
      <c r="DF82" s="881">
        <v>97.403769990698279</v>
      </c>
      <c r="DG82" s="757">
        <v>97.409225999168768</v>
      </c>
      <c r="DH82" s="881">
        <v>97.417673247208825</v>
      </c>
      <c r="DI82" s="881">
        <v>97.423129432883286</v>
      </c>
      <c r="DJ82" s="758">
        <v>97.427851891817099</v>
      </c>
      <c r="DK82" s="758">
        <v>97.431541176074745</v>
      </c>
      <c r="DL82" s="758">
        <v>97.434668601339339</v>
      </c>
      <c r="DM82" s="529">
        <v>2.5442602170571149E-2</v>
      </c>
      <c r="DN82" s="733">
        <v>2.611929405000879E-2</v>
      </c>
      <c r="DO82" s="695"/>
      <c r="DP82" s="790"/>
      <c r="DQ82" s="269"/>
    </row>
    <row r="83" spans="1:121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184"/>
      <c r="DF83" s="307"/>
      <c r="DG83" s="184"/>
      <c r="DH83" s="307"/>
      <c r="DI83" s="307"/>
      <c r="DJ83" s="307"/>
      <c r="DK83" s="307"/>
      <c r="DL83" s="307"/>
      <c r="DM83" s="524"/>
      <c r="DN83" s="716"/>
      <c r="DO83" s="458"/>
      <c r="DP83" s="791"/>
      <c r="DQ83" s="269"/>
    </row>
    <row r="84" spans="1:121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688">
        <v>6.96</v>
      </c>
      <c r="DF84" s="700">
        <v>6.96</v>
      </c>
      <c r="DG84" s="688">
        <v>6.96</v>
      </c>
      <c r="DH84" s="700">
        <v>6.96</v>
      </c>
      <c r="DI84" s="700">
        <v>6.96</v>
      </c>
      <c r="DJ84" s="700">
        <v>6.96</v>
      </c>
      <c r="DK84" s="700">
        <v>6.96</v>
      </c>
      <c r="DL84" s="700">
        <v>6.96</v>
      </c>
      <c r="DM84" s="331">
        <v>0</v>
      </c>
      <c r="DN84" s="715">
        <v>0</v>
      </c>
      <c r="DO84" s="458"/>
      <c r="DP84" s="263"/>
      <c r="DQ84" s="269"/>
    </row>
    <row r="85" spans="1:121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688">
        <v>6.86</v>
      </c>
      <c r="DF85" s="700">
        <v>6.86</v>
      </c>
      <c r="DG85" s="688">
        <v>6.86</v>
      </c>
      <c r="DH85" s="700">
        <v>6.86</v>
      </c>
      <c r="DI85" s="700">
        <v>6.86</v>
      </c>
      <c r="DJ85" s="700">
        <v>6.86</v>
      </c>
      <c r="DK85" s="700">
        <v>6.86</v>
      </c>
      <c r="DL85" s="700">
        <v>6.86</v>
      </c>
      <c r="DM85" s="331">
        <v>0</v>
      </c>
      <c r="DN85" s="715">
        <v>0</v>
      </c>
      <c r="DO85" s="458"/>
      <c r="DP85" s="263"/>
      <c r="DQ85" s="269"/>
    </row>
    <row r="86" spans="1:121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6.9610037501317379</v>
      </c>
      <c r="DF86" s="578">
        <v>6.9582587454560336</v>
      </c>
      <c r="DG86" s="480">
        <v>6.9607370298756024</v>
      </c>
      <c r="DH86" s="578">
        <v>6.9800995411389852</v>
      </c>
      <c r="DI86" s="578">
        <v>6.9855586086228012</v>
      </c>
      <c r="DJ86" s="578">
        <v>6.9680808497815203</v>
      </c>
      <c r="DK86" s="578">
        <v>6.9564882664221797</v>
      </c>
      <c r="DL86" s="578">
        <v>6.956082664045895</v>
      </c>
      <c r="DM86" s="331">
        <v>-4.654365829707352E-3</v>
      </c>
      <c r="DN86" s="715">
        <v>-6.6865991485254295E-2</v>
      </c>
      <c r="DO86" s="695"/>
      <c r="DP86" s="263"/>
      <c r="DQ86" s="269"/>
    </row>
    <row r="87" spans="1:121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885"/>
      <c r="DF87" s="310"/>
      <c r="DG87" s="885"/>
      <c r="DH87" s="310"/>
      <c r="DI87" s="310"/>
      <c r="DJ87" s="310"/>
      <c r="DK87" s="310"/>
      <c r="DL87" s="310"/>
      <c r="DM87" s="331"/>
      <c r="DN87" s="715"/>
      <c r="DO87" s="458"/>
      <c r="DP87" s="263"/>
      <c r="DQ87" s="269"/>
    </row>
    <row r="88" spans="1:121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68">
        <v>2.2068099999999999</v>
      </c>
      <c r="DD88" s="688">
        <v>2.2098200000000001</v>
      </c>
      <c r="DE88" s="886">
        <v>2.2102599999999999</v>
      </c>
      <c r="DF88" s="892">
        <v>2.2110699999999999</v>
      </c>
      <c r="DG88" s="886">
        <v>2.2121200000000001</v>
      </c>
      <c r="DH88" s="701">
        <v>2.2125699999999999</v>
      </c>
      <c r="DI88" s="701">
        <v>2.21272</v>
      </c>
      <c r="DJ88" s="701">
        <v>2.2128700000000001</v>
      </c>
      <c r="DK88" s="701">
        <v>2.2130200000000002</v>
      </c>
      <c r="DL88" s="701">
        <v>2.2131699999999999</v>
      </c>
      <c r="DM88" s="331">
        <v>1.0499999999997733E-3</v>
      </c>
      <c r="DN88" s="715">
        <v>4.746577943328667E-2</v>
      </c>
      <c r="DO88" s="458"/>
      <c r="DP88" s="603"/>
      <c r="DQ88" s="269"/>
    </row>
    <row r="89" spans="1:121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885"/>
      <c r="DF89" s="310"/>
      <c r="DG89" s="885"/>
      <c r="DH89" s="310"/>
      <c r="DI89" s="310"/>
      <c r="DJ89" s="310"/>
      <c r="DK89" s="310"/>
      <c r="DL89" s="310"/>
      <c r="DM89" s="529"/>
      <c r="DN89" s="733"/>
      <c r="DO89" s="458"/>
      <c r="DP89" s="263"/>
      <c r="DQ89" s="269"/>
    </row>
    <row r="90" spans="1:121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842"/>
      <c r="DF90" s="762"/>
      <c r="DG90" s="842"/>
      <c r="DH90" s="762"/>
      <c r="DI90" s="762"/>
      <c r="DJ90" s="762"/>
      <c r="DK90" s="762"/>
      <c r="DL90" s="762"/>
      <c r="DM90" s="524"/>
      <c r="DN90" s="716"/>
      <c r="DO90" s="458"/>
      <c r="DP90" s="263"/>
      <c r="DQ90" s="269"/>
    </row>
    <row r="91" spans="1:121" ht="12.75" customHeight="1" thickBot="1" x14ac:dyDescent="0.25">
      <c r="A91" s="204"/>
      <c r="B91" s="910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1">
        <v>1127.1365276495699</v>
      </c>
      <c r="DF91" s="882">
        <v>1116.7840454832913</v>
      </c>
      <c r="DG91" s="811">
        <v>1100.9625167644533</v>
      </c>
      <c r="DH91" s="882">
        <v>1100.9625167644533</v>
      </c>
      <c r="DI91" s="882">
        <v>1100.9625167644533</v>
      </c>
      <c r="DJ91" s="813">
        <v>1100.9625167644533</v>
      </c>
      <c r="DK91" s="813">
        <v>1100.9625167644533</v>
      </c>
      <c r="DL91" s="813">
        <v>1089.2250655405451</v>
      </c>
      <c r="DM91" s="331">
        <v>-11.737451223908238</v>
      </c>
      <c r="DN91" s="715">
        <v>-1.0661081594678268</v>
      </c>
      <c r="DO91" s="695"/>
      <c r="DP91" s="603"/>
      <c r="DQ91" s="269"/>
    </row>
    <row r="92" spans="1:121" x14ac:dyDescent="0.2">
      <c r="A92" s="204"/>
      <c r="B92" s="910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59"/>
      <c r="DG92" s="381"/>
      <c r="DH92" s="359"/>
      <c r="DI92" s="359"/>
      <c r="DJ92" s="359"/>
      <c r="DK92" s="359"/>
      <c r="DL92" s="359"/>
      <c r="DM92" s="526"/>
      <c r="DN92" s="361"/>
      <c r="DO92" s="458"/>
      <c r="DP92" s="263"/>
    </row>
    <row r="93" spans="1:121" ht="12.75" customHeight="1" x14ac:dyDescent="0.2">
      <c r="A93" s="204"/>
      <c r="B93" s="910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887"/>
      <c r="DF93" s="360"/>
      <c r="DG93" s="887"/>
      <c r="DH93" s="360"/>
      <c r="DI93" s="360"/>
      <c r="DJ93" s="360"/>
      <c r="DK93" s="360"/>
      <c r="DL93" s="360"/>
      <c r="DM93" s="527"/>
      <c r="DN93" s="673"/>
      <c r="DO93" s="458"/>
      <c r="DP93" s="263"/>
    </row>
    <row r="94" spans="1:121" x14ac:dyDescent="0.2">
      <c r="A94" s="204"/>
      <c r="B94" s="910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887"/>
      <c r="DF94" s="360"/>
      <c r="DG94" s="887"/>
      <c r="DH94" s="360"/>
      <c r="DI94" s="360"/>
      <c r="DJ94" s="360"/>
      <c r="DK94" s="360"/>
      <c r="DL94" s="360"/>
      <c r="DM94" s="527"/>
      <c r="DN94" s="673"/>
      <c r="DO94" s="458"/>
      <c r="DP94" s="263"/>
    </row>
    <row r="95" spans="1:121" x14ac:dyDescent="0.2">
      <c r="A95" s="204"/>
      <c r="B95" s="910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887"/>
      <c r="DF95" s="360"/>
      <c r="DG95" s="887"/>
      <c r="DH95" s="360"/>
      <c r="DI95" s="360"/>
      <c r="DJ95" s="360"/>
      <c r="DK95" s="360"/>
      <c r="DL95" s="360"/>
      <c r="DM95" s="527"/>
      <c r="DN95" s="673"/>
      <c r="DO95" s="458"/>
      <c r="DP95" s="263"/>
    </row>
    <row r="96" spans="1:121" x14ac:dyDescent="0.2">
      <c r="A96" s="204"/>
      <c r="B96" s="910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887"/>
      <c r="DF96" s="360"/>
      <c r="DG96" s="887"/>
      <c r="DH96" s="360"/>
      <c r="DI96" s="360"/>
      <c r="DJ96" s="360"/>
      <c r="DK96" s="360"/>
      <c r="DL96" s="360"/>
      <c r="DM96" s="527"/>
      <c r="DN96" s="673"/>
      <c r="DO96" s="458"/>
      <c r="DP96" s="263"/>
    </row>
    <row r="97" spans="1:120" x14ac:dyDescent="0.2">
      <c r="A97" s="204"/>
      <c r="B97" s="910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887"/>
      <c r="DF97" s="360"/>
      <c r="DG97" s="887"/>
      <c r="DH97" s="360"/>
      <c r="DI97" s="360"/>
      <c r="DJ97" s="360"/>
      <c r="DK97" s="360"/>
      <c r="DL97" s="360"/>
      <c r="DM97" s="527"/>
      <c r="DN97" s="673"/>
      <c r="DO97" s="458"/>
      <c r="DP97" s="263"/>
    </row>
    <row r="98" spans="1:120" x14ac:dyDescent="0.2">
      <c r="A98" s="204"/>
      <c r="B98" s="910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887"/>
      <c r="DF98" s="360"/>
      <c r="DG98" s="887"/>
      <c r="DH98" s="360"/>
      <c r="DI98" s="360"/>
      <c r="DJ98" s="360"/>
      <c r="DK98" s="360"/>
      <c r="DL98" s="360"/>
      <c r="DM98" s="527"/>
      <c r="DN98" s="673"/>
      <c r="DO98" s="458"/>
      <c r="DP98" s="263"/>
    </row>
    <row r="99" spans="1:120" x14ac:dyDescent="0.2">
      <c r="A99" s="204"/>
      <c r="B99" s="910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887"/>
      <c r="DF99" s="360"/>
      <c r="DG99" s="887"/>
      <c r="DH99" s="360"/>
      <c r="DI99" s="360"/>
      <c r="DJ99" s="360"/>
      <c r="DK99" s="360"/>
      <c r="DL99" s="360"/>
      <c r="DM99" s="527"/>
      <c r="DN99" s="673"/>
      <c r="DO99" s="458"/>
      <c r="DP99" s="263"/>
    </row>
    <row r="100" spans="1:120" x14ac:dyDescent="0.2">
      <c r="A100" s="204"/>
      <c r="B100" s="910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887"/>
      <c r="DF100" s="360"/>
      <c r="DG100" s="887"/>
      <c r="DH100" s="360"/>
      <c r="DI100" s="360"/>
      <c r="DJ100" s="360"/>
      <c r="DK100" s="360"/>
      <c r="DL100" s="360"/>
      <c r="DM100" s="527"/>
      <c r="DN100" s="673"/>
      <c r="DO100" s="458"/>
      <c r="DP100" s="263"/>
    </row>
    <row r="101" spans="1:120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887"/>
      <c r="DF101" s="360"/>
      <c r="DG101" s="887"/>
      <c r="DH101" s="360"/>
      <c r="DI101" s="360"/>
      <c r="DJ101" s="360"/>
      <c r="DK101" s="360"/>
      <c r="DL101" s="360"/>
      <c r="DM101" s="527"/>
      <c r="DN101" s="673"/>
      <c r="DO101" s="458"/>
      <c r="DP101" s="263"/>
    </row>
    <row r="102" spans="1:120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887"/>
      <c r="DF102" s="360"/>
      <c r="DG102" s="887"/>
      <c r="DH102" s="360"/>
      <c r="DI102" s="360"/>
      <c r="DJ102" s="360"/>
      <c r="DK102" s="360"/>
      <c r="DL102" s="360"/>
      <c r="DM102" s="527"/>
      <c r="DN102" s="673"/>
      <c r="DO102" s="458"/>
      <c r="DP102" s="263"/>
    </row>
    <row r="103" spans="1:120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887"/>
      <c r="DF103" s="360"/>
      <c r="DG103" s="887"/>
      <c r="DH103" s="360"/>
      <c r="DI103" s="360"/>
      <c r="DJ103" s="360"/>
      <c r="DK103" s="360"/>
      <c r="DL103" s="360"/>
      <c r="DM103" s="527"/>
      <c r="DN103" s="673"/>
      <c r="DO103" s="458"/>
      <c r="DP103" s="263"/>
    </row>
    <row r="104" spans="1:120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888"/>
      <c r="DF104" s="883"/>
      <c r="DG104" s="888"/>
      <c r="DH104" s="883"/>
      <c r="DI104" s="883"/>
      <c r="DJ104" s="671"/>
      <c r="DK104" s="671"/>
      <c r="DL104" s="671"/>
      <c r="DM104" s="527"/>
      <c r="DN104" s="673"/>
      <c r="DO104" s="458"/>
      <c r="DP104" s="263"/>
    </row>
    <row r="105" spans="1:120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59"/>
      <c r="DG105" s="381"/>
      <c r="DH105" s="359"/>
      <c r="DI105" s="359"/>
      <c r="DJ105" s="359"/>
      <c r="DK105" s="359"/>
      <c r="DL105" s="359"/>
      <c r="DM105" s="528"/>
      <c r="DN105" s="460"/>
      <c r="DO105" s="458"/>
      <c r="DP105" s="263"/>
    </row>
    <row r="106" spans="1:120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89">
        <v>2.5</v>
      </c>
      <c r="DF106" s="665">
        <v>2.5</v>
      </c>
      <c r="DG106" s="689">
        <v>2.5</v>
      </c>
      <c r="DH106" s="665">
        <v>2.5</v>
      </c>
      <c r="DI106" s="665">
        <v>2.5</v>
      </c>
      <c r="DJ106" s="665">
        <v>2.5</v>
      </c>
      <c r="DK106" s="665">
        <v>2.5</v>
      </c>
      <c r="DL106" s="665">
        <v>2.5</v>
      </c>
      <c r="DM106" s="331" t="s">
        <v>3</v>
      </c>
      <c r="DN106" s="704"/>
      <c r="DO106" s="458"/>
      <c r="DP106" s="263"/>
    </row>
    <row r="107" spans="1:120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90">
        <v>4</v>
      </c>
      <c r="DF107" s="884">
        <v>4</v>
      </c>
      <c r="DG107" s="690">
        <v>4</v>
      </c>
      <c r="DH107" s="884">
        <v>4</v>
      </c>
      <c r="DI107" s="884">
        <v>4</v>
      </c>
      <c r="DJ107" s="672">
        <v>4</v>
      </c>
      <c r="DK107" s="672">
        <v>4</v>
      </c>
      <c r="DL107" s="672">
        <v>4</v>
      </c>
      <c r="DM107" s="529" t="s">
        <v>3</v>
      </c>
      <c r="DN107" s="461"/>
      <c r="DO107" s="458"/>
      <c r="DP107" s="263"/>
    </row>
    <row r="108" spans="1:120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79"/>
      <c r="DN108" s="279"/>
      <c r="DO108" s="346"/>
      <c r="DP108" s="263"/>
    </row>
    <row r="109" spans="1:120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917"/>
      <c r="DN109" s="917"/>
      <c r="DO109" s="346"/>
      <c r="DP109" s="263"/>
    </row>
    <row r="110" spans="1:120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0"/>
      <c r="DN110" s="281"/>
      <c r="DO110" s="346"/>
      <c r="DP110" s="263"/>
    </row>
    <row r="111" spans="1:120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0"/>
      <c r="DN111" s="281"/>
      <c r="DO111" s="346"/>
      <c r="DP111" s="263"/>
    </row>
    <row r="112" spans="1:120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0"/>
      <c r="DN112" s="281"/>
      <c r="DO112" s="346"/>
      <c r="DP112" s="263"/>
    </row>
    <row r="113" spans="3:120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0"/>
      <c r="DN113" s="279"/>
      <c r="DO113" s="346"/>
      <c r="DP113" s="263"/>
    </row>
    <row r="114" spans="3:120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J114" s="659"/>
      <c r="DK114" s="659"/>
      <c r="DL114" s="659"/>
      <c r="DM114" s="279"/>
      <c r="DN114" s="279"/>
      <c r="DO114" s="346"/>
      <c r="DP114" s="263"/>
    </row>
    <row r="115" spans="3:120" ht="13.5" customHeight="1" x14ac:dyDescent="0.25">
      <c r="C115" s="6">
        <v>2</v>
      </c>
      <c r="D115" s="1" t="s">
        <v>35</v>
      </c>
      <c r="DJ115" s="658"/>
      <c r="DK115" s="658"/>
      <c r="DL115" s="658"/>
      <c r="DM115" s="279"/>
      <c r="DN115" s="279"/>
      <c r="DO115" s="346"/>
      <c r="DP115" s="263"/>
    </row>
    <row r="116" spans="3:120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658"/>
      <c r="DK116" s="658"/>
      <c r="DL116" s="658"/>
      <c r="DM116" s="279"/>
      <c r="DN116" s="279"/>
      <c r="DO116" s="346"/>
      <c r="DP116" s="263"/>
    </row>
    <row r="117" spans="3:120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658"/>
      <c r="DK117" s="658"/>
      <c r="DL117" s="658"/>
      <c r="DM117" s="279"/>
      <c r="DN117" s="279"/>
      <c r="DO117" s="346"/>
      <c r="DP117" s="263"/>
    </row>
    <row r="118" spans="3:120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658"/>
      <c r="DK118" s="658"/>
      <c r="DL118" s="658"/>
      <c r="DM118" s="279"/>
      <c r="DN118" s="279"/>
      <c r="DO118" s="346"/>
      <c r="DP118" s="263"/>
    </row>
    <row r="119" spans="3:120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82"/>
      <c r="DK119" s="282"/>
      <c r="DL119" s="282"/>
      <c r="DM119" s="282"/>
      <c r="DN119" s="282"/>
      <c r="DO119" s="346"/>
      <c r="DP119" s="263"/>
    </row>
    <row r="120" spans="3:120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346"/>
      <c r="DP120" s="263"/>
    </row>
    <row r="121" spans="3:120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346"/>
      <c r="DP121" s="263"/>
    </row>
    <row r="122" spans="3:120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346"/>
      <c r="DP122" s="263"/>
    </row>
    <row r="123" spans="3:120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346"/>
      <c r="DP123" s="263"/>
    </row>
    <row r="124" spans="3:120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346"/>
      <c r="DP124" s="263"/>
    </row>
    <row r="125" spans="3:120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346"/>
      <c r="DP125" s="263"/>
    </row>
    <row r="126" spans="3:120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346"/>
      <c r="DP126" s="263"/>
    </row>
    <row r="127" spans="3:120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346"/>
      <c r="DP127" s="263"/>
    </row>
    <row r="128" spans="3:120" ht="12.6" customHeight="1" x14ac:dyDescent="0.25">
      <c r="C128" s="893">
        <v>14</v>
      </c>
      <c r="D128" s="894" t="s">
        <v>234</v>
      </c>
      <c r="E128" s="895"/>
      <c r="F128" s="895"/>
      <c r="G128" s="895"/>
      <c r="H128" s="895"/>
      <c r="I128" s="895"/>
      <c r="J128" s="895"/>
      <c r="K128" s="895"/>
      <c r="L128" s="895"/>
      <c r="M128" s="895"/>
      <c r="N128" s="895"/>
      <c r="O128" s="895"/>
      <c r="P128" s="895"/>
      <c r="Q128" s="895"/>
      <c r="R128" s="895"/>
      <c r="S128" s="895"/>
      <c r="T128" s="895"/>
      <c r="U128" s="895"/>
      <c r="V128" s="895"/>
      <c r="W128" s="895"/>
      <c r="X128" s="895"/>
      <c r="Y128" s="895"/>
      <c r="Z128" s="895"/>
      <c r="AA128" s="895"/>
      <c r="AB128" s="895"/>
      <c r="AC128" s="895"/>
      <c r="AD128" s="895"/>
      <c r="AE128" s="895"/>
      <c r="AF128" s="895"/>
      <c r="AG128" s="895"/>
      <c r="AH128" s="895"/>
      <c r="AI128" s="895"/>
      <c r="AJ128" s="895"/>
      <c r="AK128" s="895"/>
      <c r="AL128" s="895"/>
      <c r="AM128" s="895"/>
      <c r="AN128" s="895"/>
      <c r="AO128" s="895"/>
      <c r="AP128" s="895"/>
      <c r="AQ128" s="895"/>
      <c r="AR128" s="895"/>
      <c r="AS128" s="895"/>
      <c r="AT128" s="895"/>
      <c r="AU128" s="895"/>
      <c r="AV128" s="895"/>
      <c r="AW128" s="895"/>
      <c r="AX128" s="895"/>
      <c r="AY128" s="895"/>
      <c r="AZ128" s="895"/>
      <c r="BA128" s="895"/>
      <c r="BB128" s="895"/>
      <c r="BC128" s="895"/>
      <c r="BD128" s="895"/>
      <c r="BE128" s="895"/>
      <c r="BF128" s="895"/>
      <c r="BG128" s="895"/>
      <c r="BH128" s="895"/>
      <c r="BI128" s="895"/>
      <c r="BJ128" s="895"/>
      <c r="BK128" s="895"/>
      <c r="BL128" s="895"/>
      <c r="BM128" s="895"/>
      <c r="BN128" s="895"/>
      <c r="BO128" s="895"/>
      <c r="BP128" s="895"/>
      <c r="BQ128" s="895"/>
      <c r="BR128" s="895"/>
      <c r="BS128" s="895"/>
      <c r="BT128" s="895"/>
      <c r="BU128" s="895"/>
      <c r="BV128" s="895"/>
      <c r="BW128" s="895"/>
      <c r="BX128" s="895"/>
      <c r="BY128" s="895"/>
      <c r="BZ128" s="895"/>
      <c r="CA128" s="895"/>
      <c r="CB128" s="895"/>
      <c r="CC128" s="895"/>
      <c r="CD128" s="895"/>
      <c r="CE128" s="895"/>
      <c r="CF128" s="895"/>
      <c r="CG128" s="895"/>
      <c r="CH128" s="895"/>
      <c r="CI128" s="895"/>
      <c r="CJ128" s="895"/>
      <c r="CK128" s="895"/>
      <c r="CL128" s="895"/>
      <c r="CM128" s="895"/>
      <c r="CN128" s="895"/>
      <c r="CO128" s="895"/>
      <c r="CP128" s="895"/>
      <c r="CQ128" s="895"/>
      <c r="CR128" s="895"/>
      <c r="CS128" s="895"/>
      <c r="CT128" s="895"/>
      <c r="CU128" s="895"/>
      <c r="CV128" s="895"/>
      <c r="CW128" s="895"/>
      <c r="CX128" s="895"/>
      <c r="CY128" s="895"/>
      <c r="CZ128" s="895"/>
      <c r="DA128" s="895"/>
      <c r="DB128" s="895"/>
      <c r="DC128" s="895"/>
      <c r="DD128" s="895"/>
      <c r="DE128" s="895"/>
      <c r="DF128" s="895"/>
      <c r="DG128" s="895"/>
      <c r="DH128" s="895"/>
      <c r="DI128" s="895"/>
      <c r="DJ128" s="895"/>
      <c r="DK128" s="895"/>
      <c r="DL128" s="283"/>
      <c r="DM128" s="283"/>
      <c r="DN128" s="283"/>
    </row>
    <row r="129" spans="3:118" ht="12.6" customHeight="1" x14ac:dyDescent="0.25">
      <c r="C129" s="893"/>
      <c r="D129" s="894" t="s">
        <v>210</v>
      </c>
      <c r="E129" s="895"/>
      <c r="F129" s="895"/>
      <c r="G129" s="895"/>
      <c r="H129" s="895"/>
      <c r="I129" s="895"/>
      <c r="J129" s="895"/>
      <c r="K129" s="895"/>
      <c r="L129" s="895"/>
      <c r="M129" s="895"/>
      <c r="N129" s="895"/>
      <c r="O129" s="895"/>
      <c r="P129" s="895"/>
      <c r="Q129" s="895"/>
      <c r="R129" s="895"/>
      <c r="S129" s="895"/>
      <c r="T129" s="895"/>
      <c r="U129" s="895"/>
      <c r="V129" s="895"/>
      <c r="W129" s="895"/>
      <c r="X129" s="895"/>
      <c r="Y129" s="895"/>
      <c r="Z129" s="895"/>
      <c r="AA129" s="895"/>
      <c r="AB129" s="895"/>
      <c r="AC129" s="895"/>
      <c r="AD129" s="895"/>
      <c r="AE129" s="895"/>
      <c r="AF129" s="895"/>
      <c r="AG129" s="895"/>
      <c r="AH129" s="895"/>
      <c r="AI129" s="895"/>
      <c r="AJ129" s="895"/>
      <c r="AK129" s="895"/>
      <c r="AL129" s="895"/>
      <c r="AM129" s="895"/>
      <c r="AN129" s="895"/>
      <c r="AO129" s="895"/>
      <c r="AP129" s="895"/>
      <c r="AQ129" s="895"/>
      <c r="AR129" s="895"/>
      <c r="AS129" s="895"/>
      <c r="AT129" s="895"/>
      <c r="AU129" s="895"/>
      <c r="AV129" s="895"/>
      <c r="AW129" s="895"/>
      <c r="AX129" s="895"/>
      <c r="AY129" s="895"/>
      <c r="AZ129" s="895"/>
      <c r="BA129" s="895"/>
      <c r="BB129" s="895"/>
      <c r="BC129" s="895"/>
      <c r="BD129" s="895"/>
      <c r="BE129" s="895"/>
      <c r="BF129" s="895"/>
      <c r="BG129" s="895"/>
      <c r="BH129" s="895"/>
      <c r="BI129" s="895"/>
      <c r="BJ129" s="895"/>
      <c r="BK129" s="895"/>
      <c r="BL129" s="895"/>
      <c r="BM129" s="895"/>
      <c r="BN129" s="895"/>
      <c r="BO129" s="895"/>
      <c r="BP129" s="895"/>
      <c r="BQ129" s="895"/>
      <c r="BR129" s="895"/>
      <c r="BS129" s="895"/>
      <c r="BT129" s="895"/>
      <c r="BU129" s="895"/>
      <c r="BV129" s="895"/>
      <c r="BW129" s="895"/>
      <c r="BX129" s="895"/>
      <c r="BY129" s="895"/>
      <c r="BZ129" s="895"/>
      <c r="CA129" s="895"/>
      <c r="CB129" s="895"/>
      <c r="CC129" s="895"/>
      <c r="CD129" s="895"/>
      <c r="CE129" s="895"/>
      <c r="CF129" s="895"/>
      <c r="CG129" s="895"/>
      <c r="CH129" s="895"/>
      <c r="CI129" s="895"/>
      <c r="CJ129" s="895"/>
      <c r="CK129" s="895"/>
      <c r="CL129" s="895"/>
      <c r="CM129" s="895"/>
      <c r="CN129" s="895"/>
      <c r="CO129" s="895"/>
      <c r="CP129" s="895"/>
      <c r="CQ129" s="895"/>
      <c r="CR129" s="895"/>
      <c r="CS129" s="895"/>
      <c r="CT129" s="895"/>
      <c r="CU129" s="895"/>
      <c r="CV129" s="895"/>
      <c r="CW129" s="895"/>
      <c r="CX129" s="895"/>
      <c r="CY129" s="895"/>
      <c r="CZ129" s="895"/>
      <c r="DA129" s="895"/>
      <c r="DB129" s="895"/>
      <c r="DC129" s="895"/>
      <c r="DD129" s="895"/>
      <c r="DE129" s="895"/>
      <c r="DF129" s="895"/>
      <c r="DG129" s="895"/>
      <c r="DH129" s="895"/>
      <c r="DI129" s="895"/>
      <c r="DJ129" s="895"/>
      <c r="DK129" s="895"/>
      <c r="DL129" s="283"/>
      <c r="DM129" s="283"/>
      <c r="DN129" s="283"/>
    </row>
    <row r="130" spans="3:118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</row>
    <row r="131" spans="3:118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</row>
    <row r="132" spans="3:118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</row>
    <row r="133" spans="3:118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</row>
    <row r="134" spans="3:118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</row>
    <row r="135" spans="3:118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</row>
    <row r="136" spans="3:118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</row>
    <row r="137" spans="3:118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</row>
    <row r="138" spans="3:118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</row>
    <row r="139" spans="3:118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</row>
    <row r="140" spans="3:118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</row>
    <row r="141" spans="3:118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</row>
    <row r="142" spans="3:118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</row>
    <row r="143" spans="3:118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</row>
    <row r="144" spans="3:118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</row>
    <row r="145" spans="3:118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</row>
    <row r="146" spans="3:118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</row>
    <row r="147" spans="3:118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</row>
    <row r="148" spans="3:118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</row>
    <row r="149" spans="3:118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</row>
    <row r="150" spans="3:118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</row>
    <row r="151" spans="3:118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</row>
    <row r="152" spans="3:118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</row>
    <row r="153" spans="3:118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</row>
    <row r="154" spans="3:118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</row>
    <row r="155" spans="3:118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</row>
    <row r="156" spans="3:118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</row>
    <row r="157" spans="3:118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</row>
    <row r="158" spans="3:118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</row>
    <row r="159" spans="3:118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</row>
    <row r="160" spans="3:118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</row>
    <row r="161" spans="3:118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</row>
    <row r="162" spans="3:118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</row>
    <row r="163" spans="3:118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</row>
    <row r="164" spans="3:118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</row>
    <row r="165" spans="3:118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</row>
    <row r="166" spans="3:118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</row>
    <row r="167" spans="3:118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</row>
    <row r="168" spans="3:118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</row>
    <row r="169" spans="3:118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</row>
    <row r="170" spans="3:118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</row>
    <row r="171" spans="3:118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</row>
    <row r="172" spans="3:118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</row>
    <row r="173" spans="3:118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</row>
    <row r="174" spans="3:118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</row>
    <row r="175" spans="3:118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</row>
    <row r="176" spans="3:118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</row>
    <row r="177" spans="3:118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</row>
    <row r="178" spans="3:118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</row>
    <row r="179" spans="3:118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</row>
    <row r="180" spans="3:118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</row>
    <row r="181" spans="3:118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</row>
    <row r="182" spans="3:118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</row>
    <row r="183" spans="3:118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</row>
    <row r="184" spans="3:118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</row>
    <row r="185" spans="3:118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</row>
    <row r="186" spans="3:118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</row>
    <row r="187" spans="3:118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</row>
    <row r="188" spans="3:118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</row>
    <row r="189" spans="3:118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</row>
    <row r="190" spans="3:118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</row>
    <row r="191" spans="3:118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</row>
    <row r="192" spans="3:118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</row>
    <row r="193" spans="3:118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</row>
    <row r="194" spans="3:118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</row>
    <row r="195" spans="3:118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</row>
    <row r="196" spans="3:118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</row>
    <row r="197" spans="3:118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</row>
    <row r="198" spans="3:118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</row>
    <row r="199" spans="3:118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</row>
    <row r="200" spans="3:118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</row>
    <row r="201" spans="3:118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</row>
    <row r="202" spans="3:118" x14ac:dyDescent="0.2">
      <c r="E202" s="132"/>
      <c r="F202" s="132"/>
      <c r="G202" s="132"/>
      <c r="H202" s="132"/>
      <c r="I202" s="132"/>
      <c r="J202" s="132"/>
      <c r="K202" s="132"/>
    </row>
    <row r="203" spans="3:118" x14ac:dyDescent="0.2">
      <c r="E203" s="132"/>
      <c r="F203" s="132"/>
      <c r="G203" s="132"/>
      <c r="H203" s="132"/>
      <c r="I203" s="132"/>
      <c r="J203" s="132"/>
      <c r="K203" s="132"/>
    </row>
    <row r="204" spans="3:118" x14ac:dyDescent="0.2">
      <c r="E204" s="132"/>
      <c r="F204" s="132"/>
      <c r="G204" s="132"/>
      <c r="H204" s="132"/>
      <c r="I204" s="132"/>
      <c r="J204" s="132"/>
      <c r="K204" s="132"/>
    </row>
    <row r="205" spans="3:118" x14ac:dyDescent="0.2">
      <c r="E205" s="132"/>
      <c r="F205" s="132"/>
      <c r="G205" s="132"/>
      <c r="H205" s="132"/>
      <c r="I205" s="132"/>
      <c r="J205" s="132"/>
      <c r="K205" s="132"/>
    </row>
    <row r="206" spans="3:118" x14ac:dyDescent="0.2">
      <c r="E206" s="132"/>
      <c r="F206" s="132"/>
      <c r="G206" s="132"/>
      <c r="H206" s="132"/>
      <c r="I206" s="132"/>
      <c r="J206" s="132"/>
      <c r="K206" s="132"/>
    </row>
    <row r="207" spans="3:118" x14ac:dyDescent="0.2">
      <c r="E207" s="132"/>
      <c r="F207" s="132"/>
      <c r="G207" s="132"/>
      <c r="H207" s="132"/>
      <c r="I207" s="132"/>
      <c r="J207" s="132"/>
      <c r="K207" s="132"/>
    </row>
    <row r="208" spans="3:118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M109:DN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H3:DL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3"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76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L6" sqref="DL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7" width="8.85546875" customWidth="1"/>
    <col min="118" max="118" width="9.5703125" customWidth="1"/>
    <col min="119" max="137" width="11.42578125" style="200"/>
  </cols>
  <sheetData>
    <row r="2" spans="3:129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8"/>
      <c r="DN3" s="8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3:129" ht="13.5" customHeight="1" x14ac:dyDescent="0.25">
      <c r="C4" s="15"/>
      <c r="D4" s="913" t="str">
        <f>+entero!D3</f>
        <v>V   A   R   I   A   B   L   E   S     b/</v>
      </c>
      <c r="E4" s="915" t="str">
        <f>+entero!E3</f>
        <v>2008                          A  fines de Dic*</v>
      </c>
      <c r="F4" s="915" t="str">
        <f>+entero!F3</f>
        <v>2009                          A  fines de Ene*</v>
      </c>
      <c r="G4" s="915" t="str">
        <f>+entero!G3</f>
        <v>2009                          A  fines de Feb*</v>
      </c>
      <c r="H4" s="915" t="str">
        <f>+entero!H3</f>
        <v>2009                          A  fines de Mar*</v>
      </c>
      <c r="I4" s="915" t="str">
        <f>+entero!I3</f>
        <v>2009                          A  fines de Abr*</v>
      </c>
      <c r="J4" s="915" t="str">
        <f>+entero!J3</f>
        <v>2009                          A  fines de May*</v>
      </c>
      <c r="K4" s="915" t="str">
        <f>+entero!K3</f>
        <v>2009                          A  fines de Jun*</v>
      </c>
      <c r="L4" s="915" t="str">
        <f>+entero!L3</f>
        <v>2009                          A  fines de Jul*</v>
      </c>
      <c r="M4" s="915" t="str">
        <f>+entero!M3</f>
        <v>2009                          A  fines de Ago*</v>
      </c>
      <c r="N4" s="915" t="str">
        <f>+entero!N3</f>
        <v>2009                          A  fines de Sep*</v>
      </c>
      <c r="O4" s="915" t="str">
        <f>+entero!O3</f>
        <v>2009                          A  fines de Oct*</v>
      </c>
      <c r="P4" s="915" t="str">
        <f>+entero!P3</f>
        <v>2009                          A  fines de Nov*</v>
      </c>
      <c r="Q4" s="915" t="str">
        <f>+entero!Q3</f>
        <v>2009                          A  fines de Dic*</v>
      </c>
      <c r="R4" s="915" t="str">
        <f>+entero!R3</f>
        <v>2010                          A  fines de Ene*</v>
      </c>
      <c r="S4" s="915" t="str">
        <f>+entero!S3</f>
        <v>2010                          A  fines de Feb*</v>
      </c>
      <c r="T4" s="915" t="str">
        <f>+entero!T3</f>
        <v>2010                          A  fines de Mar*</v>
      </c>
      <c r="U4" s="915" t="str">
        <f>+entero!U3</f>
        <v>2010                          A  fines de Abr*</v>
      </c>
      <c r="V4" s="915" t="str">
        <f>+entero!V3</f>
        <v>2010                          A  fines de May*</v>
      </c>
      <c r="W4" s="915" t="str">
        <f>+entero!W3</f>
        <v>2010                          A  fines de Jun*</v>
      </c>
      <c r="X4" s="915" t="str">
        <f>+entero!X3</f>
        <v>2010                          A  fines de Jul*</v>
      </c>
      <c r="Y4" s="915" t="str">
        <f>+entero!Y3</f>
        <v>2010                          A  fines de Ago*</v>
      </c>
      <c r="Z4" s="915" t="str">
        <f>+entero!Z3</f>
        <v>2010                          A  fines de Sep*</v>
      </c>
      <c r="AA4" s="915" t="str">
        <f>+entero!AA3</f>
        <v>2010                          A  fines de Oct*</v>
      </c>
      <c r="AB4" s="915" t="str">
        <f>+entero!AB3</f>
        <v>2010                          A  fines de Nov*</v>
      </c>
      <c r="AC4" s="915" t="str">
        <f>+entero!AC3</f>
        <v>2010                          A  fines de Dic*</v>
      </c>
      <c r="AD4" s="915" t="str">
        <f>+entero!AD3</f>
        <v>2011                          A  fines de Ene*</v>
      </c>
      <c r="AE4" s="915" t="str">
        <f>+entero!AE3</f>
        <v>2011                          A  fines de Feb*</v>
      </c>
      <c r="AF4" s="915" t="str">
        <f>+entero!AF3</f>
        <v>2011                          A  fines de Mar*</v>
      </c>
      <c r="AG4" s="915" t="str">
        <f>+entero!AG3</f>
        <v>2011                          A  fines de Abr*</v>
      </c>
      <c r="AH4" s="915" t="str">
        <f>+entero!AH3</f>
        <v>2011                          A  fines de May*</v>
      </c>
      <c r="AI4" s="915" t="str">
        <f>+entero!AI3</f>
        <v>2011                          A  fines de Jun*</v>
      </c>
      <c r="AJ4" s="915" t="str">
        <f>+entero!AJ3</f>
        <v>2011                          A  fines de Jul*</v>
      </c>
      <c r="AK4" s="915" t="str">
        <f>+entero!AK3</f>
        <v>2011                          A  fines de Ago*</v>
      </c>
      <c r="AL4" s="915" t="str">
        <f>+entero!AL3</f>
        <v>2011                          A  fines de Sep*</v>
      </c>
      <c r="AM4" s="915" t="str">
        <f>+entero!AM3</f>
        <v>2011                          A  fines de Oct*</v>
      </c>
      <c r="AN4" s="915" t="str">
        <f>+entero!AN3</f>
        <v>2011                          A  fines de Nov*</v>
      </c>
      <c r="AO4" s="915" t="str">
        <f>+entero!AO3</f>
        <v>2011                          A  fines de Dic*</v>
      </c>
      <c r="AP4" s="915" t="str">
        <f>+entero!AP3</f>
        <v>2012                          A  fines de Ene*</v>
      </c>
      <c r="AQ4" s="915" t="str">
        <f>+entero!AQ3</f>
        <v>2012                          A  fines de Feb*</v>
      </c>
      <c r="AR4" s="915" t="str">
        <f>+entero!AR3</f>
        <v>2012                          A  fines de Mar*</v>
      </c>
      <c r="AS4" s="915" t="str">
        <f>+entero!AS3</f>
        <v>2012                          A  fines de Abr*</v>
      </c>
      <c r="AT4" s="915" t="str">
        <f>+entero!AT3</f>
        <v>2012                          A  fines de May*</v>
      </c>
      <c r="AU4" s="915" t="str">
        <f>+entero!AU3</f>
        <v>2012                          A  fines de Jun*</v>
      </c>
      <c r="AV4" s="915" t="str">
        <f>+entero!AV3</f>
        <v>2012                          A  fines de Jul*</v>
      </c>
      <c r="AW4" s="915" t="str">
        <f>+entero!AW3</f>
        <v>2012                          A  fines de Ago*</v>
      </c>
      <c r="AX4" s="915" t="str">
        <f>+entero!AX3</f>
        <v>2012                          A  fines de Sep*</v>
      </c>
      <c r="AY4" s="915" t="str">
        <f>+entero!AY3</f>
        <v>2012                          A  fines de Oct*</v>
      </c>
      <c r="AZ4" s="915" t="str">
        <f>+entero!AZ3</f>
        <v>2012                          A  fines de Nov*</v>
      </c>
      <c r="BA4" s="915" t="str">
        <f>+entero!BA3</f>
        <v>2012                          A  fines de Dic*</v>
      </c>
      <c r="BB4" s="915" t="str">
        <f>+entero!BB3</f>
        <v>2013                          A  fines de Ene*</v>
      </c>
      <c r="BC4" s="915" t="str">
        <f>+entero!BC3</f>
        <v>2013                          A  fines de Feb*</v>
      </c>
      <c r="BD4" s="915" t="str">
        <f>+entero!BD3</f>
        <v>2013                          A  fines de Mar*</v>
      </c>
      <c r="BE4" s="915" t="str">
        <f>+entero!BE3</f>
        <v>2013                          A  fines de Abr*</v>
      </c>
      <c r="BF4" s="915" t="str">
        <f>+entero!BF3</f>
        <v>2013                          A  fines de May*</v>
      </c>
      <c r="BG4" s="915" t="str">
        <f>+entero!BG3</f>
        <v>2013                          A  fines de Jun*</v>
      </c>
      <c r="BH4" s="915" t="str">
        <f>+entero!BH3</f>
        <v>2013                          A  fines de Jul*</v>
      </c>
      <c r="BI4" s="915" t="str">
        <f>+entero!BI3</f>
        <v>2013                          A  fines de Ago*</v>
      </c>
      <c r="BJ4" s="915" t="str">
        <f>+entero!BJ3</f>
        <v>2013                          A  fines de Sep*</v>
      </c>
      <c r="BK4" s="915" t="str">
        <f>+entero!BK3</f>
        <v>2013                          A  fines de Oct*</v>
      </c>
      <c r="BL4" s="915" t="str">
        <f>+entero!BL3</f>
        <v>2013                          A  fines de Nov*</v>
      </c>
      <c r="BM4" s="915" t="str">
        <f>+entero!BM3</f>
        <v>2013                          A  fines de Dic*</v>
      </c>
      <c r="BN4" s="915" t="str">
        <f>+entero!BN3</f>
        <v>2014                          A  fines de Ene*</v>
      </c>
      <c r="BO4" s="915" t="str">
        <f>+entero!BO3</f>
        <v>2014                          A  fines de Feb*</v>
      </c>
      <c r="BP4" s="915" t="str">
        <f>+entero!BP3</f>
        <v>2014                          A  fines de Mar*</v>
      </c>
      <c r="BQ4" s="915" t="str">
        <f>+entero!BQ3</f>
        <v>2014                          A  fines de Abr*</v>
      </c>
      <c r="BR4" s="915" t="str">
        <f>+entero!BR3</f>
        <v>2014                          A  fines de May*</v>
      </c>
      <c r="BS4" s="915" t="str">
        <f>+entero!BS3</f>
        <v>2014                          A  fines de Jun*</v>
      </c>
      <c r="BT4" s="915" t="str">
        <f>+entero!BT3</f>
        <v>2014                          A  fines de Jul*</v>
      </c>
      <c r="BU4" s="915" t="str">
        <f>+entero!BU3</f>
        <v>2014                          A  fines de Ago*</v>
      </c>
      <c r="BV4" s="915" t="str">
        <f>+entero!BV3</f>
        <v>2014                          A  fines de Sep*</v>
      </c>
      <c r="BW4" s="915" t="str">
        <f>+entero!BW3</f>
        <v>2014                          A  fines de Oct*</v>
      </c>
      <c r="BX4" s="915" t="str">
        <f>+entero!BX3</f>
        <v>2014                          A  fines de Nov*</v>
      </c>
      <c r="BY4" s="915" t="str">
        <f>+entero!BY3</f>
        <v>2014                          A  fines de Dic*</v>
      </c>
      <c r="BZ4" s="915" t="str">
        <f>+entero!BZ3</f>
        <v>2015                         A  fines de Ene*</v>
      </c>
      <c r="CA4" s="915" t="str">
        <f>+entero!CA3</f>
        <v>2015                         A  fines de Feb*</v>
      </c>
      <c r="CB4" s="915" t="str">
        <f>+entero!CB3</f>
        <v>2015                         A  fines de Mar*</v>
      </c>
      <c r="CC4" s="915" t="str">
        <f>+entero!CC3</f>
        <v xml:space="preserve">2015                         A  fines de Abr* </v>
      </c>
      <c r="CD4" s="915" t="str">
        <f>+entero!CD3</f>
        <v xml:space="preserve">2015                         A  fines de May* </v>
      </c>
      <c r="CE4" s="915" t="str">
        <f>+entero!CE3</f>
        <v xml:space="preserve">2015                         A  fines de Jun* </v>
      </c>
      <c r="CF4" s="915" t="str">
        <f>+entero!CF3</f>
        <v xml:space="preserve">2015                         A  fines de Jul* </v>
      </c>
      <c r="CG4" s="915" t="str">
        <f>+entero!CG3</f>
        <v xml:space="preserve">2015                         A  fines de Ago* </v>
      </c>
      <c r="CH4" s="915" t="str">
        <f>+entero!CH3</f>
        <v xml:space="preserve">2015                         A  fines de Sep* </v>
      </c>
      <c r="CI4" s="915" t="str">
        <f>+entero!CI3</f>
        <v xml:space="preserve">2015                         A  fines de Oct* </v>
      </c>
      <c r="CJ4" s="915" t="str">
        <f>+entero!CJ3</f>
        <v xml:space="preserve">2015                         A  fines de Nov* </v>
      </c>
      <c r="CK4" s="915" t="str">
        <f>+entero!CK3</f>
        <v xml:space="preserve">2015                         A  fines de Dic* </v>
      </c>
      <c r="CL4" s="915" t="str">
        <f>+entero!CL3</f>
        <v xml:space="preserve">2016                         A  fines de Ene* </v>
      </c>
      <c r="CM4" s="915" t="str">
        <f>+entero!CM3</f>
        <v xml:space="preserve">2016                         A  fines de Feb* </v>
      </c>
      <c r="CN4" s="915" t="str">
        <f>+entero!CN3</f>
        <v xml:space="preserve">2016                         A  fines de Mar* </v>
      </c>
      <c r="CO4" s="915" t="str">
        <f>+entero!CO3</f>
        <v xml:space="preserve">2016                         A  fines de Abr* </v>
      </c>
      <c r="CP4" s="915" t="str">
        <f>+entero!CP3</f>
        <v xml:space="preserve">2016                         A  fines de May* </v>
      </c>
      <c r="CQ4" s="915" t="str">
        <f>+entero!CQ3</f>
        <v xml:space="preserve">2016                         A  fines de Jun* </v>
      </c>
      <c r="CR4" s="915" t="str">
        <f>+entero!CR3</f>
        <v xml:space="preserve">2016                         A  fines de Jul* </v>
      </c>
      <c r="CS4" s="915" t="str">
        <f>+entero!CS3</f>
        <v xml:space="preserve">2016                         A  fines de Ago* </v>
      </c>
      <c r="CT4" s="915" t="str">
        <f>+entero!CT3</f>
        <v xml:space="preserve">2016                         A  fines de Sep* </v>
      </c>
      <c r="CU4" s="915" t="str">
        <f>+entero!CU3</f>
        <v xml:space="preserve">2016                         A  fines de Oct* </v>
      </c>
      <c r="CV4" s="915" t="str">
        <f>+entero!CV3</f>
        <v xml:space="preserve">2016                         A  fines de Nov* </v>
      </c>
      <c r="CW4" s="915" t="str">
        <f>+entero!CW3</f>
        <v>2016                         A  fines de Dic* 15</v>
      </c>
      <c r="CX4" s="915" t="str">
        <f>+entero!CX3</f>
        <v xml:space="preserve">2017                         A  fines de Ene* </v>
      </c>
      <c r="CY4" s="915" t="str">
        <f>+entero!CY3</f>
        <v xml:space="preserve">2017                         A  fines de Feb* </v>
      </c>
      <c r="CZ4" s="915" t="str">
        <f>+entero!CZ3</f>
        <v xml:space="preserve">2017                         A  fines de Mar* </v>
      </c>
      <c r="DA4" s="915" t="str">
        <f>+entero!DA3</f>
        <v xml:space="preserve">2017                         A  fines de Abr* </v>
      </c>
      <c r="DB4" s="915" t="str">
        <f>+entero!DB3</f>
        <v xml:space="preserve">2017                         A  fines de May* </v>
      </c>
      <c r="DC4" s="915" t="str">
        <f>+entero!DC3</f>
        <v xml:space="preserve">2017                         A  fines de Jun* </v>
      </c>
      <c r="DD4" s="915" t="str">
        <f>+entero!DD3</f>
        <v xml:space="preserve">2017                         A  fines de Jul* </v>
      </c>
      <c r="DE4" s="922" t="str">
        <f>+entero!DE3</f>
        <v>Semana 1°</v>
      </c>
      <c r="DF4" s="922" t="str">
        <f>+entero!DF3</f>
        <v>Semana 2°</v>
      </c>
      <c r="DG4" s="922" t="str">
        <f>+entero!DG3</f>
        <v>Semana 3°</v>
      </c>
      <c r="DH4" s="924" t="str">
        <f>+entero!DH3</f>
        <v>Semana 4°</v>
      </c>
      <c r="DI4" s="925"/>
      <c r="DJ4" s="925"/>
      <c r="DK4" s="925"/>
      <c r="DL4" s="926"/>
      <c r="DM4" s="920" t="s">
        <v>27</v>
      </c>
      <c r="DN4" s="921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3:129" ht="23.25" customHeight="1" thickBot="1" x14ac:dyDescent="0.25">
      <c r="C5" s="20"/>
      <c r="D5" s="919"/>
      <c r="E5" s="918"/>
      <c r="F5" s="918"/>
      <c r="G5" s="918"/>
      <c r="H5" s="918"/>
      <c r="I5" s="918"/>
      <c r="J5" s="918"/>
      <c r="K5" s="918"/>
      <c r="L5" s="918"/>
      <c r="M5" s="918"/>
      <c r="N5" s="918"/>
      <c r="O5" s="918"/>
      <c r="P5" s="918"/>
      <c r="Q5" s="918"/>
      <c r="R5" s="918"/>
      <c r="S5" s="918"/>
      <c r="T5" s="918"/>
      <c r="U5" s="918"/>
      <c r="V5" s="918"/>
      <c r="W5" s="918"/>
      <c r="X5" s="918"/>
      <c r="Y5" s="918"/>
      <c r="Z5" s="918"/>
      <c r="AA5" s="918"/>
      <c r="AB5" s="918"/>
      <c r="AC5" s="918"/>
      <c r="AD5" s="918"/>
      <c r="AE5" s="918"/>
      <c r="AF5" s="918"/>
      <c r="AG5" s="918"/>
      <c r="AH5" s="918"/>
      <c r="AI5" s="918"/>
      <c r="AJ5" s="918"/>
      <c r="AK5" s="918"/>
      <c r="AL5" s="918"/>
      <c r="AM5" s="918"/>
      <c r="AN5" s="918"/>
      <c r="AO5" s="918"/>
      <c r="AP5" s="918"/>
      <c r="AQ5" s="918"/>
      <c r="AR5" s="918"/>
      <c r="AS5" s="918"/>
      <c r="AT5" s="918"/>
      <c r="AU5" s="918"/>
      <c r="AV5" s="918"/>
      <c r="AW5" s="918"/>
      <c r="AX5" s="918"/>
      <c r="AY5" s="918"/>
      <c r="AZ5" s="918"/>
      <c r="BA5" s="918"/>
      <c r="BB5" s="918"/>
      <c r="BC5" s="918"/>
      <c r="BD5" s="918"/>
      <c r="BE5" s="918"/>
      <c r="BF5" s="918"/>
      <c r="BG5" s="918"/>
      <c r="BH5" s="918"/>
      <c r="BI5" s="918"/>
      <c r="BJ5" s="918"/>
      <c r="BK5" s="918"/>
      <c r="BL5" s="918"/>
      <c r="BM5" s="918"/>
      <c r="BN5" s="918"/>
      <c r="BO5" s="918"/>
      <c r="BP5" s="918"/>
      <c r="BQ5" s="918"/>
      <c r="BR5" s="918"/>
      <c r="BS5" s="918"/>
      <c r="BT5" s="918"/>
      <c r="BU5" s="918"/>
      <c r="BV5" s="918"/>
      <c r="BW5" s="918"/>
      <c r="BX5" s="918"/>
      <c r="BY5" s="918"/>
      <c r="BZ5" s="918"/>
      <c r="CA5" s="918"/>
      <c r="CB5" s="918"/>
      <c r="CC5" s="918"/>
      <c r="CD5" s="918"/>
      <c r="CE5" s="918"/>
      <c r="CF5" s="918"/>
      <c r="CG5" s="918"/>
      <c r="CH5" s="918"/>
      <c r="CI5" s="918"/>
      <c r="CJ5" s="918"/>
      <c r="CK5" s="918"/>
      <c r="CL5" s="918"/>
      <c r="CM5" s="918"/>
      <c r="CN5" s="918"/>
      <c r="CO5" s="918"/>
      <c r="CP5" s="918"/>
      <c r="CQ5" s="918"/>
      <c r="CR5" s="918"/>
      <c r="CS5" s="918"/>
      <c r="CT5" s="918"/>
      <c r="CU5" s="918"/>
      <c r="CV5" s="918"/>
      <c r="CW5" s="918"/>
      <c r="CX5" s="918"/>
      <c r="CY5" s="918"/>
      <c r="CZ5" s="918"/>
      <c r="DA5" s="918"/>
      <c r="DB5" s="918"/>
      <c r="DC5" s="918"/>
      <c r="DD5" s="918"/>
      <c r="DE5" s="923"/>
      <c r="DF5" s="923"/>
      <c r="DG5" s="923"/>
      <c r="DH5" s="869">
        <f>+entero!DH4</f>
        <v>42968</v>
      </c>
      <c r="DI5" s="861">
        <f>+entero!DI4</f>
        <v>42969</v>
      </c>
      <c r="DJ5" s="861">
        <f>+entero!DJ4</f>
        <v>42970</v>
      </c>
      <c r="DK5" s="861">
        <f>+entero!DK4</f>
        <v>42971</v>
      </c>
      <c r="DL5" s="861">
        <f>+entero!DL4</f>
        <v>42972</v>
      </c>
      <c r="DM5" s="78" t="s">
        <v>13</v>
      </c>
      <c r="DN5" s="94" t="s">
        <v>195</v>
      </c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3:129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67"/>
      <c r="DF6" s="877"/>
      <c r="DG6" s="891"/>
      <c r="DH6" s="889"/>
      <c r="DI6" s="849"/>
      <c r="DJ6" s="849"/>
      <c r="DK6" s="849"/>
      <c r="DL6" s="849"/>
      <c r="DM6" s="832"/>
      <c r="DN6" s="83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3:129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10351.80944445</v>
      </c>
      <c r="DF7" s="522">
        <f>+entero!DF7</f>
        <v>10410.679311129998</v>
      </c>
      <c r="DG7" s="522">
        <f>+entero!DG7</f>
        <v>10450.889557640001</v>
      </c>
      <c r="DH7" s="531">
        <f>+entero!DH7</f>
        <v>10419.202737259997</v>
      </c>
      <c r="DI7" s="532">
        <f>+entero!DI7</f>
        <v>10436.48879209</v>
      </c>
      <c r="DJ7" s="532">
        <f>+entero!DJ7</f>
        <v>10418.500645530001</v>
      </c>
      <c r="DK7" s="532">
        <f>+entero!DK7</f>
        <v>10432.429684699999</v>
      </c>
      <c r="DL7" s="532">
        <f>+entero!DL7</f>
        <v>10427.930994279999</v>
      </c>
      <c r="DM7" s="531">
        <f>+entero!DM7</f>
        <v>-22.95856336000179</v>
      </c>
      <c r="DN7" s="566">
        <f>+entero!DN7</f>
        <v>-0.21968047057983053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3:129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8335.1221216699996</v>
      </c>
      <c r="DF8" s="522">
        <f>+entero!DF8</f>
        <v>8372.3230867099992</v>
      </c>
      <c r="DG8" s="522">
        <f>+entero!DG8</f>
        <v>8408.9656044700005</v>
      </c>
      <c r="DH8" s="531">
        <f>+entero!DH8</f>
        <v>8379.6007709299993</v>
      </c>
      <c r="DI8" s="532">
        <f>+entero!DI8</f>
        <v>8389.8501191000014</v>
      </c>
      <c r="DJ8" s="532">
        <f>+entero!DJ8</f>
        <v>8380.4157191899994</v>
      </c>
      <c r="DK8" s="532">
        <f>+entero!DK8</f>
        <v>8387.1381237099995</v>
      </c>
      <c r="DL8" s="532">
        <f>+entero!DL8</f>
        <v>8388.4913004200007</v>
      </c>
      <c r="DM8" s="531">
        <f>+entero!DM8</f>
        <v>-20.474304049999773</v>
      </c>
      <c r="DN8" s="566">
        <f>+entero!DN8</f>
        <v>-0.24348183846912841</v>
      </c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3:129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235.80902742999999</v>
      </c>
      <c r="DF9" s="522">
        <f>+entero!DF9</f>
        <v>234.84591779000002</v>
      </c>
      <c r="DG9" s="522">
        <f>+entero!DG9</f>
        <v>234.36403721000002</v>
      </c>
      <c r="DH9" s="531">
        <f>+entero!DH9</f>
        <v>234.94262739000001</v>
      </c>
      <c r="DI9" s="532">
        <f>+entero!DI9</f>
        <v>235.01599329000001</v>
      </c>
      <c r="DJ9" s="532">
        <f>+entero!DJ9</f>
        <v>234.88760295999998</v>
      </c>
      <c r="DK9" s="532">
        <f>+entero!DK9</f>
        <v>235.04100438999998</v>
      </c>
      <c r="DL9" s="532">
        <f>+entero!DL9</f>
        <v>235.16105768</v>
      </c>
      <c r="DM9" s="531">
        <f>+entero!DM9</f>
        <v>0.79702046999997833</v>
      </c>
      <c r="DN9" s="566">
        <f>+entero!DN9</f>
        <v>0.34007797420123609</v>
      </c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3:129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1744.08605801</v>
      </c>
      <c r="DF10" s="522">
        <f>+entero!DF10</f>
        <v>1766.8553404500001</v>
      </c>
      <c r="DG10" s="522">
        <f>+entero!DG10</f>
        <v>1770.9801621399999</v>
      </c>
      <c r="DH10" s="531">
        <f>+entero!DH10</f>
        <v>1767.98927824</v>
      </c>
      <c r="DI10" s="532">
        <f>+entero!DI10</f>
        <v>1774.9411679799998</v>
      </c>
      <c r="DJ10" s="532">
        <f>+entero!DJ10</f>
        <v>1766.53585094</v>
      </c>
      <c r="DK10" s="532">
        <f>+entero!DK10</f>
        <v>1773.5651411200001</v>
      </c>
      <c r="DL10" s="532">
        <f>+entero!DL10</f>
        <v>1767.5744826799998</v>
      </c>
      <c r="DM10" s="531">
        <f>+entero!DM10</f>
        <v>-3.4056794600001012</v>
      </c>
      <c r="DN10" s="566">
        <f>+entero!DN10</f>
        <v>-0.19230477747896879</v>
      </c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3:129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36.79223734</v>
      </c>
      <c r="DF11" s="522">
        <f>+entero!DF11</f>
        <v>36.654966180000002</v>
      </c>
      <c r="DG11" s="522">
        <f>+entero!DG11</f>
        <v>36.579753820000001</v>
      </c>
      <c r="DH11" s="531">
        <f>+entero!DH11</f>
        <v>36.670060700000001</v>
      </c>
      <c r="DI11" s="532">
        <f>+entero!DI11</f>
        <v>36.681511720000003</v>
      </c>
      <c r="DJ11" s="532">
        <f>+entero!DJ11</f>
        <v>36.661472439999997</v>
      </c>
      <c r="DK11" s="532">
        <f>+entero!DK11</f>
        <v>36.685415480000003</v>
      </c>
      <c r="DL11" s="532">
        <f>+entero!DL11</f>
        <v>36.704153500000004</v>
      </c>
      <c r="DM11" s="531">
        <f>+entero!DM11</f>
        <v>0.12439968000000334</v>
      </c>
      <c r="DN11" s="566">
        <f>+entero!DN11</f>
        <v>0.34007795845796274</v>
      </c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3:129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10351.74365138</v>
      </c>
      <c r="DF12" s="522">
        <f>+entero!DF12</f>
        <v>10410.678053519998</v>
      </c>
      <c r="DG12" s="522">
        <f>+entero!DG12</f>
        <v>10450.888300030001</v>
      </c>
      <c r="DH12" s="531">
        <f>+entero!DH12</f>
        <v>10419.143348479998</v>
      </c>
      <c r="DI12" s="532">
        <f>+entero!DI12</f>
        <v>10436.429403310001</v>
      </c>
      <c r="DJ12" s="532">
        <f>+entero!DJ12</f>
        <v>10418.44107907</v>
      </c>
      <c r="DK12" s="532">
        <f>+entero!DK12</f>
        <v>10432.370118239998</v>
      </c>
      <c r="DL12" s="532">
        <f>+entero!DL12</f>
        <v>10427.929736669999</v>
      </c>
      <c r="DM12" s="531">
        <f>+entero!DM12</f>
        <v>-22.95856336000179</v>
      </c>
      <c r="DN12" s="566">
        <f>+entero!DN12</f>
        <v>-0.21968049701512893</v>
      </c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3:129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2457.658702055393</v>
      </c>
      <c r="DE13" s="522">
        <f>+entero!DE13</f>
        <v>2448.6170337507288</v>
      </c>
      <c r="DF13" s="522">
        <f>+entero!DF13</f>
        <v>2471.4998133819245</v>
      </c>
      <c r="DG13" s="522">
        <f>+entero!DG13</f>
        <v>2487.8264846997081</v>
      </c>
      <c r="DH13" s="531">
        <f>+entero!DH13</f>
        <v>2506.3867166224491</v>
      </c>
      <c r="DI13" s="532">
        <f>+entero!DI13</f>
        <v>2502.8148209795918</v>
      </c>
      <c r="DJ13" s="532">
        <f>+entero!DJ13</f>
        <v>2500.125566463556</v>
      </c>
      <c r="DK13" s="532">
        <f>+entero!DK13</f>
        <v>2493.941822521866</v>
      </c>
      <c r="DL13" s="532">
        <f>+entero!DL13</f>
        <v>2457.7141042580174</v>
      </c>
      <c r="DM13" s="531">
        <f>+entero!DM13</f>
        <v>-30.112380441690675</v>
      </c>
      <c r="DN13" s="566">
        <f>+entero!DN13</f>
        <v>-1.2103890937283479</v>
      </c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3:129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1457.33704313</v>
      </c>
      <c r="DF14" s="522">
        <f>+entero!DF14</f>
        <v>1451.1083316999998</v>
      </c>
      <c r="DG14" s="522">
        <f>+entero!DG14</f>
        <v>1451.2200848</v>
      </c>
      <c r="DH14" s="531">
        <f>+entero!DH14</f>
        <v>1445.4749529100002</v>
      </c>
      <c r="DI14" s="532">
        <f>+entero!DI14</f>
        <v>1445.4217695</v>
      </c>
      <c r="DJ14" s="532">
        <f>+entero!DJ14</f>
        <v>1445.3610763299998</v>
      </c>
      <c r="DK14" s="532">
        <f>+entero!DK14</f>
        <v>1445.45726926</v>
      </c>
      <c r="DL14" s="532">
        <f>+entero!DL14</f>
        <v>1445.3862696699998</v>
      </c>
      <c r="DM14" s="531">
        <f>+entero!DM14</f>
        <v>-5.8338151300001755</v>
      </c>
      <c r="DN14" s="566">
        <f>+entero!DN14</f>
        <v>-0.40199382513398385</v>
      </c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3:129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615.97472049734995</v>
      </c>
      <c r="DF15" s="522">
        <f>+entero!DF15</f>
        <v>616.15785240715002</v>
      </c>
      <c r="DG15" s="522">
        <f>+entero!DG15</f>
        <v>605.76568365335004</v>
      </c>
      <c r="DH15" s="531">
        <f>+entero!DH15</f>
        <v>605.76568365335004</v>
      </c>
      <c r="DI15" s="532">
        <f>+entero!DI15</f>
        <v>605.81452298080001</v>
      </c>
      <c r="DJ15" s="532">
        <f>+entero!DJ15</f>
        <v>605.84020411425001</v>
      </c>
      <c r="DK15" s="532">
        <f>+entero!DK15</f>
        <v>605.8658951653</v>
      </c>
      <c r="DL15" s="532">
        <f>+entero!DL15</f>
        <v>605.89159290240002</v>
      </c>
      <c r="DM15" s="531">
        <f>+entero!DM15</f>
        <v>0.12590924904998246</v>
      </c>
      <c r="DN15" s="566">
        <f>+entero!DN15</f>
        <v>2.0785140599355323E-2</v>
      </c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3:129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733.30180578470004</v>
      </c>
      <c r="DF16" s="522">
        <f>+entero!DF16</f>
        <v>733.50446624234996</v>
      </c>
      <c r="DG16" s="522">
        <f>+entero!DG16</f>
        <v>733.77320942599999</v>
      </c>
      <c r="DH16" s="531">
        <f>+entero!DH16</f>
        <v>733.77320942599999</v>
      </c>
      <c r="DI16" s="532">
        <f>+entero!DI16</f>
        <v>733.82761693249995</v>
      </c>
      <c r="DJ16" s="532">
        <f>+entero!DJ16</f>
        <v>733.85717790720003</v>
      </c>
      <c r="DK16" s="532">
        <f>+entero!DK16</f>
        <v>733.88653472559997</v>
      </c>
      <c r="DL16" s="532">
        <f>+entero!DL16</f>
        <v>733.91637033625</v>
      </c>
      <c r="DM16" s="531">
        <f>+entero!DM16</f>
        <v>0.14316091025000333</v>
      </c>
      <c r="DN16" s="566">
        <f>+entero!DN16</f>
        <v>1.9510239459674672E-2</v>
      </c>
      <c r="DO16" s="202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2:129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14164.539613450743</v>
      </c>
      <c r="DE17" s="522">
        <f>+entero!DE17</f>
        <v>14149.637211412779</v>
      </c>
      <c r="DF17" s="522">
        <f>+entero!DF17</f>
        <v>14231.840185551422</v>
      </c>
      <c r="DG17" s="522">
        <f>+entero!DG17</f>
        <v>14278.253677809058</v>
      </c>
      <c r="DH17" s="531">
        <f>+entero!DH17</f>
        <v>14265.068958181797</v>
      </c>
      <c r="DI17" s="532">
        <f>+entero!DI17</f>
        <v>14278.886364202892</v>
      </c>
      <c r="DJ17" s="532">
        <f>+entero!DJ17</f>
        <v>14258.264027555007</v>
      </c>
      <c r="DK17" s="532">
        <f>+entero!DK17</f>
        <v>14266.064370652764</v>
      </c>
      <c r="DL17" s="532">
        <f>+entero!DL17</f>
        <v>14225.451804166667</v>
      </c>
      <c r="DM17" s="531">
        <f>+entero!DM17</f>
        <v>-52.801873642391001</v>
      </c>
      <c r="DN17" s="566">
        <f>+entero!DN17</f>
        <v>-0.36980624405388296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2:129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0</v>
      </c>
      <c r="DF18" s="522">
        <f>+entero!DF18</f>
        <v>1.5</v>
      </c>
      <c r="DG18" s="522">
        <f>+entero!DG18</f>
        <v>0.3</v>
      </c>
      <c r="DH18" s="531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532">
        <f>+entero!DL18</f>
        <v>0</v>
      </c>
      <c r="DM18" s="830"/>
      <c r="DN18" s="601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2:129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31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830"/>
      <c r="DN19" s="601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2:129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31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830"/>
      <c r="DN20" s="601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2:129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31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830"/>
      <c r="DN21" s="601"/>
      <c r="DP21" s="203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2:129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22">
        <f>+entero!DE22</f>
        <v>8.5</v>
      </c>
      <c r="DF22" s="522">
        <f>+entero!DF22</f>
        <v>0</v>
      </c>
      <c r="DG22" s="522">
        <f>+entero!DG22</f>
        <v>0</v>
      </c>
      <c r="DH22" s="531">
        <f>+entero!DH22</f>
        <v>0</v>
      </c>
      <c r="DI22" s="532">
        <f>+entero!DI22</f>
        <v>0</v>
      </c>
      <c r="DJ22" s="532">
        <f>+entero!DJ22</f>
        <v>0</v>
      </c>
      <c r="DK22" s="532">
        <f>+entero!DK22</f>
        <v>0</v>
      </c>
      <c r="DL22" s="532">
        <f>+entero!DL22</f>
        <v>0</v>
      </c>
      <c r="DM22" s="830"/>
      <c r="DN22" s="601"/>
      <c r="DP22" s="203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2:129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58"/>
      <c r="DF23" s="58"/>
      <c r="DG23" s="848"/>
      <c r="DH23" s="848"/>
      <c r="DI23" s="850"/>
      <c r="DJ23" s="850"/>
      <c r="DK23" s="850"/>
      <c r="DL23" s="850"/>
      <c r="DM23" s="831"/>
      <c r="DN23" s="834"/>
      <c r="DP23" s="203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2:12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2:12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2"/>
      <c r="DN25" s="48">
        <f ca="1">NOW()</f>
        <v>42978.454143518517</v>
      </c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2:12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2"/>
      <c r="DN26" s="4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2:12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2"/>
      <c r="DN27" s="4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2:12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2"/>
      <c r="DN28" s="45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2:129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2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2:12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2:129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4"/>
      <c r="DN31" s="4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2:129" ht="12" customHeight="1" x14ac:dyDescent="0.25">
      <c r="C32" s="893">
        <v>4</v>
      </c>
      <c r="D32" s="896" t="s">
        <v>234</v>
      </c>
      <c r="E32" s="897"/>
      <c r="F32" s="897"/>
      <c r="G32" s="897"/>
      <c r="H32" s="897"/>
      <c r="I32" s="897"/>
      <c r="J32" s="897"/>
      <c r="K32" s="897"/>
      <c r="L32" s="897"/>
      <c r="M32" s="897"/>
      <c r="N32" s="897"/>
      <c r="O32" s="897"/>
      <c r="P32" s="897"/>
      <c r="Q32" s="897"/>
      <c r="R32" s="897"/>
      <c r="S32" s="897"/>
      <c r="T32" s="897"/>
      <c r="U32" s="897"/>
      <c r="V32" s="897"/>
      <c r="W32" s="897"/>
      <c r="X32" s="897"/>
      <c r="Y32" s="897"/>
      <c r="Z32" s="897"/>
      <c r="AA32" s="897"/>
      <c r="AB32" s="897"/>
      <c r="AC32" s="897"/>
      <c r="AD32" s="897"/>
      <c r="AE32" s="897"/>
      <c r="AF32" s="897"/>
      <c r="AG32" s="897"/>
      <c r="AH32" s="897"/>
      <c r="AI32" s="897"/>
      <c r="AJ32" s="897"/>
      <c r="AK32" s="897"/>
      <c r="AL32" s="897"/>
      <c r="AM32" s="897"/>
      <c r="AN32" s="897"/>
      <c r="AO32" s="897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ht="11.25" customHeight="1" x14ac:dyDescent="0.25">
      <c r="A33" s="197"/>
      <c r="B33" s="197"/>
      <c r="C33" s="893"/>
      <c r="D33" s="896" t="s">
        <v>210</v>
      </c>
      <c r="E33" s="898"/>
      <c r="F33" s="898"/>
      <c r="G33" s="898"/>
      <c r="H33" s="898"/>
      <c r="I33" s="898"/>
      <c r="J33" s="898"/>
      <c r="K33" s="898"/>
      <c r="L33" s="898"/>
      <c r="M33" s="898"/>
      <c r="N33" s="898"/>
      <c r="O33" s="898"/>
      <c r="P33" s="898"/>
      <c r="Q33" s="898"/>
      <c r="R33" s="898"/>
      <c r="S33" s="898"/>
      <c r="T33" s="898"/>
      <c r="U33" s="898"/>
      <c r="V33" s="898"/>
      <c r="W33" s="898"/>
      <c r="X33" s="898"/>
      <c r="Y33" s="898"/>
      <c r="Z33" s="898"/>
      <c r="AA33" s="898"/>
      <c r="AB33" s="898"/>
      <c r="AC33" s="898"/>
      <c r="AD33" s="898"/>
      <c r="AE33" s="898"/>
      <c r="AF33" s="898"/>
      <c r="AG33" s="898"/>
      <c r="AH33" s="898"/>
      <c r="AI33" s="898"/>
      <c r="AJ33" s="898"/>
      <c r="AK33" s="898"/>
      <c r="AL33" s="898"/>
      <c r="AM33" s="898"/>
      <c r="AN33" s="898"/>
      <c r="AO33" s="898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</sheetData>
  <mergeCells count="110">
    <mergeCell ref="DE4:DE5"/>
    <mergeCell ref="DF4:DF5"/>
    <mergeCell ref="DH4:DL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G4:DG5"/>
    <mergeCell ref="DM4:DN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6" width="9.42578125" customWidth="1"/>
    <col min="117" max="117" width="9.28515625" customWidth="1"/>
    <col min="118" max="118" width="9.85546875" customWidth="1"/>
    <col min="119" max="131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+entero!CT3</f>
        <v xml:space="preserve">2016                         A  fines de Sep* </v>
      </c>
      <c r="CU3" s="915" t="str">
        <f>+entero!CU3</f>
        <v xml:space="preserve">2016                         A  fines de Oct* </v>
      </c>
      <c r="CV3" s="915" t="str">
        <f>+entero!CV3</f>
        <v xml:space="preserve">2016                         A  fines de Nov* </v>
      </c>
      <c r="CW3" s="915" t="str">
        <f>+entero!CW3</f>
        <v>2016                         A  fines de Dic* 15</v>
      </c>
      <c r="CX3" s="915" t="str">
        <f>+entero!CX3</f>
        <v xml:space="preserve">2017                         A  fines de Ene* </v>
      </c>
      <c r="CY3" s="915" t="str">
        <f>+entero!CY3</f>
        <v xml:space="preserve">2017                         A  fines de Feb* </v>
      </c>
      <c r="CZ3" s="915" t="str">
        <f>+entero!CZ3</f>
        <v xml:space="preserve">2017                         A  fines de Mar* </v>
      </c>
      <c r="DA3" s="915" t="str">
        <f>+entero!DA3</f>
        <v xml:space="preserve">2017                         A  fines de Abr* </v>
      </c>
      <c r="DB3" s="915" t="str">
        <f>+entero!DB3</f>
        <v xml:space="preserve">2017                         A  fines de May* </v>
      </c>
      <c r="DC3" s="915" t="str">
        <f>+entero!DC3</f>
        <v xml:space="preserve">2017                         A  fines de Jun* </v>
      </c>
      <c r="DD3" s="915" t="str">
        <f>+entero!DD3</f>
        <v xml:space="preserve">2017                         A  fines de Jul* </v>
      </c>
      <c r="DE3" s="922" t="str">
        <f>+entero!DE3</f>
        <v>Semana 1°</v>
      </c>
      <c r="DF3" s="922" t="str">
        <f>+entero!DF3</f>
        <v>Semana 2°</v>
      </c>
      <c r="DG3" s="922" t="str">
        <f>+entero!DG3</f>
        <v>Semana 3°</v>
      </c>
      <c r="DH3" s="924" t="str">
        <f>+entero!DH3</f>
        <v>Semana 4°</v>
      </c>
      <c r="DI3" s="925"/>
      <c r="DJ3" s="925"/>
      <c r="DK3" s="925"/>
      <c r="DL3" s="926"/>
      <c r="DM3" s="920" t="s">
        <v>27</v>
      </c>
      <c r="DN3" s="921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6.2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23"/>
      <c r="DF4" s="923"/>
      <c r="DG4" s="923"/>
      <c r="DH4" s="860">
        <f>+entero!DH4</f>
        <v>42968</v>
      </c>
      <c r="DI4" s="860">
        <f>+entero!DI4</f>
        <v>42969</v>
      </c>
      <c r="DJ4" s="860">
        <f>+entero!DJ4</f>
        <v>42970</v>
      </c>
      <c r="DK4" s="860">
        <f>+entero!DK4</f>
        <v>42971</v>
      </c>
      <c r="DL4" s="860">
        <f>+entero!DL4</f>
        <v>42972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37"/>
      <c r="DI5" s="37"/>
      <c r="DJ5" s="37"/>
      <c r="DK5" s="37"/>
      <c r="DL5" s="37"/>
      <c r="DM5" s="70"/>
      <c r="DN5" s="38"/>
      <c r="DO5" s="204"/>
      <c r="DP5" s="205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910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60585.434371641983</v>
      </c>
      <c r="DF6" s="530">
        <f>+entero!DF24</f>
        <v>60413.108369605623</v>
      </c>
      <c r="DG6" s="530">
        <f>+entero!DG24</f>
        <v>59784.243874124484</v>
      </c>
      <c r="DH6" s="815">
        <f>+entero!DH24</f>
        <v>59618.378586636303</v>
      </c>
      <c r="DI6" s="815">
        <f>+entero!DI24</f>
        <v>59067.749967647527</v>
      </c>
      <c r="DJ6" s="815">
        <f>+entero!DJ24</f>
        <v>58979.945029770133</v>
      </c>
      <c r="DK6" s="815">
        <f>+entero!DK24</f>
        <v>58968.26641358214</v>
      </c>
      <c r="DL6" s="815">
        <f>+entero!DL24</f>
        <v>58891.75231276454</v>
      </c>
      <c r="DM6" s="814">
        <f>+entero!DM24</f>
        <v>-892.49156135994417</v>
      </c>
      <c r="DN6" s="835">
        <f>+entero!DN24</f>
        <v>-1.4928541427053577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910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41325.289560510006</v>
      </c>
      <c r="DF7" s="530">
        <f>+entero!DF25</f>
        <v>41526.362898109997</v>
      </c>
      <c r="DG7" s="530">
        <f>+entero!DG25</f>
        <v>41218.210395410002</v>
      </c>
      <c r="DH7" s="815">
        <f>+entero!DH25</f>
        <v>41174.296978710001</v>
      </c>
      <c r="DI7" s="815">
        <f>+entero!DI25</f>
        <v>41151.921137110003</v>
      </c>
      <c r="DJ7" s="815">
        <f>+entero!DJ25</f>
        <v>41080.94453311</v>
      </c>
      <c r="DK7" s="815">
        <f>+entero!DK25</f>
        <v>41028.501865710001</v>
      </c>
      <c r="DL7" s="815">
        <f>+entero!DL25</f>
        <v>40966.954748309996</v>
      </c>
      <c r="DM7" s="814">
        <f>+entero!DM25</f>
        <v>-251.25564710000617</v>
      </c>
      <c r="DN7" s="835">
        <f>+entero!DN25</f>
        <v>-0.60957437183635221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x14ac:dyDescent="0.2">
      <c r="A8" s="3"/>
      <c r="B8" s="910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-29687.671887737513</v>
      </c>
      <c r="DF8" s="530">
        <f>+entero!DF26</f>
        <v>-29890.888548851162</v>
      </c>
      <c r="DG8" s="530">
        <f>+entero!DG26</f>
        <v>-30474.883342817098</v>
      </c>
      <c r="DH8" s="815">
        <f>+entero!DH26</f>
        <v>-30301.026391962183</v>
      </c>
      <c r="DI8" s="815">
        <f>+entero!DI26</f>
        <v>-30441.984569660068</v>
      </c>
      <c r="DJ8" s="815">
        <f>+entero!DJ26</f>
        <v>-30389.561269362996</v>
      </c>
      <c r="DK8" s="815">
        <f>+entero!DK26</f>
        <v>-30537.557145517923</v>
      </c>
      <c r="DL8" s="815">
        <f>+entero!DL26</f>
        <v>-30568.643245326457</v>
      </c>
      <c r="DM8" s="814">
        <f>+entero!DM26</f>
        <v>-93.759902509358653</v>
      </c>
      <c r="DN8" s="835">
        <f>+entero!DN26</f>
        <v>0.30766287586612151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x14ac:dyDescent="0.2">
      <c r="A9" s="3"/>
      <c r="B9" s="910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-10686.770299663071</v>
      </c>
      <c r="DF9" s="530">
        <f>+entero!DF27</f>
        <v>-11199.421095438231</v>
      </c>
      <c r="DG9" s="530">
        <f>+entero!DG27</f>
        <v>-12028.655449990272</v>
      </c>
      <c r="DH9" s="815">
        <f>+entero!DH27</f>
        <v>-11948.436789449754</v>
      </c>
      <c r="DI9" s="815">
        <f>+entero!DI27</f>
        <v>-12538.184315122253</v>
      </c>
      <c r="DJ9" s="815">
        <f>+entero!DJ27</f>
        <v>-12597.376039987943</v>
      </c>
      <c r="DK9" s="815">
        <f>+entero!DK27</f>
        <v>-12602.127978502043</v>
      </c>
      <c r="DL9" s="815">
        <f>+entero!DL27</f>
        <v>-12782.195526054535</v>
      </c>
      <c r="DM9" s="814">
        <f>+entero!DM27</f>
        <v>-753.54007606426239</v>
      </c>
      <c r="DN9" s="835">
        <f>+entero!DN27</f>
        <v>6.2645411966212095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910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7220.4230209606003</v>
      </c>
      <c r="DF10" s="530">
        <f>+entero!DF28</f>
        <v>7289.6527326052001</v>
      </c>
      <c r="DG10" s="530">
        <f>+entero!DG28</f>
        <v>7126.7911872231989</v>
      </c>
      <c r="DH10" s="815">
        <f>+entero!DH28</f>
        <v>7126.8166104298007</v>
      </c>
      <c r="DI10" s="815">
        <f>+entero!DI28</f>
        <v>7125.8506381732004</v>
      </c>
      <c r="DJ10" s="815">
        <f>+entero!DJ28</f>
        <v>7126.8127754101997</v>
      </c>
      <c r="DK10" s="815">
        <f>+entero!DK28</f>
        <v>7126.8595819228003</v>
      </c>
      <c r="DL10" s="815">
        <f>+entero!DL28</f>
        <v>7126.8448109733999</v>
      </c>
      <c r="DM10" s="814">
        <f>+entero!DM28</f>
        <v>5.3623750201040821E-2</v>
      </c>
      <c r="DN10" s="835">
        <f>+entero!DN28</f>
        <v>7.5242488228877136E-4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910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817"/>
      <c r="DI11" s="817"/>
      <c r="DJ11" s="817"/>
      <c r="DK11" s="817"/>
      <c r="DL11" s="817"/>
      <c r="DM11" s="816"/>
      <c r="DN11" s="836"/>
      <c r="DO11" s="20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910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67596.77140420409</v>
      </c>
      <c r="DF12" s="530">
        <f>+entero!DF30</f>
        <v>67222.111816994104</v>
      </c>
      <c r="DG12" s="530">
        <f>+entero!DG30</f>
        <v>66236.173051804115</v>
      </c>
      <c r="DH12" s="815">
        <f>+entero!DH30</f>
        <v>66356.690787324114</v>
      </c>
      <c r="DI12" s="815">
        <f>+entero!DI30</f>
        <v>66510.276376454101</v>
      </c>
      <c r="DJ12" s="815">
        <f>+entero!DJ30</f>
        <v>66500.165385084096</v>
      </c>
      <c r="DK12" s="815">
        <f>+entero!DK30</f>
        <v>66548.725130224106</v>
      </c>
      <c r="DL12" s="815">
        <f>+entero!DL30</f>
        <v>66516.9823827941</v>
      </c>
      <c r="DM12" s="814">
        <f>+entero!DM30</f>
        <v>280.80933098998503</v>
      </c>
      <c r="DN12" s="835">
        <f>+entero!DN30</f>
        <v>0.42395162348880522</v>
      </c>
      <c r="DO12" s="20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910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117677.86671762537</v>
      </c>
      <c r="DF13" s="530">
        <f>+entero!DF31</f>
        <v>116533.60395776537</v>
      </c>
      <c r="DG13" s="530">
        <f>+entero!DG31</f>
        <v>115474.03036391539</v>
      </c>
      <c r="DH13" s="815">
        <f>+entero!DH31</f>
        <v>115581.76266623539</v>
      </c>
      <c r="DI13" s="815">
        <f>+entero!DI31</f>
        <v>115344.92064946536</v>
      </c>
      <c r="DJ13" s="815">
        <f>+entero!DJ31</f>
        <v>115455.81419356537</v>
      </c>
      <c r="DK13" s="815">
        <f>+entero!DK31</f>
        <v>115442.15585844537</v>
      </c>
      <c r="DL13" s="815">
        <f>+entero!DL31</f>
        <v>115305.65675868536</v>
      </c>
      <c r="DM13" s="814">
        <f>+entero!DM31</f>
        <v>-168.3736052300228</v>
      </c>
      <c r="DN13" s="835">
        <f>+entero!DN31</f>
        <v>-0.1458107980637724</v>
      </c>
      <c r="DO13" s="20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910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194853.98846554291</v>
      </c>
      <c r="DF14" s="530">
        <f>+entero!DF32</f>
        <v>193764.71351348292</v>
      </c>
      <c r="DG14" s="530">
        <f>+entero!DG32</f>
        <v>192873.89730471294</v>
      </c>
      <c r="DH14" s="815">
        <f>+entero!DH32</f>
        <v>193093.55216251293</v>
      </c>
      <c r="DI14" s="815">
        <f>+entero!DI32</f>
        <v>192859.84527724294</v>
      </c>
      <c r="DJ14" s="815">
        <f>+entero!DJ32</f>
        <v>192929.12032108294</v>
      </c>
      <c r="DK14" s="815">
        <f>+entero!DK32</f>
        <v>193019.10616217292</v>
      </c>
      <c r="DL14" s="815">
        <f>+entero!DL32</f>
        <v>192883.07492700295</v>
      </c>
      <c r="DM14" s="814">
        <f>+entero!DM32</f>
        <v>9.1776222900080029</v>
      </c>
      <c r="DN14" s="835">
        <f>+entero!DN32</f>
        <v>4.7583537317708036E-3</v>
      </c>
      <c r="DO14" s="20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910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819"/>
      <c r="DI15" s="819"/>
      <c r="DJ15" s="819"/>
      <c r="DK15" s="819"/>
      <c r="DL15" s="819"/>
      <c r="DM15" s="818"/>
      <c r="DN15" s="820"/>
      <c r="DO15" s="20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910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89.311724277039957</v>
      </c>
      <c r="DF16" s="534">
        <f>+entero!DF34</f>
        <v>89.167346568425657</v>
      </c>
      <c r="DG16" s="534">
        <f>+entero!DG34</f>
        <v>89.186489239831985</v>
      </c>
      <c r="DH16" s="822">
        <f>+entero!DH34</f>
        <v>89.190186912635198</v>
      </c>
      <c r="DI16" s="822">
        <f>+entero!DI34</f>
        <v>89.164969546703688</v>
      </c>
      <c r="DJ16" s="822">
        <f>+entero!DJ34</f>
        <v>89.186850618520083</v>
      </c>
      <c r="DK16" s="822">
        <f>+entero!DK34</f>
        <v>89.186400186362064</v>
      </c>
      <c r="DL16" s="822">
        <f>+entero!DL34</f>
        <v>89.388502446983892</v>
      </c>
      <c r="DM16" s="821">
        <f>+entero!DM34</f>
        <v>0.20201320715190718</v>
      </c>
      <c r="DN16" s="823">
        <f>+entero!DN34</f>
        <v>0.22650651334494842</v>
      </c>
      <c r="DO16" s="20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910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84.021840442194616</v>
      </c>
      <c r="DF17" s="534">
        <f>+entero!DF35</f>
        <v>83.833114019170168</v>
      </c>
      <c r="DG17" s="534">
        <f>+entero!DG35</f>
        <v>83.765811353284363</v>
      </c>
      <c r="DH17" s="822">
        <f>+entero!DH35</f>
        <v>83.799004992554984</v>
      </c>
      <c r="DI17" s="822">
        <f>+entero!DI35</f>
        <v>83.752297818238958</v>
      </c>
      <c r="DJ17" s="822">
        <f>+entero!DJ35</f>
        <v>83.775327129997663</v>
      </c>
      <c r="DK17" s="822">
        <f>+entero!DK35</f>
        <v>83.768813283658943</v>
      </c>
      <c r="DL17" s="822">
        <f>+entero!DL35</f>
        <v>83.852172168343145</v>
      </c>
      <c r="DM17" s="821">
        <f>+entero!DM35</f>
        <v>8.6360815058782237E-2</v>
      </c>
      <c r="DN17" s="823">
        <f>+entero!DN35</f>
        <v>0.10309792702245524</v>
      </c>
      <c r="DO17" s="204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thickBot="1" x14ac:dyDescent="0.25">
      <c r="A18" s="3"/>
      <c r="B18" s="910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87.80821042365119</v>
      </c>
      <c r="DF18" s="536">
        <f>+entero!DF36</f>
        <v>87.717427134896795</v>
      </c>
      <c r="DG18" s="536">
        <f>+entero!DG36</f>
        <v>87.722456023087076</v>
      </c>
      <c r="DH18" s="851">
        <f>+entero!DH36</f>
        <v>87.749116802526501</v>
      </c>
      <c r="DI18" s="851">
        <f>+entero!DI36</f>
        <v>87.747679445898484</v>
      </c>
      <c r="DJ18" s="851">
        <f>+entero!DJ36</f>
        <v>87.752934914149421</v>
      </c>
      <c r="DK18" s="851">
        <f>+entero!DK36</f>
        <v>87.759462824337632</v>
      </c>
      <c r="DL18" s="851">
        <f>+entero!DL36</f>
        <v>87.810246617231599</v>
      </c>
      <c r="DM18" s="824">
        <f>+entero!DM36</f>
        <v>8.7790594144522061E-2</v>
      </c>
      <c r="DN18" s="825">
        <f>+entero!DN36</f>
        <v>0.10007767466224671</v>
      </c>
      <c r="DO18" s="20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4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2"/>
      <c r="DN20" s="48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2"/>
      <c r="DN21" s="45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2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4"/>
      <c r="DN26" s="4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4"/>
      <c r="DN27" s="4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4"/>
      <c r="DN28" s="4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4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5"/>
      <c r="DN31" s="5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</row>
    <row r="169" spans="3:118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</row>
  </sheetData>
  <mergeCells count="111">
    <mergeCell ref="DD3:DD4"/>
    <mergeCell ref="DA3:DA4"/>
    <mergeCell ref="CZ3:CZ4"/>
    <mergeCell ref="DE3:DE4"/>
    <mergeCell ref="DF3:DF4"/>
    <mergeCell ref="DH3:DL3"/>
    <mergeCell ref="DC3:DC4"/>
    <mergeCell ref="CT3:CT4"/>
    <mergeCell ref="CU3:CU4"/>
    <mergeCell ref="CX3:CX4"/>
    <mergeCell ref="DB3:DB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O3:CO4"/>
    <mergeCell ref="CS3:CS4"/>
    <mergeCell ref="CR3:CR4"/>
    <mergeCell ref="CQ3:CQ4"/>
    <mergeCell ref="CP3:CP4"/>
    <mergeCell ref="DM3:DN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G3:DG4"/>
    <mergeCell ref="BX3:BX4"/>
    <mergeCell ref="CV3:CV4"/>
    <mergeCell ref="CW3:CW4"/>
    <mergeCell ref="CF3:CF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3" width="8.85546875" customWidth="1"/>
    <col min="114" max="116" width="9.42578125" customWidth="1"/>
    <col min="117" max="117" width="8.28515625" customWidth="1"/>
    <col min="118" max="118" width="10.140625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8.75" customHeight="1" x14ac:dyDescent="0.25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+entero!CT3</f>
        <v xml:space="preserve">2016                         A  fines de Sep* </v>
      </c>
      <c r="CU3" s="915" t="str">
        <f>+entero!CU3</f>
        <v xml:space="preserve">2016                         A  fines de Oct* </v>
      </c>
      <c r="CV3" s="915" t="str">
        <f>+entero!CV3</f>
        <v xml:space="preserve">2016                         A  fines de Nov* </v>
      </c>
      <c r="CW3" s="915" t="str">
        <f>+entero!CW3</f>
        <v>2016                         A  fines de Dic* 15</v>
      </c>
      <c r="CX3" s="915" t="str">
        <f>+entero!CX3</f>
        <v xml:space="preserve">2017                         A  fines de Ene* </v>
      </c>
      <c r="CY3" s="915" t="str">
        <f>+entero!CY3</f>
        <v xml:space="preserve">2017                         A  fines de Feb* </v>
      </c>
      <c r="CZ3" s="915" t="str">
        <f>+entero!CZ3</f>
        <v xml:space="preserve">2017                         A  fines de Mar* </v>
      </c>
      <c r="DA3" s="915" t="str">
        <f>+entero!DA3</f>
        <v xml:space="preserve">2017                         A  fines de Abr* </v>
      </c>
      <c r="DB3" s="915" t="str">
        <f>+entero!DB3</f>
        <v xml:space="preserve">2017                         A  fines de May* </v>
      </c>
      <c r="DC3" s="915" t="str">
        <f>+entero!DC3</f>
        <v xml:space="preserve">2017                         A  fines de Jun* </v>
      </c>
      <c r="DD3" s="915" t="str">
        <f>+entero!DD3</f>
        <v xml:space="preserve">2017                         A  fines de Jul* </v>
      </c>
      <c r="DE3" s="922" t="str">
        <f>+entero!DE3</f>
        <v>Semana 1°</v>
      </c>
      <c r="DF3" s="922" t="str">
        <f>+entero!DF3</f>
        <v>Semana 2°</v>
      </c>
      <c r="DG3" s="922" t="str">
        <f>+entero!DG3</f>
        <v>Semana 3°</v>
      </c>
      <c r="DH3" s="929" t="str">
        <f>+entero!DH3</f>
        <v>Semana 4°</v>
      </c>
      <c r="DI3" s="930"/>
      <c r="DJ3" s="930"/>
      <c r="DK3" s="930"/>
      <c r="DL3" s="931"/>
      <c r="DM3" s="920" t="s">
        <v>27</v>
      </c>
      <c r="DN3" s="921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18.7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23"/>
      <c r="DF4" s="923"/>
      <c r="DG4" s="923"/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33"/>
      <c r="DI5" s="33"/>
      <c r="DJ5" s="33"/>
      <c r="DK5" s="33"/>
      <c r="DL5" s="33"/>
      <c r="DM5" s="79"/>
      <c r="DN5" s="52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2498.8944666224484</v>
      </c>
      <c r="DF6" s="537">
        <f>+entero!DF38</f>
        <v>2478.2003325116611</v>
      </c>
      <c r="DG6" s="537">
        <f>+entero!DG38</f>
        <v>2463.9512013163258</v>
      </c>
      <c r="DH6" s="539">
        <f>+entero!DH38</f>
        <v>2463.9512013163258</v>
      </c>
      <c r="DI6" s="539">
        <f>+entero!DI38</f>
        <v>2463.9512013163258</v>
      </c>
      <c r="DJ6" s="539">
        <f>+entero!DJ38</f>
        <v>2463.9512013163258</v>
      </c>
      <c r="DK6" s="539">
        <f>+entero!DK38</f>
        <v>2463.9512013163258</v>
      </c>
      <c r="DL6" s="539">
        <f>+entero!DL38</f>
        <v>2454.5752188090373</v>
      </c>
      <c r="DM6" s="538">
        <f>+entero!DM38</f>
        <v>-9.3759825072884269</v>
      </c>
      <c r="DN6" s="565">
        <f>+entero!DN38</f>
        <v>-0.38052630678234722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1869.4507346938776</v>
      </c>
      <c r="DF7" s="522">
        <f>+entero!DF39</f>
        <v>1869.4630145772596</v>
      </c>
      <c r="DG7" s="522">
        <f>+entero!DG39</f>
        <v>1867.3762740524783</v>
      </c>
      <c r="DH7" s="532">
        <f>+entero!DH39</f>
        <v>1867.3762740524783</v>
      </c>
      <c r="DI7" s="532">
        <f>+entero!DI39</f>
        <v>1867.3762740524783</v>
      </c>
      <c r="DJ7" s="532">
        <f>+entero!DJ39</f>
        <v>1867.3762740524783</v>
      </c>
      <c r="DK7" s="532">
        <f>+entero!DK39</f>
        <v>1867.3762740524783</v>
      </c>
      <c r="DL7" s="532">
        <f>+entero!DL39</f>
        <v>1865.288921282799</v>
      </c>
      <c r="DM7" s="531">
        <f>+entero!DM39</f>
        <v>-2.087352769679228</v>
      </c>
      <c r="DN7" s="566">
        <f>+entero!DN39</f>
        <v>-0.11177997700213549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12824.432040000002</v>
      </c>
      <c r="DF8" s="522">
        <f>+entero!DF40</f>
        <v>12824.516280000002</v>
      </c>
      <c r="DG8" s="522">
        <f>+entero!DG40</f>
        <v>12810.201240000002</v>
      </c>
      <c r="DH8" s="532">
        <f>+entero!DH40</f>
        <v>12810.201240000002</v>
      </c>
      <c r="DI8" s="532">
        <f>+entero!DI40</f>
        <v>12810.201240000002</v>
      </c>
      <c r="DJ8" s="532">
        <f>+entero!DJ40</f>
        <v>12810.201240000002</v>
      </c>
      <c r="DK8" s="532">
        <f>+entero!DK40</f>
        <v>12810.201240000002</v>
      </c>
      <c r="DL8" s="532">
        <f>+entero!DL40</f>
        <v>12795.882000000001</v>
      </c>
      <c r="DM8" s="531">
        <f>+entero!DM40</f>
        <v>-14.319240000000718</v>
      </c>
      <c r="DN8" s="566">
        <f>+entero!DN40</f>
        <v>-0.11177997700214659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1">
        <f>+entero!DM41</f>
        <v>0</v>
      </c>
      <c r="DN9" s="601" t="e">
        <f>+entero!DN41</f>
        <v>#DIV/0!</v>
      </c>
      <c r="DO9" s="3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629.44373192857063</v>
      </c>
      <c r="DF10" s="522">
        <f>+entero!DF42</f>
        <v>608.73731793440152</v>
      </c>
      <c r="DG10" s="522">
        <f>+entero!DG42</f>
        <v>596.5749272638476</v>
      </c>
      <c r="DH10" s="532">
        <f>+entero!DH42</f>
        <v>596.5749272638476</v>
      </c>
      <c r="DI10" s="532">
        <f>+entero!DI42</f>
        <v>596.5749272638476</v>
      </c>
      <c r="DJ10" s="532">
        <f>+entero!DJ42</f>
        <v>596.5749272638476</v>
      </c>
      <c r="DK10" s="532">
        <f>+entero!DK42</f>
        <v>596.5749272638476</v>
      </c>
      <c r="DL10" s="532">
        <f>+entero!DL42</f>
        <v>589.28629752623829</v>
      </c>
      <c r="DM10" s="531">
        <f>+entero!DM42</f>
        <v>-7.2886297376093125</v>
      </c>
      <c r="DN10" s="566">
        <f>+entero!DN42</f>
        <v>-1.2217459039115419</v>
      </c>
      <c r="DO10" s="3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4317.9840010299949</v>
      </c>
      <c r="DF11" s="522">
        <f>+entero!DF43</f>
        <v>4175.9380010299947</v>
      </c>
      <c r="DG11" s="522">
        <f>+entero!DG43</f>
        <v>4092.5040010299945</v>
      </c>
      <c r="DH11" s="532">
        <f>+entero!DH43</f>
        <v>4092.5040010299945</v>
      </c>
      <c r="DI11" s="532">
        <f>+entero!DI43</f>
        <v>4092.5040010299945</v>
      </c>
      <c r="DJ11" s="532">
        <f>+entero!DJ43</f>
        <v>4092.5040010299945</v>
      </c>
      <c r="DK11" s="532">
        <f>+entero!DK43</f>
        <v>4092.5040010299945</v>
      </c>
      <c r="DL11" s="532">
        <f>+entero!DL43</f>
        <v>4042.5040010299945</v>
      </c>
      <c r="DM11" s="531">
        <f>+entero!DM43</f>
        <v>-50</v>
      </c>
      <c r="DN11" s="566">
        <f>+entero!DN43</f>
        <v>-1.2217459039115419</v>
      </c>
      <c r="DO11" s="3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1">
        <f>+entero!DM45</f>
        <v>0</v>
      </c>
      <c r="DN12" s="601" t="e">
        <f>+entero!DN45</f>
        <v>#DIV/0!</v>
      </c>
      <c r="DO12" s="3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13.774251744897834</v>
      </c>
      <c r="DF13" s="56">
        <f>+entero!DF46</f>
        <v>23.88044622303207</v>
      </c>
      <c r="DG13" s="56">
        <f>+entero!DG46</f>
        <v>0.14577259475218657</v>
      </c>
      <c r="DH13" s="9">
        <f>+entero!DH46</f>
        <v>0.14577259475218657</v>
      </c>
      <c r="DI13" s="9">
        <f>+entero!DI46</f>
        <v>10</v>
      </c>
      <c r="DJ13" s="9">
        <f>+entero!DJ46</f>
        <v>10.145772594752186</v>
      </c>
      <c r="DK13" s="9">
        <f>+entero!DK46</f>
        <v>10.145772594752186</v>
      </c>
      <c r="DL13" s="9">
        <f>+entero!DL46</f>
        <v>0.14577259475218657</v>
      </c>
      <c r="DM13" s="12">
        <f>+entero!DM46</f>
        <v>0</v>
      </c>
      <c r="DN13" s="566">
        <f>+entero!DN46</f>
        <v>0</v>
      </c>
      <c r="DO13" s="3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0.23032069970845481</v>
      </c>
      <c r="DF14" s="56">
        <f>+entero!DF47</f>
        <v>0.18950437317784255</v>
      </c>
      <c r="DG14" s="56">
        <f>+entero!DG47</f>
        <v>0.14577259475218657</v>
      </c>
      <c r="DH14" s="9">
        <f>+entero!DH47</f>
        <v>0.14577259475218657</v>
      </c>
      <c r="DI14" s="9">
        <f>+entero!DI47</f>
        <v>10</v>
      </c>
      <c r="DJ14" s="9">
        <f>+entero!DJ47</f>
        <v>10.145772594752186</v>
      </c>
      <c r="DK14" s="9">
        <f>+entero!DK47</f>
        <v>10.145772594752186</v>
      </c>
      <c r="DL14" s="9">
        <f>+entero!DL47</f>
        <v>0.14577259475218657</v>
      </c>
      <c r="DM14" s="12">
        <f>+entero!DM47</f>
        <v>0</v>
      </c>
      <c r="DN14" s="566">
        <f>+entero!DN47</f>
        <v>0</v>
      </c>
      <c r="DO14" s="3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1.58</v>
      </c>
      <c r="DF15" s="56">
        <f>+entero!DF48</f>
        <v>1.3</v>
      </c>
      <c r="DG15" s="56">
        <f>+entero!DG48</f>
        <v>1</v>
      </c>
      <c r="DH15" s="9">
        <f>+entero!DH48</f>
        <v>1</v>
      </c>
      <c r="DI15" s="9">
        <f>+entero!DI48</f>
        <v>0</v>
      </c>
      <c r="DJ15" s="9">
        <f>+entero!DJ48</f>
        <v>1</v>
      </c>
      <c r="DK15" s="9">
        <f>+entero!DK48</f>
        <v>1</v>
      </c>
      <c r="DL15" s="9">
        <f>+entero!DL48</f>
        <v>1</v>
      </c>
      <c r="DM15" s="12">
        <f>+entero!DM48</f>
        <v>0</v>
      </c>
      <c r="DN15" s="566">
        <f>+entero!DN48</f>
        <v>0</v>
      </c>
      <c r="DO15" s="3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56">
        <f>+entero!DG49</f>
        <v>0</v>
      </c>
      <c r="DH16" s="9">
        <f>+entero!DH49</f>
        <v>0</v>
      </c>
      <c r="DI16" s="9">
        <f>+entero!DI49</f>
        <v>10</v>
      </c>
      <c r="DJ16" s="9">
        <f>+entero!DJ49</f>
        <v>10</v>
      </c>
      <c r="DK16" s="9">
        <f>+entero!DK49</f>
        <v>10</v>
      </c>
      <c r="DL16" s="9">
        <f>+entero!DL49</f>
        <v>0</v>
      </c>
      <c r="DM16" s="12">
        <f>+entero!DM49</f>
        <v>0</v>
      </c>
      <c r="DN16" s="601" t="e">
        <f>+entero!DN49</f>
        <v>#DIV/0!</v>
      </c>
      <c r="DO16" s="3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13.543931045189378</v>
      </c>
      <c r="DF17" s="56">
        <f>+entero!DF50</f>
        <v>23.690941849854227</v>
      </c>
      <c r="DG17" s="56">
        <f>+entero!DG50</f>
        <v>0</v>
      </c>
      <c r="DH17" s="9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12">
        <f>+entero!DM50</f>
        <v>0</v>
      </c>
      <c r="DN17" s="601" t="e">
        <f>+entero!DN50</f>
        <v>#DIV/0!</v>
      </c>
      <c r="DO17" s="3" t="s">
        <v>3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92.911366969999136</v>
      </c>
      <c r="DF18" s="56">
        <f>+entero!DF51</f>
        <v>162.51986109000001</v>
      </c>
      <c r="DG18" s="56">
        <f>+entero!DG51</f>
        <v>0</v>
      </c>
      <c r="DH18" s="9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12">
        <f>+entero!DM51</f>
        <v>0</v>
      </c>
      <c r="DN18" s="601" t="e">
        <f>+entero!DN51</f>
        <v>#DIV/0!</v>
      </c>
      <c r="DO18" s="3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826">
        <f>+entero!DH52</f>
        <v>0</v>
      </c>
      <c r="DI19" s="826">
        <f>+entero!DI52</f>
        <v>0</v>
      </c>
      <c r="DJ19" s="826">
        <f>+entero!DJ52</f>
        <v>0</v>
      </c>
      <c r="DK19" s="826">
        <f>+entero!DK52</f>
        <v>0</v>
      </c>
      <c r="DL19" s="826">
        <f>+entero!DL52</f>
        <v>0</v>
      </c>
      <c r="DM19" s="30">
        <f>+entero!DM52</f>
        <v>0</v>
      </c>
      <c r="DN19" s="602" t="e">
        <f>+entero!DN52</f>
        <v>#DIV/0!</v>
      </c>
      <c r="DO19" s="3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56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56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2"/>
      <c r="DN23" s="45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2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1:12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1:12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</sheetData>
  <mergeCells count="110">
    <mergeCell ref="DM3:DN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L3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tabSelected="1" zoomScaleNormal="100" workbookViewId="0">
      <pane xSplit="40" ySplit="4" topLeftCell="DG5" activePane="bottomRight" state="frozen"/>
      <selection pane="topRight" activeCell="AO1" sqref="AO1"/>
      <selection pane="bottomLeft" activeCell="A5" sqref="A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3" width="10.140625" customWidth="1"/>
    <col min="114" max="116" width="9.5703125" customWidth="1"/>
    <col min="117" max="117" width="9" customWidth="1"/>
    <col min="118" max="118" width="10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+entero!CT3</f>
        <v xml:space="preserve">2016                         A  fines de Sep* </v>
      </c>
      <c r="CU3" s="915" t="str">
        <f>+entero!CU3</f>
        <v xml:space="preserve">2016                         A  fines de Oct* </v>
      </c>
      <c r="CV3" s="915" t="str">
        <f>+entero!CV3</f>
        <v xml:space="preserve">2016                         A  fines de Nov* </v>
      </c>
      <c r="CW3" s="915" t="str">
        <f>+entero!CW3</f>
        <v>2016                         A  fines de Dic* 15</v>
      </c>
      <c r="CX3" s="915" t="str">
        <f>+entero!CX3</f>
        <v xml:space="preserve">2017                         A  fines de Ene* </v>
      </c>
      <c r="CY3" s="915" t="str">
        <f>+entero!CY3</f>
        <v xml:space="preserve">2017                         A  fines de Feb* </v>
      </c>
      <c r="CZ3" s="915" t="str">
        <f>+entero!CZ3</f>
        <v xml:space="preserve">2017                         A  fines de Mar* </v>
      </c>
      <c r="DA3" s="915" t="str">
        <f>+entero!DA3</f>
        <v xml:space="preserve">2017                         A  fines de Abr* </v>
      </c>
      <c r="DB3" s="915" t="str">
        <f>+entero!DB3</f>
        <v xml:space="preserve">2017                         A  fines de May* </v>
      </c>
      <c r="DC3" s="915" t="str">
        <f>+entero!DC3</f>
        <v xml:space="preserve">2017                         A  fines de Jun* </v>
      </c>
      <c r="DD3" s="915" t="str">
        <f>+entero!DD3</f>
        <v xml:space="preserve">2017                         A  fines de Jul* </v>
      </c>
      <c r="DE3" s="922" t="str">
        <f>+entero!DE3</f>
        <v>Semana 1°</v>
      </c>
      <c r="DF3" s="922" t="str">
        <f>+entero!DF3</f>
        <v>Semana 2°</v>
      </c>
      <c r="DG3" s="922" t="str">
        <f>+entero!DG3</f>
        <v>Semana 3°</v>
      </c>
      <c r="DH3" s="929" t="str">
        <f>+entero!DH3</f>
        <v>Semana 4°</v>
      </c>
      <c r="DI3" s="930"/>
      <c r="DJ3" s="930"/>
      <c r="DK3" s="930"/>
      <c r="DL3" s="931"/>
      <c r="DM3" s="920" t="s">
        <v>27</v>
      </c>
      <c r="DN3" s="921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23"/>
      <c r="DF4" s="923"/>
      <c r="DG4" s="923"/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78" t="s">
        <v>13</v>
      </c>
      <c r="DN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51"/>
      <c r="DI5" s="51"/>
      <c r="DJ5" s="51"/>
      <c r="DK5" s="51"/>
      <c r="DL5" s="51"/>
      <c r="DM5" s="79"/>
      <c r="DN5" s="52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24403.749169240946</v>
      </c>
      <c r="DF6" s="430">
        <f>+entero!DF54</f>
        <v>24250.958939036867</v>
      </c>
      <c r="DG6" s="430">
        <f>+entero!DG54</f>
        <v>24177.033589955241</v>
      </c>
      <c r="DH6" s="541">
        <f>+entero!DH54</f>
        <v>24209.377067949401</v>
      </c>
      <c r="DI6" s="541">
        <f>+entero!DI54</f>
        <v>24188.63522411996</v>
      </c>
      <c r="DJ6" s="541">
        <f>+entero!DJ54</f>
        <v>24215.326801372143</v>
      </c>
      <c r="DK6" s="541">
        <f>+entero!DK54</f>
        <v>24231.213893090804</v>
      </c>
      <c r="DL6" s="541">
        <f>+entero!DL54</f>
        <v>24199.819326439196</v>
      </c>
      <c r="DM6" s="540">
        <f>+entero!DM54</f>
        <v>22.785736483954679</v>
      </c>
      <c r="DN6" s="837">
        <f>+entero!DN54</f>
        <v>9.4245377122770257E-2</v>
      </c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85.098838913863929</v>
      </c>
      <c r="DF7" s="569">
        <f>+entero!DF55</f>
        <v>84.978584134017225</v>
      </c>
      <c r="DG7" s="569">
        <f>+entero!DG55</f>
        <v>84.990445628676326</v>
      </c>
      <c r="DH7" s="571">
        <f>+entero!DH55</f>
        <v>85.024727225000532</v>
      </c>
      <c r="DI7" s="571">
        <f>+entero!DI55</f>
        <v>85.0552139645404</v>
      </c>
      <c r="DJ7" s="571">
        <f>+entero!DJ55</f>
        <v>85.07795240165116</v>
      </c>
      <c r="DK7" s="571">
        <f>+entero!DK55</f>
        <v>85.092006631458204</v>
      </c>
      <c r="DL7" s="571">
        <f>+entero!DL55</f>
        <v>85.175036314154923</v>
      </c>
      <c r="DM7" s="570">
        <f>+entero!DM55</f>
        <v>0.18459068547859658</v>
      </c>
      <c r="DN7" s="572">
        <f>+entero!DN55</f>
        <v>0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23216.382367459602</v>
      </c>
      <c r="DF8" s="430">
        <f>+entero!DF56</f>
        <v>23079.205645845908</v>
      </c>
      <c r="DG8" s="430">
        <f>+entero!DG56</f>
        <v>23017.036621203053</v>
      </c>
      <c r="DH8" s="541">
        <f>+entero!DH56</f>
        <v>23046.798261566026</v>
      </c>
      <c r="DI8" s="541">
        <f>+entero!DI56</f>
        <v>23024.877875163696</v>
      </c>
      <c r="DJ8" s="541">
        <f>+entero!DJ56</f>
        <v>23050.737848618497</v>
      </c>
      <c r="DK8" s="541">
        <f>+entero!DK56</f>
        <v>23066.072782603926</v>
      </c>
      <c r="DL8" s="541">
        <f>+entero!DL56</f>
        <v>23048.87343431238</v>
      </c>
      <c r="DM8" s="540">
        <f>+entero!DM56</f>
        <v>31.836813109326613</v>
      </c>
      <c r="DN8" s="837">
        <f>+entero!DN56</f>
        <v>0.13831847093643823</v>
      </c>
      <c r="DO8" s="431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84.582037185300138</v>
      </c>
      <c r="DF9" s="569">
        <f>+entero!DF57</f>
        <v>84.456475737969754</v>
      </c>
      <c r="DG9" s="569">
        <f>+entero!DG57</f>
        <v>84.489697346095696</v>
      </c>
      <c r="DH9" s="571">
        <f>+entero!DH57</f>
        <v>84.519676937316973</v>
      </c>
      <c r="DI9" s="571">
        <f>+entero!DI57</f>
        <v>84.565054176664475</v>
      </c>
      <c r="DJ9" s="571">
        <f>+entero!DJ57</f>
        <v>84.582050527886111</v>
      </c>
      <c r="DK9" s="571">
        <f>+entero!DK57</f>
        <v>84.594521970987174</v>
      </c>
      <c r="DL9" s="571">
        <f>+entero!DL57</f>
        <v>84.682545272225369</v>
      </c>
      <c r="DM9" s="570">
        <f>+entero!DM57</f>
        <v>0.19284792612967294</v>
      </c>
      <c r="DN9" s="572">
        <f>+entero!DN57</f>
        <v>0</v>
      </c>
      <c r="DO9" s="431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6"/>
      <c r="DI10" s="86"/>
      <c r="DJ10" s="86"/>
      <c r="DK10" s="86"/>
      <c r="DL10" s="86"/>
      <c r="DM10" s="303"/>
      <c r="DN10" s="304"/>
      <c r="DO10" s="431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4665.7676354860205</v>
      </c>
      <c r="DF11" s="430">
        <f>+entero!DF59</f>
        <v>4632.7622498562841</v>
      </c>
      <c r="DG11" s="430">
        <f>+entero!DG59</f>
        <v>4556.7269633446231</v>
      </c>
      <c r="DH11" s="541">
        <f>+entero!DH59</f>
        <v>4572.0371281565767</v>
      </c>
      <c r="DI11" s="541">
        <f>+entero!DI59</f>
        <v>4606.5733706755263</v>
      </c>
      <c r="DJ11" s="541">
        <f>+entero!DJ59</f>
        <v>4620.8610357906864</v>
      </c>
      <c r="DK11" s="541">
        <f>+entero!DK59</f>
        <v>4630.1571802790259</v>
      </c>
      <c r="DL11" s="541">
        <f>+entero!DL59</f>
        <v>4628.1602354481211</v>
      </c>
      <c r="DM11" s="540">
        <f>+entero!DM59</f>
        <v>71.433272103497984</v>
      </c>
      <c r="DN11" s="837">
        <f>+entero!DN59</f>
        <v>1.567644335026519</v>
      </c>
      <c r="DO11" s="431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77.427150806970332</v>
      </c>
      <c r="DF12" s="569">
        <f>+entero!DF60</f>
        <v>77.086951617387342</v>
      </c>
      <c r="DG12" s="569">
        <f>+entero!DG60</f>
        <v>77.086848507773126</v>
      </c>
      <c r="DH12" s="571">
        <f>+entero!DH60</f>
        <v>77.129848580827442</v>
      </c>
      <c r="DI12" s="571">
        <f>+entero!DI60</f>
        <v>77.19569817936268</v>
      </c>
      <c r="DJ12" s="571">
        <f>+entero!DJ60</f>
        <v>77.315568262473334</v>
      </c>
      <c r="DK12" s="571">
        <f>+entero!DK60</f>
        <v>77.343637568049488</v>
      </c>
      <c r="DL12" s="571">
        <f>+entero!DL60</f>
        <v>77.768093121233008</v>
      </c>
      <c r="DM12" s="570">
        <f>+entero!DM60</f>
        <v>0.68124461345988152</v>
      </c>
      <c r="DN12" s="572">
        <f>+entero!DN60</f>
        <v>0</v>
      </c>
      <c r="DO12" s="431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6"/>
      <c r="DI13" s="86"/>
      <c r="DJ13" s="86"/>
      <c r="DK13" s="86"/>
      <c r="DL13" s="86"/>
      <c r="DM13" s="303"/>
      <c r="DN13" s="304"/>
      <c r="DO13" s="431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7300.4512118689881</v>
      </c>
      <c r="DF14" s="430">
        <f>+entero!DF62</f>
        <v>7188.2641604622841</v>
      </c>
      <c r="DG14" s="430">
        <f>+entero!DG62</f>
        <v>7177.5302204243835</v>
      </c>
      <c r="DH14" s="541">
        <f>+entero!DH62</f>
        <v>7175.6664546517877</v>
      </c>
      <c r="DI14" s="541">
        <f>+entero!DI62</f>
        <v>7118.7528094768613</v>
      </c>
      <c r="DJ14" s="541">
        <f>+entero!DJ62</f>
        <v>7136.3919545891067</v>
      </c>
      <c r="DK14" s="541">
        <f>+entero!DK62</f>
        <v>7127.322263589107</v>
      </c>
      <c r="DL14" s="541">
        <f>+entero!DL62</f>
        <v>7112.0516582931878</v>
      </c>
      <c r="DM14" s="540">
        <f>+entero!DM62</f>
        <v>-65.478562131195758</v>
      </c>
      <c r="DN14" s="837">
        <f>+entero!DN62</f>
        <v>-0.91227149340130653</v>
      </c>
      <c r="DO14" s="431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76.881839487722559</v>
      </c>
      <c r="DF15" s="569">
        <f>+entero!DF63</f>
        <v>76.561414029637177</v>
      </c>
      <c r="DG15" s="569">
        <f>+entero!DG63</f>
        <v>76.473760517775304</v>
      </c>
      <c r="DH15" s="571">
        <f>+entero!DH63</f>
        <v>76.531550055587473</v>
      </c>
      <c r="DI15" s="571">
        <f>+entero!DI63</f>
        <v>76.380517027072983</v>
      </c>
      <c r="DJ15" s="571">
        <f>+entero!DJ63</f>
        <v>76.424444939061104</v>
      </c>
      <c r="DK15" s="571">
        <f>+entero!DK63</f>
        <v>76.394949427363983</v>
      </c>
      <c r="DL15" s="571">
        <f>+entero!DL63</f>
        <v>76.304109255782208</v>
      </c>
      <c r="DM15" s="570">
        <f>+entero!DM63</f>
        <v>-0.16965126199309566</v>
      </c>
      <c r="DN15" s="572">
        <f>+entero!DN63</f>
        <v>0</v>
      </c>
      <c r="DO15" s="431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6"/>
      <c r="DI16" s="86"/>
      <c r="DJ16" s="86"/>
      <c r="DK16" s="86"/>
      <c r="DL16" s="86"/>
      <c r="DM16" s="303"/>
      <c r="DN16" s="304"/>
      <c r="DO16" s="431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10387.767713970838</v>
      </c>
      <c r="DF17" s="430">
        <f>+entero!DF65</f>
        <v>10389.512616094746</v>
      </c>
      <c r="DG17" s="430">
        <f>+entero!DG65</f>
        <v>10417.224621357138</v>
      </c>
      <c r="DH17" s="541">
        <f>+entero!DH65</f>
        <v>10435.021796606408</v>
      </c>
      <c r="DI17" s="541">
        <f>+entero!DI65</f>
        <v>10435.456381881922</v>
      </c>
      <c r="DJ17" s="541">
        <f>+entero!DJ65</f>
        <v>10431.815029841098</v>
      </c>
      <c r="DK17" s="541">
        <f>+entero!DK65</f>
        <v>10448.78401478571</v>
      </c>
      <c r="DL17" s="541">
        <f>+entero!DL65</f>
        <v>10446.342549772589</v>
      </c>
      <c r="DM17" s="540">
        <f>+entero!DM65</f>
        <v>29.117928415451388</v>
      </c>
      <c r="DN17" s="837">
        <f>+entero!DN65</f>
        <v>0.2795171408299435</v>
      </c>
      <c r="DO17" s="431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94.777317357033738</v>
      </c>
      <c r="DF18" s="569">
        <f>+entero!DF66</f>
        <v>94.789160890353116</v>
      </c>
      <c r="DG18" s="569">
        <f>+entero!DG66</f>
        <v>94.801852584855865</v>
      </c>
      <c r="DH18" s="571">
        <f>+entero!DH66</f>
        <v>94.81295503594302</v>
      </c>
      <c r="DI18" s="571">
        <f>+entero!DI66</f>
        <v>94.842024104756234</v>
      </c>
      <c r="DJ18" s="571">
        <f>+entero!DJ66</f>
        <v>94.839154149782061</v>
      </c>
      <c r="DK18" s="571">
        <f>+entero!DK66</f>
        <v>94.849669644017055</v>
      </c>
      <c r="DL18" s="571">
        <f>+entero!DL66</f>
        <v>94.849389516255613</v>
      </c>
      <c r="DM18" s="570">
        <f>+entero!DM66</f>
        <v>4.7536931399747573E-2</v>
      </c>
      <c r="DN18" s="572">
        <f>+entero!DN66</f>
        <v>0</v>
      </c>
      <c r="DO18" s="431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6"/>
      <c r="DI19" s="86"/>
      <c r="DJ19" s="86"/>
      <c r="DK19" s="86"/>
      <c r="DL19" s="86"/>
      <c r="DM19" s="303"/>
      <c r="DN19" s="304"/>
      <c r="DO19" s="431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862.39580613375892</v>
      </c>
      <c r="DF20" s="430">
        <f>+entero!DF68</f>
        <v>868.66661943259282</v>
      </c>
      <c r="DG20" s="430">
        <f>+entero!DG68</f>
        <v>865.55481607690774</v>
      </c>
      <c r="DH20" s="541">
        <f>+entero!DH68</f>
        <v>864.07288215125186</v>
      </c>
      <c r="DI20" s="541">
        <f>+entero!DI68</f>
        <v>864.09531312938554</v>
      </c>
      <c r="DJ20" s="541">
        <f>+entero!DJ68</f>
        <v>861.6698283976076</v>
      </c>
      <c r="DK20" s="541">
        <f>+entero!DK68</f>
        <v>859.80932395008551</v>
      </c>
      <c r="DL20" s="541">
        <f>+entero!DL68</f>
        <v>862.31899079848222</v>
      </c>
      <c r="DM20" s="540">
        <f>+entero!DM68</f>
        <v>-3.2358252784255228</v>
      </c>
      <c r="DN20" s="837">
        <f>+entero!DN68</f>
        <v>-0.37384406144163052</v>
      </c>
      <c r="DO20" s="431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79.179590238306545</v>
      </c>
      <c r="DF21" s="569">
        <f>+entero!DF69</f>
        <v>79.097936463514912</v>
      </c>
      <c r="DG21" s="569">
        <f>+entero!DG69</f>
        <v>79.466865541900262</v>
      </c>
      <c r="DH21" s="571">
        <f>+entero!DH69</f>
        <v>79.465971819360632</v>
      </c>
      <c r="DI21" s="571">
        <f>+entero!DI69</f>
        <v>79.815840737147056</v>
      </c>
      <c r="DJ21" s="571">
        <f>+entero!DJ69</f>
        <v>79.654912669936678</v>
      </c>
      <c r="DK21" s="571">
        <f>+entero!DK69</f>
        <v>79.701651130678769</v>
      </c>
      <c r="DL21" s="571">
        <f>+entero!DL69</f>
        <v>79.687521051656134</v>
      </c>
      <c r="DM21" s="570">
        <f>+entero!DM69</f>
        <v>0.220655509755872</v>
      </c>
      <c r="DN21" s="572">
        <f>+entero!DN69</f>
        <v>0</v>
      </c>
      <c r="DO21" s="431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6"/>
      <c r="DI22" s="86"/>
      <c r="DJ22" s="86"/>
      <c r="DK22" s="86"/>
      <c r="DL22" s="86"/>
      <c r="DM22" s="303"/>
      <c r="DN22" s="304"/>
      <c r="DO22" s="431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4490.8046701337853</v>
      </c>
      <c r="DF23" s="430">
        <f>+entero!DF71</f>
        <v>4451.0460277864568</v>
      </c>
      <c r="DG23" s="430">
        <f>+entero!DG71</f>
        <v>4395.0342852708327</v>
      </c>
      <c r="DH23" s="541">
        <f>+entero!DH71</f>
        <v>4286.9481779943735</v>
      </c>
      <c r="DI23" s="541">
        <f>+entero!DI71</f>
        <v>4288.2026893126631</v>
      </c>
      <c r="DJ23" s="541">
        <f>+entero!DJ71</f>
        <v>4285.3880380178653</v>
      </c>
      <c r="DK23" s="541">
        <f>+entero!DK71</f>
        <v>4294.2997314798968</v>
      </c>
      <c r="DL23" s="541">
        <f>+entero!DL71</f>
        <v>4290.5261199888309</v>
      </c>
      <c r="DM23" s="540">
        <f>+entero!DM71</f>
        <v>-104.50816528200176</v>
      </c>
      <c r="DN23" s="837">
        <f>+entero!DN71</f>
        <v>-2.3778691700367838</v>
      </c>
      <c r="DO23" s="431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1861.3245661326528</v>
      </c>
      <c r="DF24" s="430">
        <f>+entero!DF72</f>
        <v>1824.074578010933</v>
      </c>
      <c r="DG24" s="430">
        <f>+entero!DG72</f>
        <v>1777.693221233236</v>
      </c>
      <c r="DH24" s="541">
        <f>+entero!DH72</f>
        <v>1669.4336920597666</v>
      </c>
      <c r="DI24" s="541">
        <f>+entero!DI72</f>
        <v>1670.7405598994167</v>
      </c>
      <c r="DJ24" s="541">
        <f>+entero!DJ72</f>
        <v>1650.0212865772598</v>
      </c>
      <c r="DK24" s="541">
        <f>+entero!DK72</f>
        <v>1643.0804512835277</v>
      </c>
      <c r="DL24" s="541">
        <f>+entero!DL72</f>
        <v>1636.6913223002914</v>
      </c>
      <c r="DM24" s="540">
        <f>+entero!DM72</f>
        <v>-141.00189893294464</v>
      </c>
      <c r="DN24" s="837">
        <f>+entero!DN72</f>
        <v>-7.931734072492425</v>
      </c>
      <c r="DO24" s="431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497.68199412187323</v>
      </c>
      <c r="DF25" s="430">
        <f>+entero!DF73</f>
        <v>508.03650904014268</v>
      </c>
      <c r="DG25" s="430">
        <f>+entero!DG73</f>
        <v>504.37678790147959</v>
      </c>
      <c r="DH25" s="541">
        <f>+entero!DH73</f>
        <v>499.9426161516385</v>
      </c>
      <c r="DI25" s="541">
        <f>+entero!DI73</f>
        <v>499.9137243674038</v>
      </c>
      <c r="DJ25" s="541">
        <f>+entero!DJ73</f>
        <v>499.91873006555551</v>
      </c>
      <c r="DK25" s="541">
        <f>+entero!DK73</f>
        <v>499.92302945465451</v>
      </c>
      <c r="DL25" s="541">
        <f>+entero!DL73</f>
        <v>499.92796641518066</v>
      </c>
      <c r="DM25" s="540">
        <f>+entero!DM73</f>
        <v>-4.4488214862989253</v>
      </c>
      <c r="DN25" s="837">
        <f>+entero!DN73</f>
        <v>-0.88204326468090954</v>
      </c>
      <c r="DO25" s="431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674.46106674925954</v>
      </c>
      <c r="DF26" s="430">
        <f>+entero!DF74</f>
        <v>667.82660903538181</v>
      </c>
      <c r="DG26" s="430">
        <f>+entero!DG74</f>
        <v>661.7441913361165</v>
      </c>
      <c r="DH26" s="541">
        <f>+entero!DH74</f>
        <v>672.09691687296811</v>
      </c>
      <c r="DI26" s="541">
        <f>+entero!DI74</f>
        <v>672.12663554584276</v>
      </c>
      <c r="DJ26" s="541">
        <f>+entero!DJ74</f>
        <v>690.08694504504945</v>
      </c>
      <c r="DK26" s="541">
        <f>+entero!DK74</f>
        <v>705.83898148171431</v>
      </c>
      <c r="DL26" s="541">
        <f>+entero!DL74</f>
        <v>708.5205616033586</v>
      </c>
      <c r="DM26" s="540">
        <f>+entero!DM74</f>
        <v>46.7763702672421</v>
      </c>
      <c r="DN26" s="837">
        <f>+entero!DN74</f>
        <v>7.0686484112231884</v>
      </c>
      <c r="DO26" s="431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1457.33704313</v>
      </c>
      <c r="DF27" s="430">
        <f>+entero!DF75</f>
        <v>1451.1083316999998</v>
      </c>
      <c r="DG27" s="430">
        <f>+entero!DG75</f>
        <v>1451.2200848</v>
      </c>
      <c r="DH27" s="541">
        <f>+entero!DH75</f>
        <v>1445.4749529100002</v>
      </c>
      <c r="DI27" s="541">
        <f>+entero!DI75</f>
        <v>1445.4217695</v>
      </c>
      <c r="DJ27" s="541">
        <f>+entero!DJ75</f>
        <v>1445.3610763299998</v>
      </c>
      <c r="DK27" s="541">
        <f>+entero!DK75</f>
        <v>1445.45726926</v>
      </c>
      <c r="DL27" s="541">
        <f>+entero!DL75</f>
        <v>1445.3862696699998</v>
      </c>
      <c r="DM27" s="540">
        <f>+entero!DM75</f>
        <v>-5.8338151300001755</v>
      </c>
      <c r="DN27" s="837">
        <f>+entero!DN75</f>
        <v>-0.40199382513398385</v>
      </c>
      <c r="DO27" s="431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1187.6186684871391</v>
      </c>
      <c r="DF28" s="430">
        <f>+entero!DF76</f>
        <v>1141.9888628726335</v>
      </c>
      <c r="DG28" s="430">
        <f>+entero!DG76</f>
        <v>1096.9644932681178</v>
      </c>
      <c r="DH28" s="541">
        <f>+entero!DH76</f>
        <v>1000.9005581679332</v>
      </c>
      <c r="DI28" s="541">
        <f>+entero!DI76</f>
        <v>1002.2759702262583</v>
      </c>
      <c r="DJ28" s="541">
        <f>+entero!DJ76</f>
        <v>1000.7983355806482</v>
      </c>
      <c r="DK28" s="541">
        <f>+entero!DK76</f>
        <v>1010.8585558043512</v>
      </c>
      <c r="DL28" s="541">
        <f>+entero!DL76</f>
        <v>1010.9454970730092</v>
      </c>
      <c r="DM28" s="540">
        <f>+entero!DM76</f>
        <v>-86.018996195108684</v>
      </c>
      <c r="DN28" s="837">
        <f>+entero!DN76</f>
        <v>-7.8415479008657529</v>
      </c>
      <c r="DO28" s="431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1015.5174394378795</v>
      </c>
      <c r="DF29" s="430">
        <f>+entero!DF77</f>
        <v>973.05079868725147</v>
      </c>
      <c r="DG29" s="430">
        <f>+entero!DG77</f>
        <v>934.91317597200111</v>
      </c>
      <c r="DH29" s="541">
        <f>+entero!DH77</f>
        <v>828.00453028496531</v>
      </c>
      <c r="DI29" s="541">
        <f>+entero!DI77</f>
        <v>829.38397685041559</v>
      </c>
      <c r="DJ29" s="541">
        <f>+entero!DJ77</f>
        <v>808.99154444559872</v>
      </c>
      <c r="DK29" s="541">
        <f>+entero!DK77</f>
        <v>803.42272636263669</v>
      </c>
      <c r="DL29" s="541">
        <f>+entero!DL77</f>
        <v>800.23190812965061</v>
      </c>
      <c r="DM29" s="540">
        <f>+entero!DM77</f>
        <v>-134.68126784235051</v>
      </c>
      <c r="DN29" s="837">
        <f>+entero!DN77</f>
        <v>-14.405751389943401</v>
      </c>
      <c r="DO29" s="431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172.10122904925962</v>
      </c>
      <c r="DF30" s="430">
        <f>+entero!DF78</f>
        <v>168.93806418538196</v>
      </c>
      <c r="DG30" s="430">
        <f>+entero!DG78</f>
        <v>162.05131729611654</v>
      </c>
      <c r="DH30" s="541">
        <f>+entero!DH78</f>
        <v>172.89602788296801</v>
      </c>
      <c r="DI30" s="541">
        <f>+entero!DI78</f>
        <v>172.89199337584267</v>
      </c>
      <c r="DJ30" s="541">
        <f>+entero!DJ78</f>
        <v>191.80679113504939</v>
      </c>
      <c r="DK30" s="541">
        <f>+entero!DK78</f>
        <v>207.43582944171447</v>
      </c>
      <c r="DL30" s="541">
        <f>+entero!DL78</f>
        <v>210.71358894335862</v>
      </c>
      <c r="DM30" s="540">
        <f>+entero!DM78</f>
        <v>48.662271647242079</v>
      </c>
      <c r="DN30" s="837">
        <f>+entero!DN78</f>
        <v>30.028926922156064</v>
      </c>
      <c r="DO30" s="431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0"/>
      <c r="DN31" s="837"/>
      <c r="DO31" s="431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21194.033473142714</v>
      </c>
      <c r="DF32" s="430">
        <f>+entero!DF80</f>
        <v>21126.054870741849</v>
      </c>
      <c r="DG32" s="430">
        <f>+entero!DG80</f>
        <v>21121.975302263709</v>
      </c>
      <c r="DH32" s="541">
        <f>+entero!DH80</f>
        <v>21168.221141351172</v>
      </c>
      <c r="DI32" s="541">
        <f>+entero!DI80</f>
        <v>21192.286081711231</v>
      </c>
      <c r="DJ32" s="541">
        <f>+entero!DJ80</f>
        <v>21203.394088880326</v>
      </c>
      <c r="DK32" s="541">
        <f>+entero!DK80</f>
        <v>21237.974033775376</v>
      </c>
      <c r="DL32" s="541">
        <f>+entero!DL80</f>
        <v>21271.476450719976</v>
      </c>
      <c r="DM32" s="540">
        <f>+entero!DM80</f>
        <v>149.5011484562674</v>
      </c>
      <c r="DN32" s="837">
        <f>+entero!DN80</f>
        <v>0.70779908752305332</v>
      </c>
      <c r="DO32" s="431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303">
        <f>+entero!DM81</f>
        <v>0</v>
      </c>
      <c r="DN33" s="304" t="e">
        <f>+entero!DN81</f>
        <v>#DIV/0!</v>
      </c>
      <c r="DO33" s="431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97.376310094908405</v>
      </c>
      <c r="DF34" s="518">
        <f>+entero!DF82</f>
        <v>97.403769990698279</v>
      </c>
      <c r="DG34" s="518">
        <f>+entero!DG82</f>
        <v>97.409225999168768</v>
      </c>
      <c r="DH34" s="520">
        <f>+entero!DH82</f>
        <v>97.417673247208825</v>
      </c>
      <c r="DI34" s="520">
        <f>+entero!DI82</f>
        <v>97.423129432883286</v>
      </c>
      <c r="DJ34" s="520">
        <f>+entero!DJ82</f>
        <v>97.427851891817099</v>
      </c>
      <c r="DK34" s="520">
        <f>+entero!DK82</f>
        <v>97.431541176074745</v>
      </c>
      <c r="DL34" s="520">
        <f>+entero!DL82</f>
        <v>97.434668601339339</v>
      </c>
      <c r="DM34" s="519">
        <f>+entero!DM82</f>
        <v>2.5442602170571149E-2</v>
      </c>
      <c r="DN34" s="521">
        <f>+entero!DN82</f>
        <v>2.611929405000879E-2</v>
      </c>
      <c r="DO34" s="431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8"/>
      <c r="DF35" s="88"/>
      <c r="DG35" s="88"/>
      <c r="DH35" s="88"/>
      <c r="DI35" s="88"/>
      <c r="DJ35" s="88"/>
      <c r="DK35" s="88"/>
      <c r="DL35" s="88"/>
      <c r="DM35" s="87"/>
      <c r="DN35" s="57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4"/>
      <c r="DK36" s="4"/>
      <c r="DL36" s="4"/>
      <c r="DM36" s="4"/>
      <c r="DN36" s="4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2"/>
      <c r="DN37" s="48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2"/>
      <c r="DN38" s="45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2"/>
      <c r="DN39" s="45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2"/>
      <c r="DN40" s="4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2"/>
      <c r="DN41" s="4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</row>
    <row r="94" spans="1:128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</row>
    <row r="95" spans="1:128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</row>
    <row r="96" spans="1:128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</row>
    <row r="97" spans="1:128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</row>
    <row r="98" spans="1:128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</row>
    <row r="99" spans="1:128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</row>
    <row r="100" spans="1:128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</row>
    <row r="101" spans="1:128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</row>
    <row r="102" spans="1:12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1:12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1:12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1:12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1:12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1:12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1:12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1:12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1:12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1:12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1:12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</row>
  </sheetData>
  <mergeCells count="110">
    <mergeCell ref="DE3:DE4"/>
    <mergeCell ref="DF3:DF4"/>
    <mergeCell ref="DH3:DL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M3:DN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3" width="8.140625" customWidth="1"/>
    <col min="114" max="116" width="8" customWidth="1"/>
    <col min="117" max="117" width="8.42578125" bestFit="1" customWidth="1"/>
    <col min="118" max="118" width="10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s="178" customFormat="1" ht="13.5" customHeight="1" x14ac:dyDescent="0.25">
      <c r="C3" s="179"/>
      <c r="D3" s="936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34" t="str">
        <f>+entero!DC3</f>
        <v xml:space="preserve">2017                         A  fines de Jun* </v>
      </c>
      <c r="DD3" s="934" t="str">
        <f>+entero!DD3</f>
        <v xml:space="preserve">2017                         A  fines de Jul* </v>
      </c>
      <c r="DE3" s="932" t="str">
        <f>+entero!DE3</f>
        <v>Semana 1°</v>
      </c>
      <c r="DF3" s="932" t="str">
        <f>+entero!DF3</f>
        <v>Semana 2°</v>
      </c>
      <c r="DG3" s="932" t="str">
        <f>+entero!DG3</f>
        <v>Semana 3°</v>
      </c>
      <c r="DH3" s="929" t="str">
        <f>+entero!DH3</f>
        <v>Semana 4°</v>
      </c>
      <c r="DI3" s="930"/>
      <c r="DJ3" s="930"/>
      <c r="DK3" s="930"/>
      <c r="DL3" s="931"/>
      <c r="DM3" s="938" t="s">
        <v>27</v>
      </c>
      <c r="DN3" s="939"/>
      <c r="DP3" s="206"/>
      <c r="DQ3" s="206"/>
      <c r="DR3" s="206"/>
      <c r="DS3" s="206"/>
      <c r="DT3" s="206"/>
      <c r="DU3" s="206"/>
      <c r="DV3" s="206"/>
      <c r="DW3" s="206"/>
      <c r="DX3" s="206"/>
      <c r="DY3" s="206"/>
    </row>
    <row r="4" spans="1:129" s="178" customFormat="1" ht="28.5" customHeight="1" thickBot="1" x14ac:dyDescent="0.25">
      <c r="C4" s="180"/>
      <c r="D4" s="937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5"/>
      <c r="P4" s="935"/>
      <c r="Q4" s="935"/>
      <c r="R4" s="935"/>
      <c r="S4" s="935"/>
      <c r="T4" s="935"/>
      <c r="U4" s="935"/>
      <c r="V4" s="935"/>
      <c r="W4" s="935"/>
      <c r="X4" s="935"/>
      <c r="Y4" s="935"/>
      <c r="Z4" s="935"/>
      <c r="AA4" s="935"/>
      <c r="AB4" s="935"/>
      <c r="AC4" s="935"/>
      <c r="AD4" s="935"/>
      <c r="AE4" s="935"/>
      <c r="AF4" s="935"/>
      <c r="AG4" s="935"/>
      <c r="AH4" s="935"/>
      <c r="AI4" s="935"/>
      <c r="AJ4" s="935"/>
      <c r="AK4" s="935"/>
      <c r="AL4" s="935"/>
      <c r="AM4" s="935"/>
      <c r="AN4" s="935"/>
      <c r="AO4" s="935"/>
      <c r="AP4" s="935"/>
      <c r="AQ4" s="935"/>
      <c r="AR4" s="935"/>
      <c r="AS4" s="935"/>
      <c r="AT4" s="935"/>
      <c r="AU4" s="935"/>
      <c r="AV4" s="935"/>
      <c r="AW4" s="935"/>
      <c r="AX4" s="935"/>
      <c r="AY4" s="935"/>
      <c r="AZ4" s="935"/>
      <c r="BA4" s="935"/>
      <c r="BB4" s="935"/>
      <c r="BC4" s="935"/>
      <c r="BD4" s="935"/>
      <c r="BE4" s="935"/>
      <c r="BF4" s="935"/>
      <c r="BG4" s="935"/>
      <c r="BH4" s="935"/>
      <c r="BI4" s="935"/>
      <c r="BJ4" s="935"/>
      <c r="BK4" s="935"/>
      <c r="BL4" s="935"/>
      <c r="BM4" s="935"/>
      <c r="BN4" s="935"/>
      <c r="BO4" s="935"/>
      <c r="BP4" s="935"/>
      <c r="BQ4" s="935"/>
      <c r="BR4" s="935"/>
      <c r="BS4" s="935"/>
      <c r="BT4" s="935"/>
      <c r="BU4" s="935"/>
      <c r="BV4" s="935"/>
      <c r="BW4" s="935"/>
      <c r="BX4" s="935"/>
      <c r="BY4" s="935"/>
      <c r="BZ4" s="935"/>
      <c r="CA4" s="935"/>
      <c r="CB4" s="935"/>
      <c r="CC4" s="935"/>
      <c r="CD4" s="935"/>
      <c r="CE4" s="935"/>
      <c r="CF4" s="935"/>
      <c r="CG4" s="935"/>
      <c r="CH4" s="935"/>
      <c r="CI4" s="935"/>
      <c r="CJ4" s="935"/>
      <c r="CK4" s="935"/>
      <c r="CL4" s="935"/>
      <c r="CM4" s="935"/>
      <c r="CN4" s="935"/>
      <c r="CO4" s="935"/>
      <c r="CP4" s="935"/>
      <c r="CQ4" s="935"/>
      <c r="CR4" s="935"/>
      <c r="CS4" s="935"/>
      <c r="CT4" s="935"/>
      <c r="CU4" s="935"/>
      <c r="CV4" s="935"/>
      <c r="CW4" s="935"/>
      <c r="CX4" s="935"/>
      <c r="CY4" s="935"/>
      <c r="CZ4" s="935"/>
      <c r="DA4" s="935"/>
      <c r="DB4" s="935"/>
      <c r="DC4" s="935"/>
      <c r="DD4" s="935"/>
      <c r="DE4" s="933"/>
      <c r="DF4" s="933"/>
      <c r="DG4" s="933"/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181" t="s">
        <v>13</v>
      </c>
      <c r="DN4" s="182" t="s">
        <v>195</v>
      </c>
      <c r="DP4" s="206"/>
      <c r="DQ4" s="206"/>
      <c r="DR4" s="206"/>
      <c r="DS4" s="206"/>
      <c r="DT4" s="206"/>
      <c r="DU4" s="206"/>
      <c r="DV4" s="206"/>
      <c r="DW4" s="206"/>
      <c r="DX4" s="206"/>
      <c r="DY4" s="206"/>
    </row>
    <row r="5" spans="1:12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35">
        <v>7.5</v>
      </c>
      <c r="DI5" s="35">
        <v>7.5</v>
      </c>
      <c r="DJ5" s="35">
        <v>7.5</v>
      </c>
      <c r="DK5" s="35">
        <v>7.5</v>
      </c>
      <c r="DL5" s="35">
        <v>7.5</v>
      </c>
      <c r="DM5" s="77"/>
      <c r="DN5" s="36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564">
        <f>+entero!DM84</f>
        <v>0</v>
      </c>
      <c r="DN6" s="462">
        <f>+entero!DN84</f>
        <v>0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564">
        <f>+entero!DM85</f>
        <v>0</v>
      </c>
      <c r="DN7" s="462">
        <f>+entero!DN85</f>
        <v>0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6.9610037501317379</v>
      </c>
      <c r="DF8" s="74">
        <f>+entero!DF86</f>
        <v>6.9582587454560336</v>
      </c>
      <c r="DG8" s="74">
        <f>+entero!DG86</f>
        <v>6.9607370298756024</v>
      </c>
      <c r="DH8" s="514">
        <f>+entero!DH86</f>
        <v>6.9800995411389852</v>
      </c>
      <c r="DI8" s="514">
        <f>+entero!DI86</f>
        <v>6.9855586086228012</v>
      </c>
      <c r="DJ8" s="514">
        <f>+entero!DJ86</f>
        <v>6.9680808497815203</v>
      </c>
      <c r="DK8" s="514">
        <f>+entero!DK86</f>
        <v>6.9564882664221797</v>
      </c>
      <c r="DL8" s="514">
        <f>+entero!DL86</f>
        <v>6.956082664045895</v>
      </c>
      <c r="DM8" s="589">
        <f>+entero!DM86</f>
        <v>-4.654365829707352E-3</v>
      </c>
      <c r="DN8" s="535">
        <f>+entero!DN86</f>
        <v>-6.6865991485254295E-2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890"/>
      <c r="DF9" s="890"/>
      <c r="DG9" s="890"/>
      <c r="DH9" s="586"/>
      <c r="DI9" s="586"/>
      <c r="DJ9" s="586"/>
      <c r="DK9" s="586"/>
      <c r="DL9" s="586"/>
      <c r="DM9" s="589"/>
      <c r="DN9" s="535"/>
      <c r="DO9" s="3"/>
      <c r="DP9" s="20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2.2102599999999999</v>
      </c>
      <c r="DF10" s="63">
        <f>+entero!DF88</f>
        <v>2.2110699999999999</v>
      </c>
      <c r="DG10" s="63">
        <f>+entero!DG88</f>
        <v>2.2121200000000001</v>
      </c>
      <c r="DH10" s="827">
        <f>+entero!DH88</f>
        <v>2.2125699999999999</v>
      </c>
      <c r="DI10" s="827">
        <f>+entero!DI88</f>
        <v>2.21272</v>
      </c>
      <c r="DJ10" s="827">
        <f>+entero!DJ88</f>
        <v>2.2128700000000001</v>
      </c>
      <c r="DK10" s="827">
        <f>+entero!DK88</f>
        <v>2.2130200000000002</v>
      </c>
      <c r="DL10" s="827">
        <f>+entero!DL88</f>
        <v>2.2131699999999999</v>
      </c>
      <c r="DM10" s="564">
        <f>+entero!DM88</f>
        <v>1.0499999999997733E-3</v>
      </c>
      <c r="DN10" s="462">
        <f>+entero!DN88</f>
        <v>4.746577943328667E-2</v>
      </c>
      <c r="DO10" s="3"/>
      <c r="DP10" s="208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890"/>
      <c r="DF11" s="890"/>
      <c r="DG11" s="890"/>
      <c r="DH11" s="586"/>
      <c r="DI11" s="586"/>
      <c r="DJ11" s="586"/>
      <c r="DK11" s="586"/>
      <c r="DL11" s="586"/>
      <c r="DM11" s="590"/>
      <c r="DN11" s="463"/>
      <c r="DO11" s="3"/>
      <c r="DP11" s="208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4"/>
      <c r="DK12" s="4"/>
      <c r="DL12" s="4"/>
      <c r="DM12" s="4"/>
      <c r="DN12" s="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4"/>
      <c r="DK13" s="4"/>
      <c r="DL13" s="4"/>
      <c r="DM13" s="4"/>
      <c r="DN13" s="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4"/>
      <c r="DK14" s="4"/>
      <c r="DL14" s="4"/>
      <c r="DM14" s="4"/>
      <c r="DN14" s="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4"/>
      <c r="DK15" s="4"/>
      <c r="DL15" s="4"/>
      <c r="DM15" s="4"/>
      <c r="DN15" s="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4"/>
      <c r="DK16" s="4"/>
      <c r="DL16" s="4"/>
      <c r="DM16" s="4"/>
      <c r="DN16" s="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2"/>
      <c r="DN17" s="48">
        <f ca="1">NOW()</f>
        <v>42978.454143518517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2"/>
      <c r="DN18" s="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2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</sheetData>
  <mergeCells count="110"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  <mergeCell ref="DC3:DC4"/>
    <mergeCell ref="DM3:DN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D3:CD4"/>
    <mergeCell ref="BP3:BP4"/>
    <mergeCell ref="BQ3:BQ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R3:R4"/>
    <mergeCell ref="AE3:AE4"/>
    <mergeCell ref="AD3:AD4"/>
    <mergeCell ref="Z3:Z4"/>
    <mergeCell ref="AB3:AB4"/>
    <mergeCell ref="AA3:AA4"/>
    <mergeCell ref="DG3:DG4"/>
    <mergeCell ref="DF3:DF4"/>
    <mergeCell ref="DH3:DL3"/>
    <mergeCell ref="DE3:DE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opLeftCell="B1" workbookViewId="0">
      <pane xSplit="39" ySplit="9" topLeftCell="DF10" activePane="bottomRight" state="frozen"/>
      <selection activeCell="B1" sqref="B1"/>
      <selection pane="topRight" activeCell="AO1" sqref="AO1"/>
      <selection pane="bottomLeft" activeCell="B10" sqref="B10"/>
      <selection pane="bottomRight" activeCell="DL12" sqref="D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3" width="7.5703125" customWidth="1"/>
    <col min="114" max="116" width="7.7109375" customWidth="1"/>
    <col min="117" max="117" width="8.140625" customWidth="1"/>
    <col min="118" max="118" width="9.5703125" customWidth="1"/>
    <col min="119" max="134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entero!CT3</f>
        <v xml:space="preserve">2016                         A  fines de Sep* </v>
      </c>
      <c r="CU3" s="915" t="str">
        <f>entero!CU3</f>
        <v xml:space="preserve">2016                         A  fines de Oct* </v>
      </c>
      <c r="CV3" s="915" t="str">
        <f>entero!CV3</f>
        <v xml:space="preserve">2016                         A  fines de Nov* </v>
      </c>
      <c r="CW3" s="915" t="str">
        <f>entero!CW3</f>
        <v>2016                         A  fines de Dic* 15</v>
      </c>
      <c r="CX3" s="915" t="str">
        <f>entero!CX3</f>
        <v xml:space="preserve">2017                         A  fines de Ene* </v>
      </c>
      <c r="CY3" s="915" t="str">
        <f>entero!CY3</f>
        <v xml:space="preserve">2017                         A  fines de Feb* </v>
      </c>
      <c r="CZ3" s="915" t="str">
        <f>entero!CZ3</f>
        <v xml:space="preserve">2017                         A  fines de Mar* </v>
      </c>
      <c r="DA3" s="915" t="str">
        <f>entero!DA3</f>
        <v xml:space="preserve">2017                         A  fines de Abr* </v>
      </c>
      <c r="DB3" s="915" t="str">
        <f>entero!DB3</f>
        <v xml:space="preserve">2017                         A  fines de May* </v>
      </c>
      <c r="DC3" s="915" t="str">
        <f>entero!DC3</f>
        <v xml:space="preserve">2017                         A  fines de Jun* </v>
      </c>
      <c r="DD3" s="915" t="str">
        <f>entero!DD3</f>
        <v xml:space="preserve">2017                         A  fines de Jul* </v>
      </c>
      <c r="DE3" s="922" t="str">
        <f>entero!DE3</f>
        <v>Semana 1°</v>
      </c>
      <c r="DF3" s="922" t="str">
        <f>entero!DF3</f>
        <v>Semana 2°</v>
      </c>
      <c r="DG3" s="922" t="str">
        <f>entero!DG3</f>
        <v>Semana 3°</v>
      </c>
      <c r="DH3" s="929" t="str">
        <f>+entero!DH3</f>
        <v>Semana 4°</v>
      </c>
      <c r="DI3" s="930"/>
      <c r="DJ3" s="930"/>
      <c r="DK3" s="930"/>
      <c r="DL3" s="931"/>
      <c r="DM3" s="920" t="s">
        <v>27</v>
      </c>
      <c r="DN3" s="921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7.7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 t="str">
        <f>entero!CT3</f>
        <v xml:space="preserve">2016                         A  fines de Sep* </v>
      </c>
      <c r="CU4" s="918" t="str">
        <f>entero!CU3</f>
        <v xml:space="preserve">2016                         A  fines de Oct* </v>
      </c>
      <c r="CV4" s="918" t="str">
        <f>entero!CV3</f>
        <v xml:space="preserve">2016                         A  fines de Nov* </v>
      </c>
      <c r="CW4" s="918" t="str">
        <f>entero!CW3</f>
        <v>2016                         A  fines de Dic* 15</v>
      </c>
      <c r="CX4" s="918" t="str">
        <f>entero!CX3</f>
        <v xml:space="preserve">2017                         A  fines de Ene* </v>
      </c>
      <c r="CY4" s="918" t="str">
        <f>entero!CY3</f>
        <v xml:space="preserve">2017                         A  fines de Feb* </v>
      </c>
      <c r="CZ4" s="918" t="str">
        <f>entero!CZ3</f>
        <v xml:space="preserve">2017                         A  fines de Mar* </v>
      </c>
      <c r="DA4" s="918" t="str">
        <f>entero!DA3</f>
        <v xml:space="preserve">2017                         A  fines de Abr* </v>
      </c>
      <c r="DB4" s="918" t="str">
        <f>entero!DB3</f>
        <v xml:space="preserve">2017                         A  fines de May* </v>
      </c>
      <c r="DC4" s="918" t="str">
        <f>entero!DC3</f>
        <v xml:space="preserve">2017                         A  fines de Jun* </v>
      </c>
      <c r="DD4" s="918" t="str">
        <f>entero!DD3</f>
        <v xml:space="preserve">2017                         A  fines de Jul* </v>
      </c>
      <c r="DE4" s="923" t="str">
        <f>entero!DE3</f>
        <v>Semana 1°</v>
      </c>
      <c r="DF4" s="923" t="str">
        <f>entero!DF3</f>
        <v>Semana 2°</v>
      </c>
      <c r="DG4" s="923" t="str">
        <f>entero!DG3</f>
        <v>Semana 3°</v>
      </c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3"/>
      <c r="DI5" s="33"/>
      <c r="DJ5" s="33"/>
      <c r="DK5" s="33"/>
      <c r="DL5" s="33"/>
      <c r="DM5" s="79"/>
      <c r="DN5" s="34"/>
      <c r="DO5" s="204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13" t="e">
        <f>+entero!#REF!</f>
        <v>#REF!</v>
      </c>
      <c r="DN6" s="80" t="e">
        <f>+entero!#REF!</f>
        <v>#REF!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13" t="e">
        <f>+entero!#REF!</f>
        <v>#REF!</v>
      </c>
      <c r="DN7" s="80" t="e">
        <f>+entero!#REF!</f>
        <v>#REF!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13" t="e">
        <f>+entero!#REF!</f>
        <v>#REF!</v>
      </c>
      <c r="DN8" s="80" t="e">
        <f>+entero!#REF!</f>
        <v>#REF!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13" t="e">
        <f>+entero!#REF!</f>
        <v>#REF!</v>
      </c>
      <c r="DN9" s="80" t="e">
        <f>+entero!#REF!</f>
        <v>#REF!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1127.1365276495699</v>
      </c>
      <c r="DF10" s="592">
        <f>+entero!DF91</f>
        <v>1116.7840454832913</v>
      </c>
      <c r="DG10" s="592">
        <f>+entero!DG91</f>
        <v>1100.9625167644533</v>
      </c>
      <c r="DH10" s="862">
        <f>+entero!DH91</f>
        <v>1100.9625167644533</v>
      </c>
      <c r="DI10" s="862">
        <f>+entero!DI91</f>
        <v>1100.9625167644533</v>
      </c>
      <c r="DJ10" s="862">
        <f>+entero!DJ91</f>
        <v>1100.9625167644533</v>
      </c>
      <c r="DK10" s="862">
        <f>+entero!DK91</f>
        <v>1100.9625167644533</v>
      </c>
      <c r="DL10" s="862">
        <f>+entero!DL91</f>
        <v>1089.2250655405451</v>
      </c>
      <c r="DM10" s="593">
        <f>+entero!DM91</f>
        <v>-11.737451223908238</v>
      </c>
      <c r="DN10" s="838">
        <f>+entero!DN91</f>
        <v>-1.0661081594678268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4"/>
      <c r="DK11" s="4"/>
      <c r="DL11" s="4"/>
      <c r="DM11" s="4"/>
      <c r="DN11" s="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2"/>
      <c r="DN12" s="48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2"/>
      <c r="DN13" s="45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2"/>
      <c r="DN14" s="45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</row>
    <row r="75" spans="1:129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</sheetData>
  <mergeCells count="110">
    <mergeCell ref="AK3:AK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DD3:D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AD3:AD4"/>
    <mergeCell ref="DM3:DN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G4"/>
    <mergeCell ref="DF3:DF4"/>
    <mergeCell ref="DH3:DL3"/>
    <mergeCell ref="DE3:DE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M6:DM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L22" sqref="DL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3" width="7.85546875" customWidth="1"/>
    <col min="114" max="116" width="7.7109375" customWidth="1"/>
    <col min="117" max="117" width="1.5703125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8"/>
      <c r="DK2" s="349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+entero!CT3</f>
        <v xml:space="preserve">2016                         A  fines de Sep* </v>
      </c>
      <c r="CU3" s="915" t="str">
        <f>+entero!CU3</f>
        <v xml:space="preserve">2016                         A  fines de Oct* </v>
      </c>
      <c r="CV3" s="915" t="str">
        <f>+entero!CV3</f>
        <v xml:space="preserve">2016                         A  fines de Nov* </v>
      </c>
      <c r="CW3" s="915" t="str">
        <f>+entero!CW3</f>
        <v>2016                         A  fines de Dic* 15</v>
      </c>
      <c r="CX3" s="915" t="str">
        <f>+entero!CX3</f>
        <v xml:space="preserve">2017                         A  fines de Ene* </v>
      </c>
      <c r="CY3" s="915" t="str">
        <f>+entero!CY3</f>
        <v xml:space="preserve">2017                         A  fines de Feb* </v>
      </c>
      <c r="CZ3" s="915" t="str">
        <f>+entero!CZ3</f>
        <v xml:space="preserve">2017                         A  fines de Mar* </v>
      </c>
      <c r="DA3" s="915" t="str">
        <f>+entero!DA3</f>
        <v xml:space="preserve">2017                         A  fines de Abr* </v>
      </c>
      <c r="DB3" s="915" t="str">
        <f>+entero!DB3</f>
        <v xml:space="preserve">2017                         A  fines de May* </v>
      </c>
      <c r="DC3" s="915" t="str">
        <f>+entero!DC3</f>
        <v xml:space="preserve">2017                         A  fines de Jun* </v>
      </c>
      <c r="DD3" s="915" t="str">
        <f>+entero!DD3</f>
        <v xml:space="preserve">2017                         A  fines de Jul* </v>
      </c>
      <c r="DE3" s="922" t="str">
        <f>+entero!DE3</f>
        <v>Semana 1°</v>
      </c>
      <c r="DF3" s="922" t="str">
        <f>+entero!DF3</f>
        <v>Semana 2°</v>
      </c>
      <c r="DG3" s="922" t="str">
        <f>+entero!DG3</f>
        <v>Semana 3°</v>
      </c>
      <c r="DH3" s="929" t="str">
        <f>+entero!DH3</f>
        <v>Semana 4°</v>
      </c>
      <c r="DI3" s="930"/>
      <c r="DJ3" s="930"/>
      <c r="DK3" s="930"/>
      <c r="DL3" s="931"/>
      <c r="DM3" s="23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23"/>
      <c r="DF4" s="923"/>
      <c r="DG4" s="923"/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23"/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910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137"/>
      <c r="DI5" s="137"/>
      <c r="DJ5" s="137"/>
      <c r="DK5" s="137"/>
      <c r="DL5" s="137"/>
      <c r="DM5" s="75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2.75" customHeight="1" x14ac:dyDescent="0.2">
      <c r="A6" s="3"/>
      <c r="B6" s="910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873"/>
      <c r="DF6" s="873"/>
      <c r="DG6" s="873"/>
      <c r="DH6" s="42"/>
      <c r="DI6" s="42"/>
      <c r="DJ6" s="42"/>
      <c r="DK6" s="42"/>
      <c r="DL6" s="42"/>
      <c r="DM6" s="76"/>
      <c r="DN6" s="210"/>
      <c r="DO6" s="210"/>
      <c r="DP6" s="210"/>
      <c r="DQ6" s="210"/>
      <c r="DR6" s="210"/>
      <c r="DS6" s="210"/>
      <c r="DT6" s="210"/>
      <c r="DU6" s="197"/>
      <c r="DV6" s="197"/>
      <c r="DW6" s="197"/>
    </row>
    <row r="7" spans="1:127" x14ac:dyDescent="0.2">
      <c r="A7" s="3"/>
      <c r="B7" s="910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873"/>
      <c r="DF7" s="873"/>
      <c r="DG7" s="873"/>
      <c r="DH7" s="42"/>
      <c r="DI7" s="42"/>
      <c r="DJ7" s="42"/>
      <c r="DK7" s="42"/>
      <c r="DL7" s="42"/>
      <c r="DM7" s="76"/>
      <c r="DN7" s="210"/>
      <c r="DO7" s="210"/>
      <c r="DP7" s="210"/>
      <c r="DQ7" s="210"/>
      <c r="DR7" s="210"/>
      <c r="DS7" s="210"/>
      <c r="DT7" s="210"/>
      <c r="DU7" s="197"/>
      <c r="DV7" s="197"/>
      <c r="DW7" s="197"/>
    </row>
    <row r="8" spans="1:127" x14ac:dyDescent="0.2">
      <c r="A8" s="3"/>
      <c r="B8" s="910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873"/>
      <c r="DF8" s="873"/>
      <c r="DG8" s="873"/>
      <c r="DH8" s="42"/>
      <c r="DI8" s="42"/>
      <c r="DJ8" s="42"/>
      <c r="DK8" s="42"/>
      <c r="DL8" s="42"/>
      <c r="DM8" s="76"/>
      <c r="DN8" s="210"/>
      <c r="DO8" s="210"/>
      <c r="DP8" s="210"/>
      <c r="DQ8" s="210"/>
      <c r="DR8" s="210"/>
      <c r="DS8" s="210"/>
      <c r="DT8" s="210"/>
      <c r="DU8" s="197"/>
      <c r="DV8" s="197"/>
      <c r="DW8" s="197"/>
    </row>
    <row r="9" spans="1:127" x14ac:dyDescent="0.2">
      <c r="A9" s="3"/>
      <c r="B9" s="910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873"/>
      <c r="DF9" s="873"/>
      <c r="DG9" s="873"/>
      <c r="DH9" s="42"/>
      <c r="DI9" s="42"/>
      <c r="DJ9" s="42"/>
      <c r="DK9" s="42"/>
      <c r="DL9" s="42"/>
      <c r="DM9" s="76"/>
      <c r="DN9" s="210"/>
      <c r="DO9" s="210"/>
      <c r="DP9" s="210"/>
      <c r="DQ9" s="210"/>
      <c r="DR9" s="210"/>
      <c r="DS9" s="210"/>
      <c r="DT9" s="210"/>
      <c r="DU9" s="197"/>
      <c r="DV9" s="197"/>
      <c r="DW9" s="197"/>
    </row>
    <row r="10" spans="1:127" x14ac:dyDescent="0.2">
      <c r="A10" s="3"/>
      <c r="B10" s="910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873"/>
      <c r="DF10" s="873"/>
      <c r="DG10" s="873"/>
      <c r="DH10" s="42"/>
      <c r="DI10" s="42"/>
      <c r="DJ10" s="42"/>
      <c r="DK10" s="42"/>
      <c r="DL10" s="42"/>
      <c r="DM10" s="76"/>
      <c r="DN10" s="210"/>
      <c r="DO10" s="210"/>
      <c r="DP10" s="210"/>
      <c r="DQ10" s="210"/>
      <c r="DR10" s="210"/>
      <c r="DS10" s="210"/>
      <c r="DT10" s="210"/>
      <c r="DU10" s="197"/>
      <c r="DV10" s="197"/>
      <c r="DW10" s="197"/>
    </row>
    <row r="11" spans="1:127" x14ac:dyDescent="0.2">
      <c r="A11" s="3"/>
      <c r="B11" s="910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873"/>
      <c r="DF11" s="873"/>
      <c r="DG11" s="873"/>
      <c r="DH11" s="42"/>
      <c r="DI11" s="42"/>
      <c r="DJ11" s="42"/>
      <c r="DK11" s="42"/>
      <c r="DL11" s="42"/>
      <c r="DM11" s="76"/>
      <c r="DN11" s="210"/>
      <c r="DO11" s="210"/>
      <c r="DP11" s="210"/>
      <c r="DQ11" s="210"/>
      <c r="DR11" s="210"/>
      <c r="DS11" s="210"/>
      <c r="DT11" s="210"/>
      <c r="DU11" s="197"/>
      <c r="DV11" s="197"/>
      <c r="DW11" s="197"/>
    </row>
    <row r="12" spans="1:127" x14ac:dyDescent="0.2">
      <c r="A12" s="3"/>
      <c r="B12" s="910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873"/>
      <c r="DF12" s="873"/>
      <c r="DG12" s="873"/>
      <c r="DH12" s="42"/>
      <c r="DI12" s="42"/>
      <c r="DJ12" s="42"/>
      <c r="DK12" s="42"/>
      <c r="DL12" s="42"/>
      <c r="DM12" s="76"/>
      <c r="DN12" s="210"/>
      <c r="DO12" s="210"/>
      <c r="DP12" s="210"/>
      <c r="DQ12" s="210"/>
      <c r="DR12" s="210"/>
      <c r="DS12" s="210"/>
      <c r="DT12" s="210"/>
      <c r="DU12" s="197"/>
      <c r="DV12" s="197"/>
      <c r="DW12" s="197"/>
    </row>
    <row r="13" spans="1:127" x14ac:dyDescent="0.2">
      <c r="A13" s="3"/>
      <c r="B13" s="910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873"/>
      <c r="DF13" s="873"/>
      <c r="DG13" s="873"/>
      <c r="DH13" s="42"/>
      <c r="DI13" s="42"/>
      <c r="DJ13" s="42"/>
      <c r="DK13" s="42"/>
      <c r="DL13" s="42"/>
      <c r="DM13" s="76"/>
      <c r="DN13" s="210"/>
      <c r="DO13" s="210"/>
      <c r="DP13" s="210"/>
      <c r="DQ13" s="210"/>
      <c r="DR13" s="210"/>
      <c r="DS13" s="210"/>
      <c r="DT13" s="210"/>
      <c r="DU13" s="197"/>
      <c r="DV13" s="197"/>
      <c r="DW13" s="197"/>
    </row>
    <row r="14" spans="1:127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73"/>
      <c r="DF14" s="873"/>
      <c r="DG14" s="873"/>
      <c r="DH14" s="42"/>
      <c r="DI14" s="42"/>
      <c r="DJ14" s="42"/>
      <c r="DK14" s="42"/>
      <c r="DL14" s="42"/>
      <c r="DM14" s="76"/>
      <c r="DN14" s="210"/>
      <c r="DO14" s="210"/>
      <c r="DP14" s="210"/>
      <c r="DQ14" s="210"/>
      <c r="DR14" s="210"/>
      <c r="DS14" s="210"/>
      <c r="DT14" s="210"/>
      <c r="DU14" s="197"/>
      <c r="DV14" s="197"/>
      <c r="DW14" s="197"/>
    </row>
    <row r="15" spans="1:127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73"/>
      <c r="DF15" s="873"/>
      <c r="DG15" s="873"/>
      <c r="DH15" s="42"/>
      <c r="DI15" s="42"/>
      <c r="DJ15" s="42"/>
      <c r="DK15" s="42"/>
      <c r="DL15" s="42"/>
      <c r="DM15" s="76"/>
      <c r="DN15" s="210"/>
      <c r="DO15" s="210"/>
      <c r="DP15" s="210"/>
      <c r="DQ15" s="210"/>
      <c r="DR15" s="210"/>
      <c r="DS15" s="210"/>
      <c r="DT15" s="210"/>
      <c r="DU15" s="197"/>
      <c r="DV15" s="197"/>
      <c r="DW15" s="197"/>
    </row>
    <row r="16" spans="1:127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73"/>
      <c r="DF16" s="873"/>
      <c r="DG16" s="873"/>
      <c r="DH16" s="42"/>
      <c r="DI16" s="42"/>
      <c r="DJ16" s="42"/>
      <c r="DK16" s="42"/>
      <c r="DL16" s="42"/>
      <c r="DM16" s="76"/>
      <c r="DN16" s="210"/>
      <c r="DO16" s="210"/>
      <c r="DP16" s="210"/>
      <c r="DQ16" s="210"/>
      <c r="DR16" s="210"/>
      <c r="DS16" s="210"/>
      <c r="DT16" s="210"/>
      <c r="DU16" s="197"/>
      <c r="DV16" s="197"/>
      <c r="DW16" s="197"/>
    </row>
    <row r="17" spans="1:127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74"/>
      <c r="DF17" s="874"/>
      <c r="DG17" s="874"/>
      <c r="DH17" s="42"/>
      <c r="DI17" s="42"/>
      <c r="DJ17" s="42"/>
      <c r="DK17" s="42"/>
      <c r="DL17" s="42"/>
      <c r="DM17" s="76"/>
      <c r="DN17" s="210"/>
      <c r="DO17" s="210"/>
      <c r="DP17" s="210"/>
      <c r="DQ17" s="210"/>
      <c r="DR17" s="210"/>
      <c r="DS17" s="210"/>
      <c r="DT17" s="210"/>
      <c r="DU17" s="197"/>
      <c r="DV17" s="197"/>
      <c r="DW17" s="197"/>
    </row>
    <row r="18" spans="1:127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1"/>
      <c r="DI18" s="91"/>
      <c r="DJ18" s="91"/>
      <c r="DK18" s="91"/>
      <c r="DL18" s="91"/>
      <c r="DM18" s="76"/>
      <c r="DN18" s="210"/>
      <c r="DO18" s="210"/>
      <c r="DP18" s="210"/>
      <c r="DQ18" s="210"/>
      <c r="DR18" s="210"/>
      <c r="DS18" s="210"/>
      <c r="DT18" s="210"/>
      <c r="DU18" s="197"/>
      <c r="DV18" s="197"/>
      <c r="DW18" s="197"/>
    </row>
    <row r="19" spans="1:127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76"/>
      <c r="DN19" s="210"/>
      <c r="DO19" s="210"/>
      <c r="DP19" s="210"/>
      <c r="DQ19" s="210"/>
      <c r="DR19" s="210"/>
      <c r="DS19" s="210"/>
      <c r="DT19" s="210"/>
      <c r="DU19" s="197"/>
      <c r="DV19" s="197"/>
      <c r="DW19" s="197"/>
    </row>
    <row r="20" spans="1:127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76"/>
      <c r="DN20" s="210"/>
      <c r="DO20" s="210"/>
      <c r="DP20" s="210"/>
      <c r="DQ20" s="210"/>
      <c r="DR20" s="210"/>
      <c r="DS20" s="210"/>
      <c r="DT20" s="210"/>
      <c r="DU20" s="197"/>
      <c r="DV20" s="197"/>
      <c r="DW20" s="197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4"/>
      <c r="DK21" s="4"/>
      <c r="DL21" s="4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4"/>
      <c r="DK22" s="4"/>
      <c r="DL22" s="4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4"/>
      <c r="DK23" s="4"/>
      <c r="DL23" s="4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L25" s="4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1:12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</sheetData>
  <mergeCells count="110"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CM3:CM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G3:DG4"/>
    <mergeCell ref="DF3:DF4"/>
    <mergeCell ref="DH3:DL3"/>
    <mergeCell ref="DE3:DE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J6:DJ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2017-08-31T14:56:53Z</cp:lastPrinted>
  <dcterms:created xsi:type="dcterms:W3CDTF">2002-08-27T17:11:09Z</dcterms:created>
  <dcterms:modified xsi:type="dcterms:W3CDTF">2017-08-31T14:57:33Z</dcterms:modified>
</cp:coreProperties>
</file>