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495" yWindow="4890" windowWidth="11580" windowHeight="6030" tabRatio="522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pub'!$C$1:$BY$17</definedName>
    <definedName name="_xlnm.Print_Area" localSheetId="0">entero!$C$1:$BY$112</definedName>
    <definedName name="_xlnm.Print_Area" localSheetId="2">monet!$C$1:$BY$29</definedName>
    <definedName name="_xlnm.Print_Area" localSheetId="3">omas!$C$1:$BY$25</definedName>
    <definedName name="_xlnm.Print_Area" localSheetId="4">opersisfinanc!$C$1:$BY$45</definedName>
    <definedName name="_xlnm.Print_Area" localSheetId="1">opex!$C$3:$BY$28</definedName>
    <definedName name="_xlnm.Print_Area" localSheetId="7">'precios y tasas'!$C$1:$BX$25</definedName>
    <definedName name="_xlnm.Print_Area" localSheetId="5">'tipo de c'!$C$1:$BY$16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10" i="8"/>
  <c r="BQ9" i="8"/>
  <c r="BQ8" i="8"/>
  <c r="BQ7" i="8"/>
  <c r="BQ6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R20" i="4" l="1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R8" i="5"/>
  <c r="BR7" i="5"/>
  <c r="BR6" i="5"/>
  <c r="BR3" i="5"/>
  <c r="AU11" i="5"/>
  <c r="AU10" i="5"/>
  <c r="AU9" i="5"/>
  <c r="AU8" i="5"/>
  <c r="AU7" i="5"/>
  <c r="AU3" i="5"/>
  <c r="BR10" i="5" l="1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W20" i="4" l="1"/>
  <c r="BV20" i="4"/>
  <c r="BU20" i="4"/>
  <c r="BT20" i="4"/>
  <c r="BW19" i="4"/>
  <c r="BV19" i="4"/>
  <c r="BU19" i="4"/>
  <c r="BT19" i="4"/>
  <c r="BS20" i="4"/>
  <c r="BS19" i="4"/>
  <c r="BS3" i="4"/>
  <c r="BW13" i="10" l="1"/>
  <c r="BV13" i="10"/>
  <c r="BU13" i="10"/>
  <c r="BT13" i="10"/>
  <c r="BS13" i="10"/>
  <c r="BW12" i="10"/>
  <c r="BV12" i="10"/>
  <c r="BU12" i="10"/>
  <c r="BT12" i="10"/>
  <c r="BS12" i="10"/>
  <c r="BW11" i="10"/>
  <c r="BV11" i="10"/>
  <c r="BU11" i="10"/>
  <c r="BT11" i="10"/>
  <c r="BS11" i="10"/>
  <c r="BW9" i="10"/>
  <c r="BV9" i="10"/>
  <c r="BU9" i="10"/>
  <c r="BT9" i="10"/>
  <c r="BS9" i="10"/>
  <c r="BW8" i="10"/>
  <c r="BV8" i="10"/>
  <c r="BU8" i="10"/>
  <c r="BT8" i="10"/>
  <c r="BS8" i="10"/>
  <c r="BW7" i="10"/>
  <c r="BV7" i="10"/>
  <c r="BU7" i="10"/>
  <c r="BT7" i="10"/>
  <c r="BS7" i="10"/>
  <c r="BW6" i="10"/>
  <c r="BV6" i="10"/>
  <c r="BU6" i="10"/>
  <c r="BT6" i="10"/>
  <c r="BS6" i="10"/>
  <c r="BS3" i="10"/>
  <c r="BW10" i="5"/>
  <c r="BV10" i="5"/>
  <c r="BU10" i="5"/>
  <c r="BT10" i="5"/>
  <c r="BS10" i="5"/>
  <c r="BW8" i="5"/>
  <c r="BV8" i="5"/>
  <c r="BU8" i="5"/>
  <c r="BT8" i="5"/>
  <c r="BS8" i="5"/>
  <c r="BW7" i="5"/>
  <c r="BV7" i="5"/>
  <c r="BU7" i="5"/>
  <c r="BT7" i="5"/>
  <c r="BS7" i="5"/>
  <c r="BV6" i="5"/>
  <c r="BU6" i="5"/>
  <c r="BT6" i="5"/>
  <c r="BS6" i="5"/>
  <c r="BS3" i="5"/>
  <c r="BW38" i="6"/>
  <c r="BV38" i="6"/>
  <c r="BU38" i="6"/>
  <c r="BT38" i="6"/>
  <c r="BS38" i="6"/>
  <c r="BW37" i="6"/>
  <c r="BV37" i="6"/>
  <c r="BU37" i="6"/>
  <c r="BT37" i="6"/>
  <c r="BS37" i="6"/>
  <c r="BW36" i="6"/>
  <c r="BV36" i="6"/>
  <c r="BU36" i="6"/>
  <c r="BT36" i="6"/>
  <c r="BS36" i="6"/>
  <c r="BW35" i="6"/>
  <c r="BV35" i="6"/>
  <c r="BU35" i="6"/>
  <c r="BT35" i="6"/>
  <c r="BS35" i="6"/>
  <c r="BW34" i="6"/>
  <c r="BV34" i="6"/>
  <c r="BU34" i="6"/>
  <c r="BT34" i="6"/>
  <c r="BS34" i="6"/>
  <c r="BW33" i="6"/>
  <c r="BV33" i="6"/>
  <c r="BU33" i="6"/>
  <c r="BT33" i="6"/>
  <c r="BS33" i="6"/>
  <c r="BW32" i="6"/>
  <c r="BV32" i="6"/>
  <c r="BU32" i="6"/>
  <c r="BT32" i="6"/>
  <c r="BS32" i="6"/>
  <c r="BW31" i="6"/>
  <c r="BV31" i="6"/>
  <c r="BU31" i="6"/>
  <c r="BT31" i="6"/>
  <c r="BS31" i="6"/>
  <c r="BW30" i="6"/>
  <c r="BV30" i="6"/>
  <c r="BU30" i="6"/>
  <c r="BT30" i="6"/>
  <c r="BS30" i="6"/>
  <c r="BW29" i="6"/>
  <c r="BV29" i="6"/>
  <c r="BU29" i="6"/>
  <c r="BT29" i="6"/>
  <c r="BS29" i="6"/>
  <c r="BW28" i="6"/>
  <c r="BV28" i="6"/>
  <c r="BU28" i="6"/>
  <c r="BT28" i="6"/>
  <c r="BS28" i="6"/>
  <c r="BW27" i="6"/>
  <c r="BV27" i="6"/>
  <c r="BU27" i="6"/>
  <c r="BT27" i="6"/>
  <c r="BS27" i="6"/>
  <c r="BW26" i="6"/>
  <c r="BV26" i="6"/>
  <c r="BU26" i="6"/>
  <c r="BT26" i="6"/>
  <c r="BS26" i="6"/>
  <c r="BW25" i="6"/>
  <c r="BV25" i="6"/>
  <c r="BU25" i="6"/>
  <c r="BT25" i="6"/>
  <c r="BS25" i="6"/>
  <c r="BW23" i="6"/>
  <c r="BV23" i="6"/>
  <c r="BU23" i="6"/>
  <c r="BT23" i="6"/>
  <c r="BS23" i="6"/>
  <c r="BW22" i="6"/>
  <c r="BV22" i="6"/>
  <c r="BU22" i="6"/>
  <c r="BT22" i="6"/>
  <c r="BS22" i="6"/>
  <c r="BW20" i="6"/>
  <c r="BV20" i="6"/>
  <c r="BU20" i="6"/>
  <c r="BT20" i="6"/>
  <c r="BS20" i="6"/>
  <c r="BW19" i="6"/>
  <c r="BV19" i="6"/>
  <c r="BU19" i="6"/>
  <c r="BT19" i="6"/>
  <c r="BS19" i="6"/>
  <c r="BW17" i="6"/>
  <c r="BV17" i="6"/>
  <c r="BU17" i="6"/>
  <c r="BT17" i="6"/>
  <c r="BS17" i="6"/>
  <c r="BW16" i="6"/>
  <c r="BV16" i="6"/>
  <c r="BU16" i="6"/>
  <c r="BT16" i="6"/>
  <c r="BS16" i="6"/>
  <c r="BW14" i="6"/>
  <c r="BV14" i="6"/>
  <c r="BU14" i="6"/>
  <c r="BT14" i="6"/>
  <c r="BS14" i="6"/>
  <c r="BW13" i="6"/>
  <c r="BV13" i="6"/>
  <c r="BU13" i="6"/>
  <c r="BT13" i="6"/>
  <c r="BS13" i="6"/>
  <c r="BW11" i="6"/>
  <c r="BV11" i="6"/>
  <c r="BU11" i="6"/>
  <c r="BT11" i="6"/>
  <c r="BS11" i="6"/>
  <c r="BW10" i="6"/>
  <c r="BV10" i="6"/>
  <c r="BU10" i="6"/>
  <c r="BT10" i="6"/>
  <c r="BS10" i="6"/>
  <c r="BW8" i="6"/>
  <c r="BV8" i="6"/>
  <c r="BU8" i="6"/>
  <c r="BT8" i="6"/>
  <c r="BS8" i="6"/>
  <c r="BW7" i="6"/>
  <c r="BV7" i="6"/>
  <c r="BU7" i="6"/>
  <c r="BT7" i="6"/>
  <c r="BS7" i="6"/>
  <c r="BW6" i="6"/>
  <c r="BV6" i="6"/>
  <c r="BU6" i="6"/>
  <c r="BT6" i="6"/>
  <c r="BS6" i="6"/>
  <c r="BS3" i="6"/>
  <c r="BW19" i="7"/>
  <c r="BV19" i="7"/>
  <c r="BU19" i="7"/>
  <c r="BT19" i="7"/>
  <c r="BS19" i="7"/>
  <c r="BW18" i="7"/>
  <c r="BV18" i="7"/>
  <c r="BU18" i="7"/>
  <c r="BT18" i="7"/>
  <c r="BS18" i="7"/>
  <c r="BV17" i="7"/>
  <c r="BU17" i="7"/>
  <c r="BT17" i="7"/>
  <c r="BS17" i="7"/>
  <c r="BW16" i="7"/>
  <c r="BV16" i="7"/>
  <c r="BU16" i="7"/>
  <c r="BT16" i="7"/>
  <c r="BS16" i="7"/>
  <c r="BW15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W12" i="7"/>
  <c r="BV12" i="7"/>
  <c r="BU12" i="7"/>
  <c r="BT12" i="7"/>
  <c r="BS12" i="7"/>
  <c r="BW11" i="7"/>
  <c r="BV11" i="7"/>
  <c r="BU11" i="7"/>
  <c r="BT11" i="7"/>
  <c r="BS11" i="7"/>
  <c r="BW10" i="7"/>
  <c r="BV10" i="7"/>
  <c r="BU10" i="7"/>
  <c r="BT10" i="7"/>
  <c r="BS10" i="7"/>
  <c r="BW9" i="7"/>
  <c r="BV9" i="7"/>
  <c r="BU9" i="7"/>
  <c r="BT9" i="7"/>
  <c r="BS9" i="7"/>
  <c r="BW8" i="7"/>
  <c r="BV8" i="7"/>
  <c r="BU8" i="7"/>
  <c r="BT8" i="7"/>
  <c r="BS8" i="7"/>
  <c r="BW7" i="7"/>
  <c r="BV7" i="7"/>
  <c r="BU7" i="7"/>
  <c r="BT7" i="7"/>
  <c r="BS7" i="7"/>
  <c r="BW6" i="7"/>
  <c r="BV6" i="7"/>
  <c r="BU6" i="7"/>
  <c r="BT6" i="7"/>
  <c r="BS6" i="7"/>
  <c r="BS3" i="7"/>
  <c r="BW19" i="8"/>
  <c r="BV19" i="8"/>
  <c r="BU19" i="8"/>
  <c r="BT19" i="8"/>
  <c r="BS19" i="8"/>
  <c r="BW18" i="8"/>
  <c r="BV18" i="8"/>
  <c r="BU18" i="8"/>
  <c r="BT18" i="8"/>
  <c r="BS18" i="8"/>
  <c r="BW17" i="8"/>
  <c r="BV17" i="8"/>
  <c r="BU17" i="8"/>
  <c r="BT17" i="8"/>
  <c r="BS17" i="8"/>
  <c r="BW16" i="8"/>
  <c r="BV16" i="8"/>
  <c r="BU16" i="8"/>
  <c r="BT16" i="8"/>
  <c r="BS16" i="8"/>
  <c r="BW14" i="8"/>
  <c r="BV14" i="8"/>
  <c r="BU14" i="8"/>
  <c r="BT14" i="8"/>
  <c r="BS14" i="8"/>
  <c r="BW13" i="8"/>
  <c r="BV13" i="8"/>
  <c r="BU13" i="8"/>
  <c r="BT13" i="8"/>
  <c r="BS13" i="8"/>
  <c r="BW12" i="8"/>
  <c r="BV12" i="8"/>
  <c r="BU12" i="8"/>
  <c r="BT12" i="8"/>
  <c r="BS12" i="8"/>
  <c r="BS3" i="8"/>
  <c r="BW19" i="9"/>
  <c r="BV19" i="9"/>
  <c r="BU19" i="9"/>
  <c r="BT19" i="9"/>
  <c r="BS19" i="9"/>
  <c r="BW18" i="9"/>
  <c r="BV18" i="9"/>
  <c r="BU18" i="9"/>
  <c r="BT18" i="9"/>
  <c r="BS18" i="9"/>
  <c r="BW17" i="9"/>
  <c r="BV17" i="9"/>
  <c r="BU17" i="9"/>
  <c r="BT17" i="9"/>
  <c r="BS17" i="9"/>
  <c r="BW15" i="9"/>
  <c r="BV15" i="9"/>
  <c r="BU15" i="9"/>
  <c r="BT15" i="9"/>
  <c r="BS15" i="9"/>
  <c r="BW13" i="9"/>
  <c r="BV13" i="9"/>
  <c r="BU13" i="9"/>
  <c r="BT13" i="9"/>
  <c r="BS13" i="9"/>
  <c r="BW12" i="9"/>
  <c r="BV12" i="9"/>
  <c r="BU12" i="9"/>
  <c r="BT12" i="9"/>
  <c r="BS12" i="9"/>
  <c r="BW11" i="9"/>
  <c r="BV11" i="9"/>
  <c r="BU11" i="9"/>
  <c r="BT11" i="9"/>
  <c r="BS11" i="9"/>
  <c r="BW10" i="9"/>
  <c r="BV10" i="9"/>
  <c r="BU10" i="9"/>
  <c r="BT10" i="9"/>
  <c r="BS10" i="9"/>
  <c r="BW9" i="9"/>
  <c r="BV9" i="9"/>
  <c r="BU9" i="9"/>
  <c r="BT9" i="9"/>
  <c r="BS9" i="9"/>
  <c r="BW8" i="9"/>
  <c r="BV8" i="9"/>
  <c r="BU8" i="9"/>
  <c r="BT8" i="9"/>
  <c r="BS8" i="9"/>
  <c r="BW7" i="9"/>
  <c r="BV7" i="9"/>
  <c r="BU7" i="9"/>
  <c r="BT7" i="9"/>
  <c r="BS7" i="9"/>
  <c r="BW6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W14" i="7" l="1"/>
  <c r="BV14" i="9"/>
  <c r="BU14" i="9"/>
  <c r="BT14" i="9"/>
  <c r="BS14" i="9"/>
  <c r="BW17" i="7" l="1"/>
  <c r="BW13" i="7"/>
  <c r="BW14" i="9"/>
  <c r="B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W4" i="4" l="1"/>
  <c r="BV4" i="7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BW4" i="10" l="1"/>
  <c r="BW4" i="9"/>
  <c r="BW4" i="7"/>
  <c r="BW4" i="5"/>
  <c r="BW4" i="6"/>
  <c r="B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Y6" i="10"/>
  <c r="BY38" i="6"/>
  <c r="BY34" i="6"/>
  <c r="BY31" i="6"/>
  <c r="BY29" i="6"/>
  <c r="BY27" i="6"/>
  <c r="BY25" i="6"/>
  <c r="BY19" i="6"/>
  <c r="BY13" i="6"/>
  <c r="BY12" i="7"/>
  <c r="BY11" i="7"/>
  <c r="BY9" i="7"/>
  <c r="BY7" i="7"/>
  <c r="BY14" i="8"/>
  <c r="BY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Y14" i="7"/>
  <c r="BY15" i="7"/>
  <c r="BY16" i="7"/>
  <c r="BY17" i="7"/>
  <c r="BY17" i="9"/>
  <c r="BY19" i="9"/>
  <c r="BY15" i="9"/>
  <c r="BX8" i="5"/>
  <c r="BX6" i="10"/>
  <c r="BX7" i="10"/>
  <c r="BY7" i="10"/>
  <c r="BX8" i="10"/>
  <c r="BY8" i="10"/>
  <c r="BX9" i="10"/>
  <c r="BY9" i="10"/>
  <c r="BY10" i="10"/>
  <c r="BX10" i="10"/>
  <c r="BX11" i="10"/>
  <c r="BY11" i="10"/>
  <c r="BX12" i="10"/>
  <c r="BY12" i="10"/>
  <c r="BX13" i="10"/>
  <c r="BY13" i="10"/>
  <c r="BX14" i="8"/>
  <c r="BY13" i="8"/>
  <c r="BX13" i="8"/>
  <c r="BX12" i="8"/>
  <c r="BY13" i="7"/>
  <c r="BY18" i="7"/>
  <c r="BY19" i="7"/>
  <c r="BX10" i="7"/>
  <c r="BY10" i="7"/>
  <c r="BX11" i="7"/>
  <c r="BX12" i="7"/>
  <c r="BX19" i="7"/>
  <c r="BX18" i="7"/>
  <c r="BX17" i="7"/>
  <c r="BX16" i="7"/>
  <c r="BX15" i="7"/>
  <c r="BX14" i="7"/>
  <c r="BX13" i="7"/>
  <c r="BX9" i="7"/>
  <c r="BY8" i="7"/>
  <c r="BX8" i="7"/>
  <c r="BX7" i="7"/>
  <c r="BY6" i="7"/>
  <c r="BX6" i="7"/>
  <c r="BX38" i="6"/>
  <c r="BY37" i="6"/>
  <c r="BX37" i="6"/>
  <c r="BX34" i="6"/>
  <c r="BY32" i="6"/>
  <c r="BX32" i="6"/>
  <c r="BX31" i="6"/>
  <c r="BY30" i="6"/>
  <c r="BX30" i="6"/>
  <c r="BX29" i="6"/>
  <c r="BY28" i="6"/>
  <c r="BX28" i="6"/>
  <c r="BX27" i="6"/>
  <c r="BY26" i="6"/>
  <c r="BX26" i="6"/>
  <c r="BX25" i="6"/>
  <c r="BY22" i="6"/>
  <c r="BX22" i="6"/>
  <c r="BX19" i="6"/>
  <c r="BY16" i="6"/>
  <c r="BX16" i="6"/>
  <c r="BX13" i="6"/>
  <c r="BY10" i="6"/>
  <c r="BX10" i="6"/>
  <c r="BY7" i="6"/>
  <c r="BX7" i="6"/>
  <c r="BY6" i="6"/>
  <c r="BX6" i="6"/>
  <c r="D14" i="9"/>
  <c r="D12" i="9"/>
  <c r="D11" i="9"/>
  <c r="D6" i="9"/>
  <c r="BY10" i="9"/>
  <c r="BX10" i="9"/>
  <c r="BY9" i="9"/>
  <c r="BX9" i="9"/>
  <c r="BY8" i="9"/>
  <c r="BX8" i="9"/>
  <c r="BY7" i="9"/>
  <c r="BX7" i="9"/>
  <c r="BY6" i="9"/>
  <c r="BX6" i="9"/>
  <c r="D3" i="9"/>
  <c r="BX19" i="9"/>
  <c r="BY18" i="9"/>
  <c r="BX18" i="9"/>
  <c r="BX17" i="9"/>
  <c r="BY13" i="9"/>
  <c r="BX13" i="9"/>
  <c r="BX15" i="9"/>
  <c r="BY12" i="9"/>
  <c r="BX12" i="9"/>
  <c r="BY21" i="9"/>
  <c r="BY11" i="9"/>
  <c r="BX11" i="9"/>
  <c r="D3" i="5"/>
  <c r="D11" i="5"/>
  <c r="D10" i="5"/>
  <c r="BY6" i="5"/>
  <c r="BY7" i="5"/>
  <c r="BY8" i="5"/>
  <c r="BY10" i="5"/>
  <c r="BX10" i="5"/>
  <c r="BX7" i="5"/>
  <c r="BX6" i="5"/>
  <c r="BY15" i="5"/>
  <c r="G14" i="9" l="1"/>
  <c r="F13" i="7"/>
  <c r="J13" i="7"/>
  <c r="K13" i="7"/>
  <c r="G13" i="7"/>
  <c r="E13" i="7"/>
  <c r="H13" i="7"/>
  <c r="N6" i="7"/>
  <c r="BX14" i="9"/>
  <c r="F14" i="9"/>
  <c r="I13" i="7"/>
  <c r="K14" i="7"/>
  <c r="L13" i="7"/>
  <c r="M13" i="7"/>
  <c r="N13" i="7"/>
  <c r="N7" i="7"/>
  <c r="O13" i="7"/>
  <c r="I14" i="7"/>
  <c r="J14" i="7"/>
  <c r="R13" i="7"/>
  <c r="BY14" i="9"/>
  <c r="BX7" i="8" l="1"/>
  <c r="BY7" i="8"/>
  <c r="BW7" i="8"/>
  <c r="BX9" i="8" l="1"/>
  <c r="BY9" i="8"/>
  <c r="BW9" i="8"/>
  <c r="BY10" i="8" l="1"/>
  <c r="BX10" i="8"/>
  <c r="BW10" i="8"/>
  <c r="BY6" i="8" l="1"/>
  <c r="BX6" i="8"/>
  <c r="BW6" i="8"/>
  <c r="BY8" i="8"/>
  <c r="BX8" i="8"/>
  <c r="BW8" i="8"/>
</calcChain>
</file>

<file path=xl/sharedStrings.xml><?xml version="1.0" encoding="utf-8"?>
<sst xmlns="http://schemas.openxmlformats.org/spreadsheetml/2006/main" count="455" uniqueCount="232">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</sst>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4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1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D894"/>
  <sheetViews>
    <sheetView zoomScale="90" zoomScaleNormal="90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140625" style="265" customWidth="1"/>
    <col min="72" max="73" width="9.7109375" style="265" customWidth="1"/>
    <col min="74" max="74" width="9.7109375" style="323" customWidth="1"/>
    <col min="75" max="75" width="9.7109375" style="265" customWidth="1"/>
    <col min="76" max="76" width="9" style="265" customWidth="1"/>
    <col min="77" max="77" width="9.85546875" style="265" customWidth="1"/>
    <col min="78" max="78" width="12.5703125" customWidth="1"/>
    <col min="79" max="79" width="12.140625" bestFit="1" customWidth="1"/>
    <col min="80" max="80" width="14.85546875" customWidth="1"/>
  </cols>
  <sheetData>
    <row r="1" spans="1:8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320"/>
      <c r="BW1" s="403"/>
      <c r="BX1" s="403"/>
      <c r="BY1" s="403"/>
    </row>
    <row r="2" spans="1:8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320"/>
      <c r="BW2" s="403"/>
      <c r="BX2" s="403"/>
      <c r="BY2" s="403"/>
    </row>
    <row r="3" spans="1:82" ht="19.5" customHeight="1" thickBot="1" x14ac:dyDescent="0.3">
      <c r="C3" s="16"/>
      <c r="D3" s="689" t="s">
        <v>141</v>
      </c>
      <c r="E3" s="691" t="s">
        <v>121</v>
      </c>
      <c r="F3" s="691" t="s">
        <v>123</v>
      </c>
      <c r="G3" s="691" t="s">
        <v>124</v>
      </c>
      <c r="H3" s="691" t="s">
        <v>125</v>
      </c>
      <c r="I3" s="691" t="s">
        <v>126</v>
      </c>
      <c r="J3" s="691" t="s">
        <v>128</v>
      </c>
      <c r="K3" s="691" t="s">
        <v>130</v>
      </c>
      <c r="L3" s="677" t="s">
        <v>131</v>
      </c>
      <c r="M3" s="679" t="s">
        <v>132</v>
      </c>
      <c r="N3" s="677" t="s">
        <v>133</v>
      </c>
      <c r="O3" s="677" t="s">
        <v>134</v>
      </c>
      <c r="P3" s="679" t="s">
        <v>135</v>
      </c>
      <c r="Q3" s="677" t="s">
        <v>136</v>
      </c>
      <c r="R3" s="677" t="s">
        <v>137</v>
      </c>
      <c r="S3" s="677" t="s">
        <v>138</v>
      </c>
      <c r="T3" s="677" t="s">
        <v>139</v>
      </c>
      <c r="U3" s="677" t="s">
        <v>147</v>
      </c>
      <c r="V3" s="677" t="s">
        <v>148</v>
      </c>
      <c r="W3" s="677" t="s">
        <v>149</v>
      </c>
      <c r="X3" s="677" t="s">
        <v>150</v>
      </c>
      <c r="Y3" s="677" t="s">
        <v>154</v>
      </c>
      <c r="Z3" s="677" t="s">
        <v>156</v>
      </c>
      <c r="AA3" s="677" t="s">
        <v>157</v>
      </c>
      <c r="AB3" s="677" t="s">
        <v>158</v>
      </c>
      <c r="AC3" s="677" t="s">
        <v>159</v>
      </c>
      <c r="AD3" s="677" t="s">
        <v>160</v>
      </c>
      <c r="AE3" s="677" t="s">
        <v>161</v>
      </c>
      <c r="AF3" s="677" t="s">
        <v>162</v>
      </c>
      <c r="AG3" s="677" t="s">
        <v>163</v>
      </c>
      <c r="AH3" s="677" t="s">
        <v>164</v>
      </c>
      <c r="AI3" s="677" t="s">
        <v>165</v>
      </c>
      <c r="AJ3" s="677" t="s">
        <v>166</v>
      </c>
      <c r="AK3" s="677" t="s">
        <v>167</v>
      </c>
      <c r="AL3" s="677" t="s">
        <v>169</v>
      </c>
      <c r="AM3" s="677" t="s">
        <v>170</v>
      </c>
      <c r="AN3" s="677" t="s">
        <v>171</v>
      </c>
      <c r="AO3" s="677" t="s">
        <v>172</v>
      </c>
      <c r="AP3" s="677" t="s">
        <v>173</v>
      </c>
      <c r="AQ3" s="677" t="s">
        <v>174</v>
      </c>
      <c r="AR3" s="677" t="s">
        <v>175</v>
      </c>
      <c r="AS3" s="677" t="s">
        <v>177</v>
      </c>
      <c r="AT3" s="677" t="s">
        <v>178</v>
      </c>
      <c r="AU3" s="677" t="s">
        <v>179</v>
      </c>
      <c r="AV3" s="679" t="s">
        <v>180</v>
      </c>
      <c r="AW3" s="677" t="s">
        <v>181</v>
      </c>
      <c r="AX3" s="677" t="s">
        <v>182</v>
      </c>
      <c r="AY3" s="677" t="s">
        <v>184</v>
      </c>
      <c r="AZ3" s="677" t="s">
        <v>185</v>
      </c>
      <c r="BA3" s="677" t="s">
        <v>186</v>
      </c>
      <c r="BB3" s="677" t="s">
        <v>192</v>
      </c>
      <c r="BC3" s="677" t="s">
        <v>193</v>
      </c>
      <c r="BD3" s="677" t="s">
        <v>194</v>
      </c>
      <c r="BE3" s="677" t="s">
        <v>196</v>
      </c>
      <c r="BF3" s="677" t="s">
        <v>199</v>
      </c>
      <c r="BG3" s="677" t="s">
        <v>216</v>
      </c>
      <c r="BH3" s="677" t="s">
        <v>217</v>
      </c>
      <c r="BI3" s="677" t="s">
        <v>218</v>
      </c>
      <c r="BJ3" s="677" t="s">
        <v>219</v>
      </c>
      <c r="BK3" s="677" t="s">
        <v>221</v>
      </c>
      <c r="BL3" s="679" t="s">
        <v>222</v>
      </c>
      <c r="BM3" s="677" t="s">
        <v>223</v>
      </c>
      <c r="BN3" s="677" t="s">
        <v>225</v>
      </c>
      <c r="BO3" s="677" t="s">
        <v>227</v>
      </c>
      <c r="BP3" s="677" t="s">
        <v>229</v>
      </c>
      <c r="BQ3" s="677" t="s">
        <v>230</v>
      </c>
      <c r="BR3" s="630" t="s">
        <v>228</v>
      </c>
      <c r="BS3" s="684" t="s">
        <v>231</v>
      </c>
      <c r="BT3" s="685"/>
      <c r="BU3" s="685"/>
      <c r="BV3" s="685"/>
      <c r="BW3" s="685"/>
      <c r="BX3" s="682" t="s">
        <v>168</v>
      </c>
      <c r="BY3" s="683"/>
    </row>
    <row r="4" spans="1:82" ht="16.5" customHeight="1" x14ac:dyDescent="0.2">
      <c r="C4" s="24"/>
      <c r="D4" s="690"/>
      <c r="E4" s="692"/>
      <c r="F4" s="692"/>
      <c r="G4" s="692"/>
      <c r="H4" s="692"/>
      <c r="I4" s="692"/>
      <c r="J4" s="692"/>
      <c r="K4" s="692"/>
      <c r="L4" s="678"/>
      <c r="M4" s="680"/>
      <c r="N4" s="678"/>
      <c r="O4" s="678"/>
      <c r="P4" s="680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78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78"/>
      <c r="AO4" s="678"/>
      <c r="AP4" s="678"/>
      <c r="AQ4" s="678"/>
      <c r="AR4" s="678"/>
      <c r="AS4" s="678"/>
      <c r="AT4" s="678"/>
      <c r="AU4" s="678"/>
      <c r="AV4" s="680"/>
      <c r="AW4" s="678"/>
      <c r="AX4" s="678"/>
      <c r="AY4" s="678"/>
      <c r="AZ4" s="678"/>
      <c r="BA4" s="678"/>
      <c r="BB4" s="678"/>
      <c r="BC4" s="678"/>
      <c r="BD4" s="678"/>
      <c r="BE4" s="678"/>
      <c r="BF4" s="678"/>
      <c r="BG4" s="678"/>
      <c r="BH4" s="678"/>
      <c r="BI4" s="678"/>
      <c r="BJ4" s="678"/>
      <c r="BK4" s="678"/>
      <c r="BL4" s="680"/>
      <c r="BM4" s="678"/>
      <c r="BN4" s="678"/>
      <c r="BO4" s="678"/>
      <c r="BP4" s="678"/>
      <c r="BQ4" s="678"/>
      <c r="BR4" s="631">
        <v>41761</v>
      </c>
      <c r="BS4" s="676">
        <v>41764</v>
      </c>
      <c r="BT4" s="499">
        <v>41765</v>
      </c>
      <c r="BU4" s="499">
        <v>41766</v>
      </c>
      <c r="BV4" s="499">
        <v>41767</v>
      </c>
      <c r="BW4" s="651">
        <v>41768</v>
      </c>
      <c r="BX4" s="498" t="s">
        <v>24</v>
      </c>
      <c r="BY4" s="404" t="s">
        <v>100</v>
      </c>
    </row>
    <row r="5" spans="1:8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32"/>
      <c r="BS5" s="580"/>
      <c r="BT5" s="413"/>
      <c r="BU5" s="413"/>
      <c r="BV5" s="469"/>
      <c r="BW5" s="414"/>
      <c r="BX5" s="405"/>
      <c r="BY5" s="270"/>
    </row>
    <row r="6" spans="1:82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573"/>
      <c r="BT6" s="573"/>
      <c r="BU6" s="573"/>
      <c r="BV6" s="573"/>
      <c r="BW6" s="574"/>
      <c r="BX6" s="396"/>
      <c r="BY6" s="397"/>
    </row>
    <row r="7" spans="1:82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3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645">
        <v>14506.132847859999</v>
      </c>
      <c r="BT7" s="645">
        <v>14514.68804417</v>
      </c>
      <c r="BU7" s="645">
        <v>14508.829319340002</v>
      </c>
      <c r="BV7" s="645">
        <v>14463.82944843</v>
      </c>
      <c r="BW7" s="645">
        <v>14715.290140950001</v>
      </c>
      <c r="BX7" s="422">
        <v>189.38582699000108</v>
      </c>
      <c r="BY7" s="551">
        <v>1.3037799430359209E-2</v>
      </c>
      <c r="BZ7" s="536"/>
      <c r="CA7" s="529"/>
      <c r="CB7" s="530"/>
      <c r="CC7" s="384"/>
      <c r="CD7" s="394"/>
    </row>
    <row r="8" spans="1:82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3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645">
        <v>12454.546101309999</v>
      </c>
      <c r="BT8" s="645">
        <v>12446.122529640001</v>
      </c>
      <c r="BU8" s="645">
        <v>12443.224087140001</v>
      </c>
      <c r="BV8" s="645">
        <v>12422.73711978</v>
      </c>
      <c r="BW8" s="645">
        <v>12675.637793610002</v>
      </c>
      <c r="BX8" s="422">
        <v>191.04629427000145</v>
      </c>
      <c r="BY8" s="551">
        <v>1.5302566710340582E-2</v>
      </c>
      <c r="BZ8" s="536"/>
      <c r="CA8" s="529"/>
      <c r="CB8" s="530"/>
      <c r="CC8" s="384"/>
      <c r="CD8" s="394"/>
    </row>
    <row r="9" spans="1:82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3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645">
        <v>258.67482115000001</v>
      </c>
      <c r="BT9" s="645">
        <v>258.92824411999999</v>
      </c>
      <c r="BU9" s="645">
        <v>259.45304711</v>
      </c>
      <c r="BV9" s="645">
        <v>259.46471444999997</v>
      </c>
      <c r="BW9" s="645">
        <v>259.50805023999999</v>
      </c>
      <c r="BX9" s="422">
        <v>1.1332916299999738</v>
      </c>
      <c r="BY9" s="551">
        <v>4.3862319837155717E-3</v>
      </c>
      <c r="BZ9" s="536"/>
      <c r="CA9" s="529"/>
      <c r="CB9" s="530"/>
      <c r="CC9" s="384"/>
      <c r="CD9" s="394"/>
    </row>
    <row r="10" spans="1:82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3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645">
        <v>1779.1423629000001</v>
      </c>
      <c r="BT10" s="645">
        <v>1795.85421791</v>
      </c>
      <c r="BU10" s="645">
        <v>1792.3370938400001</v>
      </c>
      <c r="BV10" s="645">
        <v>1767.8119017000001</v>
      </c>
      <c r="BW10" s="645">
        <v>1766.3262771</v>
      </c>
      <c r="BX10" s="422">
        <v>-2.8582801600000494</v>
      </c>
      <c r="BY10" s="551">
        <v>-1.6155918546038039E-3</v>
      </c>
      <c r="BZ10" s="536"/>
      <c r="CA10" s="529"/>
      <c r="CB10" s="530"/>
      <c r="CC10" s="384"/>
      <c r="CD10" s="394"/>
    </row>
    <row r="11" spans="1:82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3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645">
        <v>13.769562499999999</v>
      </c>
      <c r="BT11" s="645">
        <v>13.7830525</v>
      </c>
      <c r="BU11" s="645">
        <v>13.81509125</v>
      </c>
      <c r="BV11" s="645">
        <v>13.8157125</v>
      </c>
      <c r="BW11" s="645">
        <v>13.818020000000001</v>
      </c>
      <c r="BX11" s="422">
        <v>6.4521250000000308E-2</v>
      </c>
      <c r="BY11" s="551">
        <v>4.6912608328117944E-3</v>
      </c>
      <c r="BZ11" s="536"/>
      <c r="CA11" s="529"/>
      <c r="CB11" s="530"/>
      <c r="CC11" s="384"/>
      <c r="CD11" s="394"/>
    </row>
    <row r="12" spans="1:8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5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646">
        <v>14508.59540074</v>
      </c>
      <c r="BT12" s="646">
        <v>14516.94293055</v>
      </c>
      <c r="BU12" s="646">
        <v>14511.084205720003</v>
      </c>
      <c r="BV12" s="646">
        <v>14463.66676444</v>
      </c>
      <c r="BW12" s="646">
        <v>14715.289391130002</v>
      </c>
      <c r="BX12" s="422">
        <v>186.92252429000291</v>
      </c>
      <c r="BY12" s="551">
        <v>1.286603828243349E-2</v>
      </c>
      <c r="BZ12" s="536"/>
      <c r="CA12" s="529"/>
      <c r="CB12" s="530"/>
      <c r="CC12" s="384"/>
      <c r="CD12" s="394"/>
    </row>
    <row r="13" spans="1:82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4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1777.68618319901</v>
      </c>
      <c r="BR13" s="472">
        <v>1778.2872203156282</v>
      </c>
      <c r="BS13" s="492">
        <v>1771.7936868928875</v>
      </c>
      <c r="BT13" s="492">
        <v>1779.1320841683978</v>
      </c>
      <c r="BU13" s="492">
        <v>1805.3946970109635</v>
      </c>
      <c r="BV13" s="492">
        <v>1804.1788744759781</v>
      </c>
      <c r="BW13" s="492">
        <v>1852.1692489949287</v>
      </c>
      <c r="BX13" s="422">
        <v>73.882028679300447</v>
      </c>
      <c r="BY13" s="551">
        <v>4.1546735440288973E-2</v>
      </c>
      <c r="BZ13" s="536"/>
      <c r="CA13" s="529"/>
      <c r="CB13" s="530"/>
      <c r="CC13" s="384"/>
      <c r="CD13" s="394"/>
    </row>
    <row r="14" spans="1:82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4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210.39347677259477</v>
      </c>
      <c r="BR14" s="472">
        <v>210.98813210204085</v>
      </c>
      <c r="BS14" s="492">
        <v>211.12751729591835</v>
      </c>
      <c r="BT14" s="492">
        <v>209.41084610204086</v>
      </c>
      <c r="BU14" s="492">
        <v>210.45216569825072</v>
      </c>
      <c r="BV14" s="492">
        <v>211.15033924198252</v>
      </c>
      <c r="BW14" s="492">
        <v>211.66412429737605</v>
      </c>
      <c r="BX14" s="422">
        <v>0.67599219533519772</v>
      </c>
      <c r="BY14" s="551">
        <v>3.2039346886501008E-3</v>
      </c>
      <c r="BZ14" s="536"/>
      <c r="CA14" s="529"/>
      <c r="CB14" s="530"/>
      <c r="CC14" s="384"/>
      <c r="CD14" s="394"/>
    </row>
    <row r="15" spans="1:82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4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16521.105601241605</v>
      </c>
      <c r="BR15" s="472">
        <v>16517.642219257668</v>
      </c>
      <c r="BS15" s="492">
        <v>16491.516604928805</v>
      </c>
      <c r="BT15" s="492">
        <v>16505.485860820438</v>
      </c>
      <c r="BU15" s="492">
        <v>16526.931068429218</v>
      </c>
      <c r="BV15" s="492">
        <v>16478.99597815796</v>
      </c>
      <c r="BW15" s="528">
        <v>16779.122764422304</v>
      </c>
      <c r="BX15" s="422">
        <v>261.48054516463526</v>
      </c>
      <c r="BY15" s="551">
        <v>1.5830379523524174E-2</v>
      </c>
      <c r="BZ15" s="536"/>
      <c r="CA15" s="529"/>
      <c r="CB15" s="530"/>
      <c r="CC15" s="384"/>
      <c r="CD15" s="394"/>
    </row>
    <row r="16" spans="1:82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5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7">
        <v>0</v>
      </c>
      <c r="BT16" s="647">
        <v>0</v>
      </c>
      <c r="BU16" s="647">
        <v>0</v>
      </c>
      <c r="BV16" s="647">
        <v>0</v>
      </c>
      <c r="BW16" s="649">
        <v>0</v>
      </c>
      <c r="BX16" s="422"/>
      <c r="BY16" s="551"/>
      <c r="BZ16" s="536"/>
      <c r="CA16" s="529"/>
      <c r="CB16" s="530"/>
      <c r="CC16" s="384"/>
      <c r="CD16" s="394"/>
    </row>
    <row r="17" spans="1:82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5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647">
        <v>0</v>
      </c>
      <c r="BT17" s="647">
        <v>0</v>
      </c>
      <c r="BU17" s="647">
        <v>0.2</v>
      </c>
      <c r="BV17" s="647">
        <v>0.2</v>
      </c>
      <c r="BW17" s="649">
        <v>0</v>
      </c>
      <c r="BX17" s="422"/>
      <c r="BY17" s="551"/>
      <c r="BZ17" s="536"/>
      <c r="CA17" s="529"/>
      <c r="CB17" s="530"/>
      <c r="CC17" s="384"/>
      <c r="CD17" s="394"/>
    </row>
    <row r="18" spans="1:8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5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7">
        <v>0</v>
      </c>
      <c r="BT18" s="647">
        <v>0</v>
      </c>
      <c r="BU18" s="647">
        <v>0</v>
      </c>
      <c r="BV18" s="647">
        <v>0</v>
      </c>
      <c r="BW18" s="649">
        <v>0</v>
      </c>
      <c r="BX18" s="422"/>
      <c r="BY18" s="551"/>
      <c r="BZ18" s="536"/>
      <c r="CA18" s="529"/>
      <c r="CB18" s="530"/>
      <c r="CC18" s="384"/>
    </row>
    <row r="19" spans="1:8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5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7">
        <v>0</v>
      </c>
      <c r="BT19" s="647">
        <v>0</v>
      </c>
      <c r="BU19" s="647">
        <v>0</v>
      </c>
      <c r="BV19" s="647">
        <v>0</v>
      </c>
      <c r="BW19" s="649">
        <v>0</v>
      </c>
      <c r="BX19" s="422" t="s">
        <v>3</v>
      </c>
      <c r="BY19" s="551" t="s">
        <v>3</v>
      </c>
      <c r="BZ19" s="536"/>
      <c r="CA19" s="529"/>
      <c r="CB19" s="530"/>
      <c r="CC19" s="384"/>
    </row>
    <row r="20" spans="1:8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6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8">
        <v>0</v>
      </c>
      <c r="BT20" s="648">
        <v>0</v>
      </c>
      <c r="BU20" s="648">
        <v>0</v>
      </c>
      <c r="BV20" s="648">
        <v>0</v>
      </c>
      <c r="BW20" s="650">
        <v>0</v>
      </c>
      <c r="BX20" s="422" t="s">
        <v>3</v>
      </c>
      <c r="BY20" s="551" t="s">
        <v>3</v>
      </c>
      <c r="BZ20" s="536"/>
      <c r="CA20" s="529"/>
      <c r="CB20" s="530"/>
      <c r="CC20" s="384"/>
    </row>
    <row r="21" spans="1:82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33"/>
      <c r="BS21" s="433"/>
      <c r="BT21" s="432"/>
      <c r="BU21" s="433"/>
      <c r="BV21" s="431"/>
      <c r="BW21" s="538"/>
      <c r="BX21" s="423"/>
      <c r="BY21" s="552" t="s">
        <v>3</v>
      </c>
      <c r="BZ21" s="536"/>
      <c r="CA21" s="529"/>
      <c r="CB21" s="530"/>
      <c r="CC21" s="384"/>
    </row>
    <row r="22" spans="1:82" x14ac:dyDescent="0.2">
      <c r="A22" s="3"/>
      <c r="B22" s="686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9">
        <v>43314.165693718947</v>
      </c>
      <c r="BH22" s="579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5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646">
        <v>45327.214171813393</v>
      </c>
      <c r="BT22" s="646">
        <v>45390.548906041637</v>
      </c>
      <c r="BU22" s="646">
        <v>45030.231167337872</v>
      </c>
      <c r="BV22" s="646">
        <v>44670.763438734321</v>
      </c>
      <c r="BW22" s="646">
        <v>44739.969323213169</v>
      </c>
      <c r="BX22" s="422">
        <v>-160.65192942689464</v>
      </c>
      <c r="BY22" s="551">
        <v>-3.5779444681391936E-3</v>
      </c>
      <c r="BZ22" s="536"/>
      <c r="CA22" s="529"/>
      <c r="CB22" s="530"/>
      <c r="CC22" s="384"/>
      <c r="CD22" s="394"/>
    </row>
    <row r="23" spans="1:82" x14ac:dyDescent="0.2">
      <c r="A23" s="3"/>
      <c r="B23" s="686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9">
        <v>31641.167205549998</v>
      </c>
      <c r="BH23" s="579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5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646">
        <v>34893.605225760002</v>
      </c>
      <c r="BT23" s="646">
        <v>34938.249099690001</v>
      </c>
      <c r="BU23" s="646">
        <v>34955.305694089999</v>
      </c>
      <c r="BV23" s="646">
        <v>35040.067613359999</v>
      </c>
      <c r="BW23" s="646">
        <v>35061.740652220004</v>
      </c>
      <c r="BX23" s="422">
        <v>294.56618331999925</v>
      </c>
      <c r="BY23" s="551">
        <v>8.472537323488627E-3</v>
      </c>
      <c r="BZ23" s="536"/>
      <c r="CA23" s="529"/>
      <c r="CB23" s="530"/>
      <c r="CC23" s="384"/>
      <c r="CD23" s="394"/>
    </row>
    <row r="24" spans="1:82" x14ac:dyDescent="0.2">
      <c r="A24" s="3"/>
      <c r="B24" s="686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9">
        <v>-64067.514772103619</v>
      </c>
      <c r="BH24" s="579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5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646">
        <v>-64635.359222670551</v>
      </c>
      <c r="BT24" s="646">
        <v>-64647.979403239631</v>
      </c>
      <c r="BU24" s="646">
        <v>-64590.731956487332</v>
      </c>
      <c r="BV24" s="646">
        <v>-64180.686389982831</v>
      </c>
      <c r="BW24" s="646">
        <v>-65885.144570044722</v>
      </c>
      <c r="BX24" s="422">
        <v>-987.72233318373037</v>
      </c>
      <c r="BY24" s="551">
        <v>1.5219746780985588E-2</v>
      </c>
      <c r="BZ24" s="536"/>
      <c r="CA24" s="529"/>
      <c r="CB24" s="530"/>
      <c r="CC24" s="384"/>
      <c r="CD24" s="394"/>
    </row>
    <row r="25" spans="1:82" x14ac:dyDescent="0.2">
      <c r="A25" s="3"/>
      <c r="B25" s="686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9">
        <v>-35653.62847587213</v>
      </c>
      <c r="BH25" s="579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5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646">
        <v>-37918.430343510096</v>
      </c>
      <c r="BT25" s="646">
        <v>-37831.816174210689</v>
      </c>
      <c r="BU25" s="646">
        <v>-37843.586910367485</v>
      </c>
      <c r="BV25" s="646">
        <v>-37699.110600633685</v>
      </c>
      <c r="BW25" s="646">
        <v>-39562.003238259269</v>
      </c>
      <c r="BX25" s="422">
        <v>-1050.5152966295573</v>
      </c>
      <c r="BY25" s="551">
        <v>2.7277972178633592E-2</v>
      </c>
      <c r="BZ25" s="536"/>
      <c r="CA25" s="529"/>
      <c r="CB25" s="530"/>
      <c r="CC25" s="384"/>
      <c r="CD25" s="394"/>
    </row>
    <row r="26" spans="1:82" x14ac:dyDescent="0.2">
      <c r="A26" s="3"/>
      <c r="B26" s="686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9">
        <v>-20884.613886331947</v>
      </c>
      <c r="BH26" s="579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5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646">
        <v>-18088.390468730595</v>
      </c>
      <c r="BT26" s="646">
        <v>-18091.009166267435</v>
      </c>
      <c r="BU26" s="646">
        <v>-17798.827109633083</v>
      </c>
      <c r="BV26" s="646">
        <v>-17380.622994834324</v>
      </c>
      <c r="BW26" s="646">
        <v>-17215.192989775569</v>
      </c>
      <c r="BX26" s="422">
        <v>627.92032553908939</v>
      </c>
      <c r="BY26" s="551">
        <v>-3.5191186338549341E-2</v>
      </c>
      <c r="BZ26" s="536"/>
      <c r="CA26" s="529"/>
      <c r="CB26" s="530"/>
      <c r="CC26" s="384"/>
      <c r="CD26" s="394"/>
    </row>
    <row r="27" spans="1:82" ht="13.5" x14ac:dyDescent="0.2">
      <c r="A27" s="3"/>
      <c r="B27" s="686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34"/>
      <c r="BS27" s="248"/>
      <c r="BT27" s="248"/>
      <c r="BU27" s="248"/>
      <c r="BV27" s="248"/>
      <c r="BW27" s="539"/>
      <c r="BX27" s="424"/>
      <c r="BY27" s="553"/>
      <c r="BZ27" s="536"/>
      <c r="CA27" s="529"/>
      <c r="CB27" s="530"/>
      <c r="CC27" s="384"/>
    </row>
    <row r="28" spans="1:82" x14ac:dyDescent="0.2">
      <c r="A28" s="3"/>
      <c r="B28" s="686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4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55008.87734503411</v>
      </c>
      <c r="BR28" s="472">
        <v>55681.032444914126</v>
      </c>
      <c r="BS28" s="492">
        <v>55788.3857767441</v>
      </c>
      <c r="BT28" s="492">
        <v>55985.483475584122</v>
      </c>
      <c r="BU28" s="492">
        <v>56155.639146534115</v>
      </c>
      <c r="BV28" s="492">
        <v>55740.589992424117</v>
      </c>
      <c r="BW28" s="492">
        <v>55968.25687410411</v>
      </c>
      <c r="BX28" s="422">
        <v>287.22442918998422</v>
      </c>
      <c r="BY28" s="551">
        <v>5.1583890703559288E-3</v>
      </c>
      <c r="BZ28" s="536"/>
      <c r="CA28" s="529"/>
      <c r="CB28" s="530"/>
      <c r="CC28" s="384"/>
      <c r="CD28" s="394"/>
    </row>
    <row r="29" spans="1:82" x14ac:dyDescent="0.2">
      <c r="A29" s="3"/>
      <c r="B29" s="686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4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93719.609595245376</v>
      </c>
      <c r="BR29" s="472">
        <v>94415.742690195402</v>
      </c>
      <c r="BS29" s="492">
        <v>94010.957143075357</v>
      </c>
      <c r="BT29" s="492">
        <v>94487.229173075408</v>
      </c>
      <c r="BU29" s="492">
        <v>94541.601902475377</v>
      </c>
      <c r="BV29" s="492">
        <v>94037.289496585377</v>
      </c>
      <c r="BW29" s="492">
        <v>94257.627642215375</v>
      </c>
      <c r="BX29" s="422">
        <v>-158.11504798002716</v>
      </c>
      <c r="BY29" s="551">
        <v>-1.6746682647919009E-3</v>
      </c>
      <c r="BZ29" s="536"/>
      <c r="CA29" s="529"/>
      <c r="CB29" s="530"/>
      <c r="CC29" s="384"/>
      <c r="CD29" s="394"/>
    </row>
    <row r="30" spans="1:82" x14ac:dyDescent="0.2">
      <c r="A30" s="3"/>
      <c r="B30" s="686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4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136946.11068261293</v>
      </c>
      <c r="BR30" s="472">
        <v>137655.01049248292</v>
      </c>
      <c r="BS30" s="492">
        <v>137201.47055893292</v>
      </c>
      <c r="BT30" s="492">
        <v>137644.27768020294</v>
      </c>
      <c r="BU30" s="492">
        <v>137684.35334986291</v>
      </c>
      <c r="BV30" s="492">
        <v>137178.87673972291</v>
      </c>
      <c r="BW30" s="492">
        <v>137320.26037110292</v>
      </c>
      <c r="BX30" s="422">
        <v>-334.75012137999875</v>
      </c>
      <c r="BY30" s="551">
        <v>-2.4318048444613716E-3</v>
      </c>
      <c r="BZ30" s="536"/>
      <c r="CA30" s="529"/>
      <c r="CB30" s="530"/>
      <c r="CC30" s="384"/>
      <c r="CD30" s="394"/>
    </row>
    <row r="31" spans="1:8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7"/>
      <c r="BM31" s="387"/>
      <c r="BN31" s="257"/>
      <c r="BO31" s="257"/>
      <c r="BP31" s="257"/>
      <c r="BQ31" s="257"/>
      <c r="BR31" s="635"/>
      <c r="BS31" s="497"/>
      <c r="BT31" s="497"/>
      <c r="BU31" s="497"/>
      <c r="BV31" s="497"/>
      <c r="BW31" s="540"/>
      <c r="BX31" s="424"/>
      <c r="BY31" s="554"/>
      <c r="BZ31" s="536"/>
      <c r="CA31" s="529"/>
      <c r="CB31" s="530"/>
      <c r="CC31" s="384"/>
    </row>
    <row r="32" spans="1:82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8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0.86268011559497371</v>
      </c>
      <c r="BR32" s="393">
        <v>0.86425493928030173</v>
      </c>
      <c r="BS32" s="674">
        <v>0.86527280519427485</v>
      </c>
      <c r="BT32" s="674">
        <v>0.86366824973193246</v>
      </c>
      <c r="BU32" s="674">
        <v>0.86435916982950989</v>
      </c>
      <c r="BV32" s="674">
        <v>0.86333719436077561</v>
      </c>
      <c r="BW32" s="674">
        <v>0.86413807727039249</v>
      </c>
      <c r="BX32" s="422"/>
      <c r="BY32" s="551"/>
      <c r="BZ32" s="536"/>
      <c r="CA32" s="529"/>
      <c r="CB32" s="530"/>
      <c r="CC32" s="384"/>
    </row>
    <row r="33" spans="1:82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8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0.81001365401230763</v>
      </c>
      <c r="BR33" s="393">
        <v>0.81149383292652977</v>
      </c>
      <c r="BS33" s="674">
        <v>0.81125699195191414</v>
      </c>
      <c r="BT33" s="674">
        <v>0.8108839768267263</v>
      </c>
      <c r="BU33" s="674">
        <v>0.8102092516402144</v>
      </c>
      <c r="BV33" s="674">
        <v>0.80910883527969446</v>
      </c>
      <c r="BW33" s="674">
        <v>0.8096786876018377</v>
      </c>
      <c r="BX33" s="422"/>
      <c r="BY33" s="551"/>
      <c r="BZ33" s="536"/>
      <c r="CA33" s="529"/>
      <c r="CB33" s="530"/>
      <c r="CC33" s="384"/>
    </row>
    <row r="34" spans="1:82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8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0.82515541503770484</v>
      </c>
      <c r="BR34" s="393">
        <v>0.82594326746558633</v>
      </c>
      <c r="BS34" s="674">
        <v>0.82591458086702763</v>
      </c>
      <c r="BT34" s="674">
        <v>0.82564758518571058</v>
      </c>
      <c r="BU34" s="674">
        <v>0.82511081919907958</v>
      </c>
      <c r="BV34" s="674">
        <v>0.8244923059967707</v>
      </c>
      <c r="BW34" s="674">
        <v>0.82493713929928725</v>
      </c>
      <c r="BX34" s="422"/>
      <c r="BY34" s="551"/>
      <c r="BZ34" s="536"/>
      <c r="CA34" s="529"/>
      <c r="CB34" s="530"/>
      <c r="CC34" s="384"/>
    </row>
    <row r="35" spans="1:82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8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0.76800173977750685</v>
      </c>
      <c r="BR35" s="393">
        <v>0.76904578852903283</v>
      </c>
      <c r="BS35" s="674">
        <v>0.76856703660504988</v>
      </c>
      <c r="BT35" s="674">
        <v>0.76780899415211512</v>
      </c>
      <c r="BU35" s="674">
        <v>0.76708859082960767</v>
      </c>
      <c r="BV35" s="674">
        <v>0.76593866892325257</v>
      </c>
      <c r="BW35" s="674">
        <v>0.76629277258324136</v>
      </c>
      <c r="BX35" s="422"/>
      <c r="BY35" s="551"/>
      <c r="BZ35" s="536"/>
      <c r="CA35" s="529"/>
      <c r="CB35" s="530"/>
      <c r="CC35" s="384"/>
    </row>
    <row r="36" spans="1:8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36"/>
      <c r="BS36" s="249"/>
      <c r="BT36" s="249"/>
      <c r="BU36" s="249"/>
      <c r="BV36" s="249"/>
      <c r="BW36" s="541"/>
      <c r="BX36" s="425" t="s">
        <v>3</v>
      </c>
      <c r="BY36" s="555"/>
      <c r="BZ36" s="536"/>
      <c r="CA36" s="529"/>
      <c r="CB36" s="530"/>
      <c r="CC36" s="384"/>
    </row>
    <row r="37" spans="1:82" ht="12.75" customHeight="1" x14ac:dyDescent="0.2">
      <c r="A37" s="3"/>
      <c r="B37" s="688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09">
        <v>3169.9099883381923</v>
      </c>
      <c r="BM37" s="337">
        <v>3295.8235714285711</v>
      </c>
      <c r="BN37" s="592">
        <v>3967.5796355685125</v>
      </c>
      <c r="BO37" s="592">
        <v>4103.6273381924193</v>
      </c>
      <c r="BP37" s="592">
        <v>4147.3039067055388</v>
      </c>
      <c r="BQ37" s="592">
        <v>4193.1273906705537</v>
      </c>
      <c r="BR37" s="592">
        <v>4203.0165626822154</v>
      </c>
      <c r="BS37" s="663">
        <v>4203.0165626822154</v>
      </c>
      <c r="BT37" s="660">
        <v>4203.0165626822154</v>
      </c>
      <c r="BU37" s="660">
        <v>4203.0165626822154</v>
      </c>
      <c r="BV37" s="660">
        <v>4203.0165626822154</v>
      </c>
      <c r="BW37" s="660">
        <v>4277.5302594752184</v>
      </c>
      <c r="BX37" s="422">
        <v>74.513696793002964</v>
      </c>
      <c r="BY37" s="551">
        <v>1.7728623164275925E-2</v>
      </c>
      <c r="BZ37" s="536"/>
      <c r="CA37" s="529"/>
      <c r="CB37" s="530"/>
      <c r="CC37" s="384"/>
      <c r="CD37" s="394"/>
    </row>
    <row r="38" spans="1:82" x14ac:dyDescent="0.2">
      <c r="A38" s="3"/>
      <c r="B38" s="688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0">
        <v>1068.3026559766768</v>
      </c>
      <c r="BM38" s="338">
        <v>1095.9069096209917</v>
      </c>
      <c r="BN38" s="593">
        <v>1163.3753644314872</v>
      </c>
      <c r="BO38" s="593">
        <v>1234.3716093294463</v>
      </c>
      <c r="BP38" s="593">
        <v>1297.5395772594757</v>
      </c>
      <c r="BQ38" s="593">
        <v>1338.817288629738</v>
      </c>
      <c r="BR38" s="593">
        <v>1338.8404256559772</v>
      </c>
      <c r="BS38" s="664">
        <v>1338.8404256559772</v>
      </c>
      <c r="BT38" s="661">
        <v>1338.8404256559772</v>
      </c>
      <c r="BU38" s="661">
        <v>1338.8404256559772</v>
      </c>
      <c r="BV38" s="661">
        <v>1338.8404256559772</v>
      </c>
      <c r="BW38" s="661">
        <v>1345.0778833819247</v>
      </c>
      <c r="BX38" s="422">
        <v>6.237457725947479</v>
      </c>
      <c r="BY38" s="551">
        <v>4.6588507535476609E-3</v>
      </c>
      <c r="BZ38" s="536"/>
      <c r="CA38" s="529"/>
      <c r="CB38" s="530"/>
      <c r="CC38" s="384"/>
      <c r="CD38" s="394"/>
    </row>
    <row r="39" spans="1:82" ht="12.75" customHeight="1" x14ac:dyDescent="0.2">
      <c r="A39" s="3"/>
      <c r="B39" s="688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4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665">
        <v>9184.4453200000044</v>
      </c>
      <c r="BT39" s="492">
        <v>9184.4453200000044</v>
      </c>
      <c r="BU39" s="492">
        <v>9184.4453200000044</v>
      </c>
      <c r="BV39" s="492">
        <v>9184.4453200000044</v>
      </c>
      <c r="BW39" s="492">
        <v>9227.2342800000042</v>
      </c>
      <c r="BX39" s="422">
        <v>42.788959999999861</v>
      </c>
      <c r="BY39" s="551">
        <v>4.6588507535476609E-3</v>
      </c>
      <c r="BZ39" s="536"/>
      <c r="CA39" s="529"/>
      <c r="CB39" s="530"/>
      <c r="CC39" s="384"/>
      <c r="CD39" s="394"/>
    </row>
    <row r="40" spans="1:82" ht="12.75" customHeight="1" x14ac:dyDescent="0.2">
      <c r="A40" s="3"/>
      <c r="B40" s="688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4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65">
        <v>1.0047518372857667E-14</v>
      </c>
      <c r="BT40" s="492">
        <v>1.0047518372857667E-14</v>
      </c>
      <c r="BU40" s="492">
        <v>1.0047518372857667E-14</v>
      </c>
      <c r="BV40" s="492">
        <v>1.0047518372857667E-14</v>
      </c>
      <c r="BW40" s="492">
        <v>1.0047518372857667E-14</v>
      </c>
      <c r="BX40" s="422" t="s">
        <v>3</v>
      </c>
      <c r="BY40" s="551" t="s">
        <v>3</v>
      </c>
      <c r="BZ40" s="536"/>
      <c r="CA40" s="529"/>
      <c r="CB40" s="530"/>
      <c r="CC40" s="384"/>
      <c r="CD40" s="394"/>
    </row>
    <row r="41" spans="1:82" x14ac:dyDescent="0.2">
      <c r="A41" s="3"/>
      <c r="B41" s="688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0">
        <v>2101.6073323615155</v>
      </c>
      <c r="BM41" s="338">
        <v>2199.9166618075797</v>
      </c>
      <c r="BN41" s="593">
        <v>2804.2042711370254</v>
      </c>
      <c r="BO41" s="593">
        <v>2869.2557288629732</v>
      </c>
      <c r="BP41" s="593">
        <v>2849.7643294460631</v>
      </c>
      <c r="BQ41" s="593">
        <v>2854.3101020408153</v>
      </c>
      <c r="BR41" s="593">
        <v>2864.1761370262379</v>
      </c>
      <c r="BS41" s="664">
        <v>2864.1761370262379</v>
      </c>
      <c r="BT41" s="661">
        <v>2864.1761370262379</v>
      </c>
      <c r="BU41" s="661">
        <v>2864.1761370262379</v>
      </c>
      <c r="BV41" s="661">
        <v>2864.1761370262379</v>
      </c>
      <c r="BW41" s="661">
        <v>2932.4523760932939</v>
      </c>
      <c r="BX41" s="422">
        <v>68.27623906705594</v>
      </c>
      <c r="BY41" s="551">
        <v>2.3838002902274225E-2</v>
      </c>
      <c r="BZ41" s="536"/>
      <c r="CA41" s="529"/>
      <c r="CB41" s="530"/>
      <c r="CC41" s="384"/>
      <c r="CD41" s="394"/>
    </row>
    <row r="42" spans="1:82" ht="13.5" x14ac:dyDescent="0.2">
      <c r="A42" s="3"/>
      <c r="B42" s="688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4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665">
        <v>19648.248299999992</v>
      </c>
      <c r="BT42" s="492">
        <v>19648.248299999992</v>
      </c>
      <c r="BU42" s="492">
        <v>19648.248299999992</v>
      </c>
      <c r="BV42" s="492">
        <v>19648.248299999992</v>
      </c>
      <c r="BW42" s="492">
        <v>20116.623299999996</v>
      </c>
      <c r="BX42" s="422">
        <v>468.37500000000364</v>
      </c>
      <c r="BY42" s="551">
        <v>2.3838002902274225E-2</v>
      </c>
      <c r="BZ42" s="536"/>
      <c r="CA42" s="529"/>
      <c r="CB42" s="530"/>
      <c r="CC42" s="384"/>
      <c r="CD42" s="394"/>
    </row>
    <row r="43" spans="1:82" ht="12.75" customHeight="1" x14ac:dyDescent="0.2">
      <c r="A43" s="3"/>
      <c r="B43" s="688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4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665">
        <v>597.36329999999975</v>
      </c>
      <c r="BT43" s="492">
        <v>597.36329999999975</v>
      </c>
      <c r="BU43" s="492">
        <v>597.36329999999975</v>
      </c>
      <c r="BV43" s="492">
        <v>597.36329999999975</v>
      </c>
      <c r="BW43" s="492">
        <v>612.7502999999997</v>
      </c>
      <c r="BX43" s="422">
        <v>15.386999999999944</v>
      </c>
      <c r="BY43" s="551">
        <v>2.5758194385225863E-2</v>
      </c>
      <c r="BZ43" s="536"/>
      <c r="CA43" s="529"/>
      <c r="CB43" s="530"/>
      <c r="CC43" s="384"/>
      <c r="CD43" s="394"/>
    </row>
    <row r="44" spans="1:82" x14ac:dyDescent="0.2">
      <c r="A44" s="3"/>
      <c r="B44" s="68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1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666">
        <v>0</v>
      </c>
      <c r="BT44" s="662">
        <v>0</v>
      </c>
      <c r="BU44" s="662">
        <v>0</v>
      </c>
      <c r="BV44" s="662">
        <v>0</v>
      </c>
      <c r="BW44" s="662">
        <v>0</v>
      </c>
      <c r="BX44" s="422" t="s">
        <v>3</v>
      </c>
      <c r="BY44" s="551" t="s">
        <v>3</v>
      </c>
      <c r="BZ44" s="536"/>
      <c r="CA44" s="529"/>
      <c r="CB44" s="530"/>
      <c r="CC44" s="384"/>
    </row>
    <row r="45" spans="1:82" x14ac:dyDescent="0.2">
      <c r="A45" s="3"/>
      <c r="B45" s="688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2">
        <v>42.889775510204082</v>
      </c>
      <c r="BM45" s="612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94">
        <v>119.49469794460641</v>
      </c>
      <c r="BT45" s="494">
        <v>122.02894277113703</v>
      </c>
      <c r="BU45" s="494">
        <v>109.79920301895042</v>
      </c>
      <c r="BV45" s="494">
        <v>106.07961302186588</v>
      </c>
      <c r="BW45" s="570">
        <v>113.63023549708454</v>
      </c>
      <c r="BX45" s="422" t="s">
        <v>127</v>
      </c>
      <c r="BY45" s="551" t="s">
        <v>3</v>
      </c>
      <c r="BZ45" s="536"/>
      <c r="CA45" s="529"/>
      <c r="CB45" s="530"/>
      <c r="CC45" s="384"/>
    </row>
    <row r="46" spans="1:82" x14ac:dyDescent="0.2">
      <c r="A46" s="3"/>
      <c r="B46" s="688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2">
        <v>0.2</v>
      </c>
      <c r="BM46" s="612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94">
        <v>0.35</v>
      </c>
      <c r="BT46" s="494">
        <v>0</v>
      </c>
      <c r="BU46" s="494">
        <v>0.65</v>
      </c>
      <c r="BV46" s="494">
        <v>0.65</v>
      </c>
      <c r="BW46" s="570">
        <v>0.65</v>
      </c>
      <c r="BX46" s="422" t="s">
        <v>3</v>
      </c>
      <c r="BY46" s="551" t="s">
        <v>3</v>
      </c>
      <c r="BZ46" s="536"/>
      <c r="CA46" s="529"/>
      <c r="CB46" s="530"/>
      <c r="CC46" s="384"/>
    </row>
    <row r="47" spans="1:82" ht="12.75" hidden="1" customHeight="1" x14ac:dyDescent="0.2">
      <c r="A47" s="3"/>
      <c r="B47" s="688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3">
        <v>0</v>
      </c>
      <c r="BM47" s="418">
        <v>0</v>
      </c>
      <c r="BN47" s="594">
        <v>0</v>
      </c>
      <c r="BO47" s="594">
        <v>0</v>
      </c>
      <c r="BP47" s="594">
        <v>0</v>
      </c>
      <c r="BQ47" s="594">
        <v>0</v>
      </c>
      <c r="BR47" s="594">
        <v>0</v>
      </c>
      <c r="BS47" s="652">
        <v>0</v>
      </c>
      <c r="BT47" s="652">
        <v>0</v>
      </c>
      <c r="BU47" s="652">
        <v>0</v>
      </c>
      <c r="BV47" s="652">
        <v>0</v>
      </c>
      <c r="BW47" s="652">
        <v>0</v>
      </c>
      <c r="BX47" s="564" t="s">
        <v>3</v>
      </c>
      <c r="BY47" s="551" t="s">
        <v>3</v>
      </c>
      <c r="BZ47" s="536"/>
      <c r="CA47" s="529"/>
      <c r="CB47" s="530"/>
      <c r="CC47" s="384"/>
    </row>
    <row r="48" spans="1:82" ht="12.75" hidden="1" customHeight="1" x14ac:dyDescent="0.2">
      <c r="A48" s="3"/>
      <c r="B48" s="688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3">
        <v>0.2</v>
      </c>
      <c r="BM48" s="418">
        <v>0.2</v>
      </c>
      <c r="BN48" s="594">
        <v>0.55000000000000004</v>
      </c>
      <c r="BO48" s="594">
        <v>0.6</v>
      </c>
      <c r="BP48" s="594">
        <v>1.1000000000000001</v>
      </c>
      <c r="BQ48" s="594">
        <v>0.7</v>
      </c>
      <c r="BR48" s="594">
        <v>0.35</v>
      </c>
      <c r="BS48" s="652">
        <v>0.35</v>
      </c>
      <c r="BT48" s="652">
        <v>0</v>
      </c>
      <c r="BU48" s="652">
        <v>0.65</v>
      </c>
      <c r="BV48" s="652">
        <v>0.65</v>
      </c>
      <c r="BW48" s="652">
        <v>0.65</v>
      </c>
      <c r="BX48" s="565" t="s">
        <v>3</v>
      </c>
      <c r="BY48" s="551" t="s">
        <v>3</v>
      </c>
      <c r="BZ48" s="536"/>
      <c r="CA48" s="529"/>
      <c r="CB48" s="530"/>
      <c r="CC48" s="384"/>
    </row>
    <row r="49" spans="1:82" x14ac:dyDescent="0.2">
      <c r="A49" s="3"/>
      <c r="B49" s="688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2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94">
        <v>119.14469794460642</v>
      </c>
      <c r="BT49" s="494">
        <v>122.02894277113703</v>
      </c>
      <c r="BU49" s="494">
        <v>109.14920301895042</v>
      </c>
      <c r="BV49" s="494">
        <v>105.42961302186588</v>
      </c>
      <c r="BW49" s="570">
        <v>112.98023549708454</v>
      </c>
      <c r="BX49" s="422" t="s">
        <v>3</v>
      </c>
      <c r="BY49" s="551" t="s">
        <v>3</v>
      </c>
      <c r="BZ49" s="536"/>
      <c r="CA49" s="529"/>
      <c r="CB49" s="530"/>
      <c r="CC49" s="384"/>
    </row>
    <row r="50" spans="1:82" ht="12.75" hidden="1" customHeight="1" x14ac:dyDescent="0.2">
      <c r="A50" s="3"/>
      <c r="B50" s="688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2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94">
        <v>817.33262790000003</v>
      </c>
      <c r="BT50" s="494">
        <v>837.11854741000002</v>
      </c>
      <c r="BU50" s="494">
        <v>748.76353270999994</v>
      </c>
      <c r="BV50" s="494">
        <v>723.24714532999997</v>
      </c>
      <c r="BW50" s="494">
        <v>775.04441550999991</v>
      </c>
      <c r="BX50" s="565" t="s">
        <v>3</v>
      </c>
      <c r="BY50" s="551" t="s">
        <v>3</v>
      </c>
      <c r="BZ50" s="536"/>
      <c r="CA50" s="529"/>
      <c r="CB50" s="530"/>
      <c r="CC50" s="384"/>
    </row>
    <row r="51" spans="1:82" ht="12.75" hidden="1" customHeight="1" x14ac:dyDescent="0.2">
      <c r="A51" s="3"/>
      <c r="B51" s="68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2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94">
        <v>0</v>
      </c>
      <c r="BT51" s="494">
        <v>0</v>
      </c>
      <c r="BU51" s="494">
        <v>0</v>
      </c>
      <c r="BV51" s="494">
        <v>0</v>
      </c>
      <c r="BW51" s="570">
        <v>0</v>
      </c>
      <c r="BX51" s="565" t="s">
        <v>3</v>
      </c>
      <c r="BY51" s="551" t="s">
        <v>3</v>
      </c>
      <c r="BZ51" s="536"/>
      <c r="CA51" s="529"/>
      <c r="CB51" s="530"/>
      <c r="CC51" s="384"/>
    </row>
    <row r="52" spans="1:8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37"/>
      <c r="BS52" s="250"/>
      <c r="BT52" s="250"/>
      <c r="BU52" s="250"/>
      <c r="BV52" s="250"/>
      <c r="BW52" s="542"/>
      <c r="BX52" s="425"/>
      <c r="BY52" s="555"/>
      <c r="BZ52" s="536"/>
      <c r="CA52" s="529"/>
      <c r="CB52" s="530"/>
      <c r="CC52" s="384"/>
    </row>
    <row r="53" spans="1:82" ht="12.75" customHeight="1" x14ac:dyDescent="0.2">
      <c r="A53" s="3"/>
      <c r="B53" s="687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4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15543.468880325499</v>
      </c>
      <c r="BR53" s="472">
        <v>15625.782894598093</v>
      </c>
      <c r="BS53" s="492">
        <v>15551.977388567479</v>
      </c>
      <c r="BT53" s="492">
        <v>15571.681812598097</v>
      </c>
      <c r="BU53" s="492">
        <v>15565.503266692846</v>
      </c>
      <c r="BV53" s="492">
        <v>15494.103546749699</v>
      </c>
      <c r="BW53" s="492">
        <v>15498.04039215203</v>
      </c>
      <c r="BX53" s="422">
        <v>-127.74250244606264</v>
      </c>
      <c r="BY53" s="551">
        <v>-8.1751105405556412E-3</v>
      </c>
      <c r="BZ53" s="536"/>
      <c r="CA53" s="529"/>
      <c r="CB53" s="530"/>
      <c r="CC53" s="384"/>
      <c r="CD53" s="394"/>
    </row>
    <row r="54" spans="1:82" ht="12.75" customHeight="1" x14ac:dyDescent="0.2">
      <c r="A54" s="3"/>
      <c r="B54" s="687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4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13029.776841044159</v>
      </c>
      <c r="BR54" s="472">
        <v>13122.171420877976</v>
      </c>
      <c r="BS54" s="492">
        <v>13053.586614054359</v>
      </c>
      <c r="BT54" s="492">
        <v>13072.257547818213</v>
      </c>
      <c r="BU54" s="492">
        <v>13063.462593879434</v>
      </c>
      <c r="BV54" s="492">
        <v>12993.082955259903</v>
      </c>
      <c r="BW54" s="492">
        <v>13000.149201710339</v>
      </c>
      <c r="BX54" s="422">
        <v>-122.02221916763665</v>
      </c>
      <c r="BY54" s="551">
        <v>-9.2989350050323161E-3</v>
      </c>
      <c r="BZ54" s="536"/>
      <c r="CA54" s="529"/>
      <c r="CB54" s="530"/>
      <c r="CC54" s="384"/>
      <c r="CD54" s="394"/>
    </row>
    <row r="55" spans="1:82" ht="12.75" customHeight="1" x14ac:dyDescent="0.2">
      <c r="A55" s="3"/>
      <c r="B55" s="687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4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0.76649217595289176</v>
      </c>
      <c r="BR55" s="482">
        <v>0.76793991171750819</v>
      </c>
      <c r="BS55" s="675">
        <v>0.76736996619470976</v>
      </c>
      <c r="BT55" s="675">
        <v>0.76646113011442829</v>
      </c>
      <c r="BU55" s="675">
        <v>0.76554798536598834</v>
      </c>
      <c r="BV55" s="675">
        <v>0.76416173114441588</v>
      </c>
      <c r="BW55" s="675">
        <v>0.76458023489597871</v>
      </c>
      <c r="BX55" s="422" t="s">
        <v>3</v>
      </c>
      <c r="BY55" s="556" t="s">
        <v>3</v>
      </c>
      <c r="BZ55" s="536"/>
      <c r="CA55" s="529"/>
      <c r="CB55" s="530"/>
      <c r="CC55" s="384"/>
      <c r="CD55" s="394"/>
    </row>
    <row r="56" spans="1:82" x14ac:dyDescent="0.2">
      <c r="A56" s="3"/>
      <c r="B56" s="687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4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3533.3084150093464</v>
      </c>
      <c r="BR56" s="472">
        <v>3610.6263068519106</v>
      </c>
      <c r="BS56" s="492">
        <v>3617.7979237469544</v>
      </c>
      <c r="BT56" s="492">
        <v>3600.0044894000175</v>
      </c>
      <c r="BU56" s="492">
        <v>3613.6073050428731</v>
      </c>
      <c r="BV56" s="492">
        <v>3556.2921934481215</v>
      </c>
      <c r="BW56" s="492">
        <v>3572.6117570414149</v>
      </c>
      <c r="BX56" s="422">
        <v>-38.014549810495737</v>
      </c>
      <c r="BY56" s="551">
        <v>-1.052851959183787E-2</v>
      </c>
      <c r="BZ56" s="536"/>
      <c r="CA56" s="529"/>
      <c r="CB56" s="530"/>
      <c r="CC56" s="384"/>
      <c r="CD56" s="394"/>
    </row>
    <row r="57" spans="1:82" x14ac:dyDescent="0.2">
      <c r="A57" s="3"/>
      <c r="B57" s="687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4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0.67071059143197087</v>
      </c>
      <c r="BR57" s="482">
        <v>0.67862269447765233</v>
      </c>
      <c r="BS57" s="675">
        <v>0.68106900745129706</v>
      </c>
      <c r="BT57" s="675">
        <v>0.67446978719143802</v>
      </c>
      <c r="BU57" s="675">
        <v>0.67742159685717052</v>
      </c>
      <c r="BV57" s="675">
        <v>0.67116836073875652</v>
      </c>
      <c r="BW57" s="675">
        <v>0.67345305698617686</v>
      </c>
      <c r="BX57" s="422" t="s">
        <v>3</v>
      </c>
      <c r="BY57" s="551" t="s">
        <v>3</v>
      </c>
      <c r="BZ57" s="536"/>
      <c r="CA57" s="529"/>
      <c r="CB57" s="530"/>
      <c r="CC57" s="384"/>
      <c r="CD57" s="394"/>
    </row>
    <row r="58" spans="1:82" x14ac:dyDescent="0.2">
      <c r="A58" s="3"/>
      <c r="B58" s="687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4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4631.2093204083476</v>
      </c>
      <c r="BR58" s="472">
        <v>4643.9995838864816</v>
      </c>
      <c r="BS58" s="492">
        <v>4574.6735090147613</v>
      </c>
      <c r="BT58" s="492">
        <v>4616.2240198135978</v>
      </c>
      <c r="BU58" s="492">
        <v>4595.7775263106796</v>
      </c>
      <c r="BV58" s="492">
        <v>4583.6268479710307</v>
      </c>
      <c r="BW58" s="492">
        <v>4585.8092720118457</v>
      </c>
      <c r="BX58" s="422">
        <v>-58.190311874635881</v>
      </c>
      <c r="BY58" s="551">
        <v>-1.2530214704700171E-2</v>
      </c>
      <c r="BZ58" s="536"/>
      <c r="CA58" s="529"/>
      <c r="CB58" s="530"/>
      <c r="CC58" s="384"/>
      <c r="CD58" s="394"/>
    </row>
    <row r="59" spans="1:82" x14ac:dyDescent="0.2">
      <c r="A59" s="3"/>
      <c r="B59" s="687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4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0.70910913757606864</v>
      </c>
      <c r="BR59" s="482">
        <v>0.70993502551559207</v>
      </c>
      <c r="BS59" s="675">
        <v>0.7055573185157834</v>
      </c>
      <c r="BT59" s="675">
        <v>0.70794639856174302</v>
      </c>
      <c r="BU59" s="675">
        <v>0.70336580945123606</v>
      </c>
      <c r="BV59" s="675">
        <v>0.70233853946331604</v>
      </c>
      <c r="BW59" s="675">
        <v>0.70221762229539098</v>
      </c>
      <c r="BX59" s="422" t="s">
        <v>3</v>
      </c>
      <c r="BY59" s="551" t="s">
        <v>3</v>
      </c>
      <c r="BZ59" s="536"/>
      <c r="CA59" s="529"/>
      <c r="CB59" s="530"/>
      <c r="CC59" s="384"/>
      <c r="CD59" s="394"/>
    </row>
    <row r="60" spans="1:82" x14ac:dyDescent="0.2">
      <c r="A60" s="3"/>
      <c r="B60" s="687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4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4473.1477202871674</v>
      </c>
      <c r="BR60" s="472">
        <v>4473.796949845475</v>
      </c>
      <c r="BS60" s="492">
        <v>4469.0464881734633</v>
      </c>
      <c r="BT60" s="492">
        <v>4466.9174292215694</v>
      </c>
      <c r="BU60" s="492">
        <v>4466.1130004825009</v>
      </c>
      <c r="BV60" s="492">
        <v>4464.5490229897905</v>
      </c>
      <c r="BW60" s="492">
        <v>4453.9569102405203</v>
      </c>
      <c r="BX60" s="422">
        <v>-19.840039604954654</v>
      </c>
      <c r="BY60" s="551">
        <v>-4.4347206248687154E-3</v>
      </c>
      <c r="BZ60" s="536"/>
      <c r="CA60" s="529"/>
      <c r="CB60" s="530"/>
      <c r="CC60" s="384"/>
      <c r="CD60" s="394"/>
    </row>
    <row r="61" spans="1:82" x14ac:dyDescent="0.2">
      <c r="A61" s="3"/>
      <c r="B61" s="687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4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0.89475032850477232</v>
      </c>
      <c r="BR61" s="482">
        <v>0.89430353347098779</v>
      </c>
      <c r="BS61" s="675">
        <v>0.89435233436683181</v>
      </c>
      <c r="BT61" s="675">
        <v>0.89443515805208917</v>
      </c>
      <c r="BU61" s="675">
        <v>0.89420245095743234</v>
      </c>
      <c r="BV61" s="675">
        <v>0.89413071147759859</v>
      </c>
      <c r="BW61" s="675">
        <v>0.89464994078911431</v>
      </c>
      <c r="BX61" s="422" t="s">
        <v>3</v>
      </c>
      <c r="BY61" s="551" t="s">
        <v>3</v>
      </c>
      <c r="BZ61" s="536"/>
      <c r="CA61" s="529"/>
      <c r="CB61" s="530"/>
      <c r="CC61" s="384"/>
      <c r="CD61" s="394"/>
    </row>
    <row r="62" spans="1:82" x14ac:dyDescent="0.2">
      <c r="A62" s="3"/>
      <c r="B62" s="687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1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392.11138533929824</v>
      </c>
      <c r="BR62" s="473">
        <v>393.74858029410865</v>
      </c>
      <c r="BS62" s="662">
        <v>392.0686931191816</v>
      </c>
      <c r="BT62" s="662">
        <v>389.1116093830301</v>
      </c>
      <c r="BU62" s="662">
        <v>387.96476204337978</v>
      </c>
      <c r="BV62" s="662">
        <v>388.61489085095997</v>
      </c>
      <c r="BW62" s="662">
        <v>387.77126241655776</v>
      </c>
      <c r="BX62" s="422">
        <v>-5.9773178775508882</v>
      </c>
      <c r="BY62" s="551">
        <v>-1.5180544582754196E-2</v>
      </c>
      <c r="BZ62" s="536"/>
      <c r="CA62" s="529"/>
      <c r="CB62" s="530"/>
      <c r="CC62" s="384"/>
      <c r="CD62" s="394"/>
    </row>
    <row r="63" spans="1:82" x14ac:dyDescent="0.2">
      <c r="A63" s="3"/>
      <c r="B63" s="687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4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0.71392430025228648</v>
      </c>
      <c r="BR63" s="482">
        <v>0.71093255239246622</v>
      </c>
      <c r="BS63" s="675">
        <v>0.71226682634302274</v>
      </c>
      <c r="BT63" s="675">
        <v>0.71279761696651345</v>
      </c>
      <c r="BU63" s="675">
        <v>0.71149245701060648</v>
      </c>
      <c r="BV63" s="675">
        <v>0.71601126438126039</v>
      </c>
      <c r="BW63" s="675">
        <v>0.71373823096325328</v>
      </c>
      <c r="BX63" s="422" t="s">
        <v>3</v>
      </c>
      <c r="BY63" s="551" t="s">
        <v>3</v>
      </c>
      <c r="BZ63" s="536"/>
      <c r="CA63" s="529"/>
      <c r="CB63" s="530"/>
      <c r="CC63" s="384"/>
      <c r="CD63" s="394"/>
    </row>
    <row r="64" spans="1:82" ht="12.75" customHeight="1" x14ac:dyDescent="0.2">
      <c r="A64" s="3"/>
      <c r="B64" s="687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4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2513.6920392813413</v>
      </c>
      <c r="BR64" s="472">
        <v>2503.6114737201165</v>
      </c>
      <c r="BS64" s="492">
        <v>2498.3907745131196</v>
      </c>
      <c r="BT64" s="492">
        <v>2499.4242647798828</v>
      </c>
      <c r="BU64" s="492">
        <v>2502.0406728134108</v>
      </c>
      <c r="BV64" s="492">
        <v>2501.0205914897965</v>
      </c>
      <c r="BW64" s="492">
        <v>2497.8911904416914</v>
      </c>
      <c r="BX64" s="422">
        <v>-5.7202832784250859</v>
      </c>
      <c r="BY64" s="551">
        <v>-2.2848126949687186E-3</v>
      </c>
      <c r="BZ64" s="536"/>
      <c r="CA64" s="529"/>
      <c r="CB64" s="530"/>
      <c r="CC64" s="384"/>
      <c r="CD64" s="394"/>
    </row>
    <row r="65" spans="1:82" ht="12.75" customHeight="1" x14ac:dyDescent="0.2">
      <c r="A65" s="3"/>
      <c r="B65" s="687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4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0.77643816249967401</v>
      </c>
      <c r="BR65" s="482">
        <v>0.77558395997339591</v>
      </c>
      <c r="BS65" s="675">
        <v>0.77554136672659146</v>
      </c>
      <c r="BT65" s="675">
        <v>0.77553466033028917</v>
      </c>
      <c r="BU65" s="675">
        <v>0.77574827796711099</v>
      </c>
      <c r="BV65" s="675">
        <v>0.77571816688213613</v>
      </c>
      <c r="BW65" s="675">
        <v>0.77577966642245721</v>
      </c>
      <c r="BX65" s="422" t="s">
        <v>3</v>
      </c>
      <c r="BY65" s="551" t="s">
        <v>3</v>
      </c>
      <c r="BZ65" s="536"/>
      <c r="CA65" s="529"/>
      <c r="CB65" s="530"/>
      <c r="CC65" s="384"/>
      <c r="CD65" s="394"/>
    </row>
    <row r="66" spans="1:82" ht="3" customHeight="1" x14ac:dyDescent="0.2">
      <c r="A66" s="3"/>
      <c r="B66" s="687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38"/>
      <c r="BS66" s="380"/>
      <c r="BT66" s="380"/>
      <c r="BU66" s="380"/>
      <c r="BV66" s="380"/>
      <c r="BW66" s="543"/>
      <c r="BX66" s="422"/>
      <c r="BY66" s="556"/>
      <c r="BZ66" s="536"/>
      <c r="CA66" s="529"/>
      <c r="CB66" s="530"/>
      <c r="CC66" s="384"/>
      <c r="CD66" s="394"/>
    </row>
    <row r="67" spans="1:82" ht="12.75" customHeight="1" x14ac:dyDescent="0.2">
      <c r="A67" s="3"/>
      <c r="B67" s="687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4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92">
        <v>2795.6599125364428</v>
      </c>
      <c r="BT67" s="492">
        <v>2795.5978134110783</v>
      </c>
      <c r="BU67" s="492">
        <v>2740.3400874635572</v>
      </c>
      <c r="BV67" s="492">
        <v>2675.8545189504375</v>
      </c>
      <c r="BW67" s="492">
        <v>2683.3755102040814</v>
      </c>
      <c r="BX67" s="422">
        <v>-68.145626822157737</v>
      </c>
      <c r="BY67" s="551">
        <v>-2.4766528559474366E-2</v>
      </c>
      <c r="BZ67" s="536"/>
      <c r="CA67" s="529"/>
      <c r="CB67" s="530"/>
      <c r="CC67" s="384"/>
      <c r="CD67" s="394"/>
    </row>
    <row r="68" spans="1:82" x14ac:dyDescent="0.2">
      <c r="A68" s="3"/>
      <c r="B68" s="687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4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92">
        <v>618.35670553935847</v>
      </c>
      <c r="BT68" s="492">
        <v>617.51690962099121</v>
      </c>
      <c r="BU68" s="492">
        <v>579.64154518950443</v>
      </c>
      <c r="BV68" s="492">
        <v>523.93542274052481</v>
      </c>
      <c r="BW68" s="492">
        <v>541.05204081632655</v>
      </c>
      <c r="BX68" s="422">
        <v>-23.317930029154468</v>
      </c>
      <c r="BY68" s="551">
        <v>-4.1316744748523648E-2</v>
      </c>
      <c r="BZ68" s="536"/>
      <c r="CA68" s="529"/>
      <c r="CB68" s="530"/>
      <c r="CC68" s="384"/>
      <c r="CD68" s="394"/>
    </row>
    <row r="69" spans="1:82" x14ac:dyDescent="0.2">
      <c r="A69" s="3"/>
      <c r="B69" s="687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4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92">
        <v>456.21384839650142</v>
      </c>
      <c r="BT69" s="492">
        <v>450.99650145772597</v>
      </c>
      <c r="BU69" s="492">
        <v>451.0327988338193</v>
      </c>
      <c r="BV69" s="492">
        <v>451.06953352769676</v>
      </c>
      <c r="BW69" s="492">
        <v>451.10524781341104</v>
      </c>
      <c r="BX69" s="422">
        <v>-4.9963556851312205</v>
      </c>
      <c r="BY69" s="551">
        <v>-1.0954479543168749E-2</v>
      </c>
      <c r="BZ69" s="536"/>
      <c r="CA69" s="529"/>
      <c r="CB69" s="530"/>
      <c r="CC69" s="384"/>
      <c r="CD69" s="394"/>
    </row>
    <row r="70" spans="1:82" x14ac:dyDescent="0.2">
      <c r="A70" s="3"/>
      <c r="B70" s="687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4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92">
        <v>635.59766763848393</v>
      </c>
      <c r="BT70" s="492">
        <v>638.6657434402332</v>
      </c>
      <c r="BU70" s="492">
        <v>621.26297376093282</v>
      </c>
      <c r="BV70" s="492">
        <v>612.40626822157435</v>
      </c>
      <c r="BW70" s="492">
        <v>602.73629737609326</v>
      </c>
      <c r="BX70" s="422">
        <v>-42.781195335276948</v>
      </c>
      <c r="BY70" s="551">
        <v>-6.6274261841585247E-2</v>
      </c>
      <c r="BZ70" s="536"/>
      <c r="CA70" s="529"/>
      <c r="CB70" s="530"/>
      <c r="CC70" s="384"/>
      <c r="CD70" s="394"/>
    </row>
    <row r="71" spans="1:82" x14ac:dyDescent="0.2">
      <c r="A71" s="3"/>
      <c r="B71" s="687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4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92">
        <v>1085.491690962099</v>
      </c>
      <c r="BT71" s="492">
        <v>1088.4186588921282</v>
      </c>
      <c r="BU71" s="492">
        <v>1088.4027696793005</v>
      </c>
      <c r="BV71" s="492">
        <v>1088.4432944606415</v>
      </c>
      <c r="BW71" s="492">
        <v>1088.4819241982507</v>
      </c>
      <c r="BX71" s="422">
        <v>2.9498542274052397</v>
      </c>
      <c r="BY71" s="551">
        <v>2.717427065498379E-3</v>
      </c>
      <c r="BZ71" s="536"/>
      <c r="CA71" s="529"/>
      <c r="CB71" s="530"/>
      <c r="CC71" s="384"/>
      <c r="CD71" s="394"/>
    </row>
    <row r="72" spans="1:82" x14ac:dyDescent="0.2">
      <c r="A72" s="3"/>
      <c r="B72" s="687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4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92">
        <v>562.71268221574337</v>
      </c>
      <c r="BT72" s="492">
        <v>561.28586005830903</v>
      </c>
      <c r="BU72" s="492">
        <v>502.83192419825082</v>
      </c>
      <c r="BV72" s="492">
        <v>452.9043731778425</v>
      </c>
      <c r="BW72" s="492">
        <v>468.58469387755105</v>
      </c>
      <c r="BX72" s="422">
        <v>-54.473906705539264</v>
      </c>
      <c r="BY72" s="551">
        <v>-0.10414494025107968</v>
      </c>
      <c r="BZ72" s="536"/>
      <c r="CA72" s="529"/>
      <c r="CB72" s="530"/>
      <c r="CC72" s="384"/>
      <c r="CD72" s="394"/>
    </row>
    <row r="73" spans="1:82" x14ac:dyDescent="0.2">
      <c r="A73" s="3"/>
      <c r="B73" s="687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4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92">
        <v>398.83702623906703</v>
      </c>
      <c r="BT73" s="492">
        <v>394.50889212827991</v>
      </c>
      <c r="BU73" s="492">
        <v>354.51909620991262</v>
      </c>
      <c r="BV73" s="492">
        <v>312.69285714285712</v>
      </c>
      <c r="BW73" s="492">
        <v>337.57244897959191</v>
      </c>
      <c r="BX73" s="422">
        <v>-11.860787172011555</v>
      </c>
      <c r="BY73" s="551">
        <v>-3.3942927990014304E-2</v>
      </c>
      <c r="BZ73" s="536"/>
      <c r="CA73" s="529"/>
      <c r="CB73" s="530"/>
      <c r="CC73" s="384"/>
      <c r="CD73" s="394"/>
    </row>
    <row r="74" spans="1:82" x14ac:dyDescent="0.2">
      <c r="A74" s="3"/>
      <c r="B74" s="687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4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92">
        <v>163.87565597667637</v>
      </c>
      <c r="BT74" s="492">
        <v>166.77696793002917</v>
      </c>
      <c r="BU74" s="492">
        <v>148.31282798833817</v>
      </c>
      <c r="BV74" s="492">
        <v>140.21151603498538</v>
      </c>
      <c r="BW74" s="492">
        <v>131.01224489795914</v>
      </c>
      <c r="BX74" s="422">
        <v>-42.613119533527708</v>
      </c>
      <c r="BY74" s="551">
        <v>-0.24543141880829855</v>
      </c>
      <c r="BZ74" s="536"/>
      <c r="CA74" s="529"/>
      <c r="CB74" s="530"/>
      <c r="CC74" s="384"/>
      <c r="CD74" s="394"/>
    </row>
    <row r="75" spans="1:82" ht="12.75" hidden="1" customHeight="1" x14ac:dyDescent="0.2">
      <c r="A75" s="3"/>
      <c r="B75" s="687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4">
        <v>0</v>
      </c>
      <c r="N75" s="483">
        <v>0</v>
      </c>
      <c r="O75" s="483">
        <v>0</v>
      </c>
      <c r="P75" s="544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4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4">
        <v>0</v>
      </c>
      <c r="BK75" s="483">
        <v>0</v>
      </c>
      <c r="BL75" s="601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601">
        <v>0</v>
      </c>
      <c r="BT75" s="601">
        <v>0</v>
      </c>
      <c r="BU75" s="601">
        <v>0</v>
      </c>
      <c r="BV75" s="601">
        <v>0</v>
      </c>
      <c r="BW75" s="601">
        <v>0</v>
      </c>
      <c r="BX75" s="422"/>
      <c r="BY75" s="551"/>
      <c r="BZ75" s="536"/>
      <c r="CA75" s="529"/>
      <c r="CB75" s="530"/>
      <c r="CC75" s="384"/>
      <c r="CD75" s="394"/>
    </row>
    <row r="76" spans="1:82" ht="13.5" x14ac:dyDescent="0.2">
      <c r="A76" s="3"/>
      <c r="B76" s="687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5">
        <v>12341.398396501458</v>
      </c>
      <c r="BM76" s="339">
        <v>12450.35415122588</v>
      </c>
      <c r="BN76" s="625">
        <v>12353.175072886295</v>
      </c>
      <c r="BO76" s="625">
        <v>12458.1862616341</v>
      </c>
      <c r="BP76" s="625">
        <v>12606.686880466474</v>
      </c>
      <c r="BQ76" s="625">
        <v>12929.384000957903</v>
      </c>
      <c r="BR76" s="625">
        <v>12921.357355922915</v>
      </c>
      <c r="BS76" s="671">
        <v>12900.100182266939</v>
      </c>
      <c r="BT76" s="671">
        <v>12902.226846100757</v>
      </c>
      <c r="BU76" s="671">
        <v>12899.109214650323</v>
      </c>
      <c r="BV76" s="671">
        <v>12909.954173482683</v>
      </c>
      <c r="BW76" s="671">
        <v>12904.563824016212</v>
      </c>
      <c r="BX76" s="422">
        <v>-16.79353190670372</v>
      </c>
      <c r="BY76" s="551">
        <v>-1.2996724294608297E-3</v>
      </c>
      <c r="BZ76" s="536"/>
      <c r="CA76" s="529"/>
      <c r="CB76" s="530"/>
      <c r="CC76" s="384"/>
      <c r="CD76" s="394"/>
    </row>
    <row r="77" spans="1:82" x14ac:dyDescent="0.2">
      <c r="A77" s="3"/>
      <c r="B77" s="687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6">
        <v>0.85247254928194272</v>
      </c>
      <c r="BM77" s="389">
        <v>0.85808489755284612</v>
      </c>
      <c r="BN77" s="626">
        <v>0.86208666125688438</v>
      </c>
      <c r="BO77" s="626">
        <v>0.86545277834956236</v>
      </c>
      <c r="BP77" s="626">
        <v>0.87041316739289398</v>
      </c>
      <c r="BQ77" s="626">
        <v>0.87593298685445287</v>
      </c>
      <c r="BR77" s="626">
        <v>0.87610531172736317</v>
      </c>
      <c r="BS77" s="672">
        <v>0.87616097232415813</v>
      </c>
      <c r="BT77" s="672">
        <v>0.87589775087271904</v>
      </c>
      <c r="BU77" s="672">
        <v>0.87601505814231495</v>
      </c>
      <c r="BV77" s="672">
        <v>0.87583892527187612</v>
      </c>
      <c r="BW77" s="672">
        <v>0.87576748803755677</v>
      </c>
      <c r="BX77" s="422" t="s">
        <v>3</v>
      </c>
      <c r="BY77" s="551" t="s">
        <v>3</v>
      </c>
      <c r="BZ77" s="536"/>
      <c r="CA77" s="529"/>
      <c r="CB77" s="530"/>
      <c r="CC77" s="384"/>
      <c r="CD77" s="394"/>
    </row>
    <row r="78" spans="1:82" x14ac:dyDescent="0.2">
      <c r="A78" s="3"/>
      <c r="B78" s="687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6">
        <v>0.87031983302390048</v>
      </c>
      <c r="BM78" s="389">
        <v>0.87621339544706978</v>
      </c>
      <c r="BN78" s="626">
        <v>0.88044251754843517</v>
      </c>
      <c r="BO78" s="626">
        <v>0.88348285885171551</v>
      </c>
      <c r="BP78" s="626">
        <v>0.8883113236853365</v>
      </c>
      <c r="BQ78" s="626">
        <v>0.89376943354364291</v>
      </c>
      <c r="BR78" s="626">
        <v>0.89395658446618953</v>
      </c>
      <c r="BS78" s="672">
        <v>0.8940434125071739</v>
      </c>
      <c r="BT78" s="672">
        <v>0.8937717877476119</v>
      </c>
      <c r="BU78" s="672">
        <v>0.89389590815552145</v>
      </c>
      <c r="BV78" s="672">
        <v>0.89370083966362579</v>
      </c>
      <c r="BW78" s="672">
        <v>0.89363555269925876</v>
      </c>
      <c r="BX78" s="422"/>
      <c r="BY78" s="551"/>
      <c r="BZ78" s="536"/>
      <c r="CA78" s="529"/>
      <c r="CB78" s="530"/>
      <c r="CC78" s="384"/>
      <c r="CD78" s="394"/>
    </row>
    <row r="79" spans="1:82" x14ac:dyDescent="0.2">
      <c r="A79" s="3"/>
      <c r="B79" s="687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5">
        <v>9877.0655976676389</v>
      </c>
      <c r="BM79" s="339">
        <v>9964.1689849605737</v>
      </c>
      <c r="BN79" s="625">
        <v>9872.7976676384824</v>
      </c>
      <c r="BO79" s="625">
        <v>9934.9208097390565</v>
      </c>
      <c r="BP79" s="625">
        <v>10081.451311953353</v>
      </c>
      <c r="BQ79" s="625">
        <v>10381.665495109508</v>
      </c>
      <c r="BR79" s="625">
        <v>10377.896860296094</v>
      </c>
      <c r="BS79" s="671">
        <v>10364.190707048279</v>
      </c>
      <c r="BT79" s="671">
        <v>10368.429356685305</v>
      </c>
      <c r="BU79" s="671">
        <v>10368.166705826708</v>
      </c>
      <c r="BV79" s="671">
        <v>10379.495994909797</v>
      </c>
      <c r="BW79" s="671">
        <v>10374.525925823793</v>
      </c>
      <c r="BX79" s="422">
        <v>-3.3709344723010872</v>
      </c>
      <c r="BY79" s="551">
        <v>-3.2481865234157414E-4</v>
      </c>
      <c r="BZ79" s="536"/>
      <c r="CA79" s="529"/>
      <c r="CB79" s="530"/>
      <c r="CC79" s="384"/>
      <c r="CD79" s="394"/>
    </row>
    <row r="80" spans="1:82" x14ac:dyDescent="0.2">
      <c r="A80" s="3"/>
      <c r="B80" s="687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5">
        <v>2464.3327988338192</v>
      </c>
      <c r="BM80" s="339">
        <v>2486.1851662653057</v>
      </c>
      <c r="BN80" s="625">
        <v>2480.3774052478134</v>
      </c>
      <c r="BO80" s="625">
        <v>2523.2654518950435</v>
      </c>
      <c r="BP80" s="625">
        <v>2525.2355685131197</v>
      </c>
      <c r="BQ80" s="625">
        <v>2547.7185058483965</v>
      </c>
      <c r="BR80" s="625">
        <v>2543.4604956268217</v>
      </c>
      <c r="BS80" s="671">
        <v>2535.9094752186588</v>
      </c>
      <c r="BT80" s="671">
        <v>2533.7974894154522</v>
      </c>
      <c r="BU80" s="671">
        <v>2530.9425088236153</v>
      </c>
      <c r="BV80" s="671">
        <v>2530.4581785728865</v>
      </c>
      <c r="BW80" s="671">
        <v>2530.0378981924196</v>
      </c>
      <c r="BX80" s="422">
        <v>-13.422597434402178</v>
      </c>
      <c r="BY80" s="551">
        <v>-5.2772973897100561E-3</v>
      </c>
      <c r="BZ80" s="536"/>
      <c r="CA80" s="529"/>
      <c r="CB80" s="530"/>
      <c r="CC80" s="384"/>
      <c r="CD80" s="394"/>
    </row>
    <row r="81" spans="1:82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39"/>
      <c r="BS81" s="471">
        <v>8.06</v>
      </c>
      <c r="BT81" s="471">
        <v>8.06</v>
      </c>
      <c r="BU81" s="471"/>
      <c r="BV81" s="471"/>
      <c r="BW81" s="545"/>
      <c r="BX81" s="424"/>
      <c r="BY81" s="557"/>
      <c r="BZ81" s="536"/>
      <c r="CA81" s="529"/>
      <c r="CB81" s="530"/>
      <c r="CC81" s="384"/>
      <c r="CD81" s="394"/>
    </row>
    <row r="82" spans="1:8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7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53">
        <v>6.96</v>
      </c>
      <c r="BT82" s="653">
        <v>6.96</v>
      </c>
      <c r="BU82" s="653">
        <v>6.96</v>
      </c>
      <c r="BV82" s="653">
        <v>6.96</v>
      </c>
      <c r="BW82" s="654">
        <v>6.96</v>
      </c>
      <c r="BX82" s="422">
        <v>0</v>
      </c>
      <c r="BY82" s="551">
        <v>0</v>
      </c>
      <c r="BZ82" s="536"/>
      <c r="CA82" s="529"/>
      <c r="CB82" s="530"/>
      <c r="CC82" s="384"/>
      <c r="CD82" s="394"/>
    </row>
    <row r="83" spans="1:8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7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53">
        <v>6.86</v>
      </c>
      <c r="BT83" s="653">
        <v>6.86</v>
      </c>
      <c r="BU83" s="653">
        <v>6.86</v>
      </c>
      <c r="BV83" s="653">
        <v>6.86</v>
      </c>
      <c r="BW83" s="654">
        <v>6.86</v>
      </c>
      <c r="BX83" s="422">
        <v>0</v>
      </c>
      <c r="BY83" s="551">
        <v>0</v>
      </c>
      <c r="BZ83" s="536"/>
      <c r="CA83" s="529"/>
      <c r="CB83" s="530"/>
      <c r="CC83" s="384"/>
      <c r="CD83" s="394"/>
    </row>
    <row r="84" spans="1:82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8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655">
        <v>6.9388101000909845</v>
      </c>
      <c r="BT84" s="655">
        <v>6.9441831808725265</v>
      </c>
      <c r="BU84" s="655">
        <v>6.9422697756049505</v>
      </c>
      <c r="BV84" s="655">
        <v>6.9399658405732776</v>
      </c>
      <c r="BW84" s="655">
        <v>6.9445945261773891</v>
      </c>
      <c r="BX84" s="422">
        <v>9.6567233453574985E-3</v>
      </c>
      <c r="BY84" s="551">
        <v>1.3924743984601307E-3</v>
      </c>
      <c r="BZ84" s="536"/>
      <c r="CA84" s="529"/>
      <c r="CB84" s="530"/>
      <c r="CC84" s="384"/>
      <c r="CD84" s="394"/>
    </row>
    <row r="85" spans="1:82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8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40"/>
      <c r="BS85" s="475"/>
      <c r="BT85" s="475"/>
      <c r="BU85" s="475"/>
      <c r="BV85" s="475"/>
      <c r="BW85" s="546"/>
      <c r="BX85" s="422"/>
      <c r="BY85" s="556"/>
      <c r="BZ85" s="536"/>
      <c r="CA85" s="529"/>
      <c r="CB85" s="530"/>
      <c r="CC85" s="384"/>
      <c r="CD85" s="394"/>
    </row>
    <row r="86" spans="1:82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0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656">
        <v>1.9403999999999999</v>
      </c>
      <c r="BT86" s="656">
        <v>1.9407099999999999</v>
      </c>
      <c r="BU86" s="657">
        <v>1.94102</v>
      </c>
      <c r="BV86" s="657">
        <v>1.94133</v>
      </c>
      <c r="BW86" s="657">
        <v>1.94164</v>
      </c>
      <c r="BX86" s="422">
        <v>2.1700000000000053E-3</v>
      </c>
      <c r="BY86" s="551">
        <v>1.1188623696163358E-3</v>
      </c>
      <c r="BZ86" s="536"/>
      <c r="CA86" s="529"/>
      <c r="CB86" s="530"/>
      <c r="CC86" s="384"/>
      <c r="CD86" s="394"/>
    </row>
    <row r="87" spans="1:82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0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40"/>
      <c r="BS87" s="475"/>
      <c r="BT87" s="475"/>
      <c r="BU87" s="475"/>
      <c r="BV87" s="475"/>
      <c r="BW87" s="546"/>
      <c r="BX87" s="422"/>
      <c r="BY87" s="551"/>
      <c r="BZ87" s="536"/>
      <c r="CA87" s="529"/>
      <c r="CB87" s="530"/>
      <c r="CC87" s="384"/>
      <c r="CD87" s="394"/>
    </row>
    <row r="88" spans="1:82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36"/>
      <c r="BS88" s="249"/>
      <c r="BT88" s="249"/>
      <c r="BU88" s="249"/>
      <c r="BV88" s="249"/>
      <c r="BW88" s="541"/>
      <c r="BX88" s="425"/>
      <c r="BY88" s="555"/>
      <c r="BZ88" s="536"/>
      <c r="CA88" s="529"/>
      <c r="CB88" s="530"/>
      <c r="CC88" s="384"/>
      <c r="CD88" s="394"/>
    </row>
    <row r="89" spans="1:82" s="310" customFormat="1" hidden="1" x14ac:dyDescent="0.2">
      <c r="A89" s="308"/>
      <c r="B89" s="686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19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602"/>
      <c r="BT89" s="602"/>
      <c r="BU89" s="602"/>
      <c r="BV89" s="602"/>
      <c r="BW89" s="587"/>
      <c r="BX89" s="422">
        <v>0</v>
      </c>
      <c r="BY89" s="551" t="e">
        <v>#DIV/0!</v>
      </c>
      <c r="BZ89" s="536"/>
      <c r="CA89" s="529"/>
      <c r="CB89" s="530"/>
      <c r="CC89" s="384"/>
      <c r="CD89" s="394"/>
    </row>
    <row r="90" spans="1:82" s="310" customFormat="1" hidden="1" x14ac:dyDescent="0.2">
      <c r="A90" s="308"/>
      <c r="B90" s="686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19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602"/>
      <c r="BT90" s="602"/>
      <c r="BU90" s="602"/>
      <c r="BV90" s="602"/>
      <c r="BW90" s="587"/>
      <c r="BX90" s="422">
        <v>0</v>
      </c>
      <c r="BY90" s="551" t="e">
        <v>#DIV/0!</v>
      </c>
      <c r="BZ90" s="536"/>
      <c r="CA90" s="529"/>
      <c r="CB90" s="530"/>
      <c r="CC90" s="384"/>
      <c r="CD90" s="394"/>
    </row>
    <row r="91" spans="1:82" s="310" customFormat="1" hidden="1" x14ac:dyDescent="0.2">
      <c r="A91" s="308"/>
      <c r="B91" s="686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19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602"/>
      <c r="BT91" s="602"/>
      <c r="BU91" s="602"/>
      <c r="BV91" s="602"/>
      <c r="BW91" s="587"/>
      <c r="BX91" s="422">
        <v>0</v>
      </c>
      <c r="BY91" s="551" t="e">
        <v>#DIV/0!</v>
      </c>
      <c r="BZ91" s="536"/>
      <c r="CA91" s="529"/>
      <c r="CB91" s="530"/>
      <c r="CC91" s="384"/>
      <c r="CD91" s="394"/>
    </row>
    <row r="92" spans="1:82" s="310" customFormat="1" ht="12.75" hidden="1" customHeight="1" x14ac:dyDescent="0.2">
      <c r="A92" s="308"/>
      <c r="B92" s="686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19">
        <v>1000</v>
      </c>
      <c r="BM92" s="340">
        <v>1000</v>
      </c>
      <c r="BN92" s="487"/>
      <c r="BO92" s="487"/>
      <c r="BP92" s="487"/>
      <c r="BQ92" s="487"/>
      <c r="BR92" s="487"/>
      <c r="BS92" s="602"/>
      <c r="BT92" s="602"/>
      <c r="BU92" s="602"/>
      <c r="BV92" s="602"/>
      <c r="BW92" s="587"/>
      <c r="BX92" s="422">
        <v>0</v>
      </c>
      <c r="BY92" s="551" t="e">
        <v>#DIV/0!</v>
      </c>
      <c r="BZ92" s="536"/>
      <c r="CA92" s="529"/>
      <c r="CB92" s="530"/>
      <c r="CC92" s="384"/>
      <c r="CD92" s="394"/>
    </row>
    <row r="93" spans="1:82" x14ac:dyDescent="0.2">
      <c r="A93" s="3"/>
      <c r="B93" s="686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333"/>
      <c r="BT93" s="333"/>
      <c r="BU93" s="333"/>
      <c r="BV93" s="333"/>
      <c r="BW93" s="547"/>
      <c r="BX93" s="422" t="s">
        <v>3</v>
      </c>
      <c r="BY93" s="551" t="s">
        <v>3</v>
      </c>
      <c r="BZ93" s="536"/>
      <c r="CA93" s="529"/>
      <c r="CB93" s="530"/>
      <c r="CC93" s="384"/>
      <c r="CD93" s="394"/>
    </row>
    <row r="94" spans="1:82" ht="12.75" customHeight="1" x14ac:dyDescent="0.2">
      <c r="A94" s="3"/>
      <c r="B94" s="686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0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669">
        <v>2969.2123065938849</v>
      </c>
      <c r="BT94" s="667">
        <v>2969.2123065938849</v>
      </c>
      <c r="BU94" s="667">
        <v>2969.2123065938849</v>
      </c>
      <c r="BV94" s="667">
        <v>2969.2123065938849</v>
      </c>
      <c r="BW94" s="667">
        <v>2976.4258867735566</v>
      </c>
      <c r="BX94" s="422">
        <v>7.2135801796716805</v>
      </c>
      <c r="BY94" s="551">
        <v>2.4294592083065059E-3</v>
      </c>
      <c r="BZ94" s="536"/>
      <c r="CA94" s="529"/>
      <c r="CB94" s="530"/>
      <c r="CC94" s="384"/>
      <c r="CD94" s="394"/>
    </row>
    <row r="95" spans="1:82" ht="13.5" x14ac:dyDescent="0.2">
      <c r="A95" s="3"/>
      <c r="B95" s="686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0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669">
        <v>1487.9888046647229</v>
      </c>
      <c r="BT95" s="667">
        <v>1487.9888046647229</v>
      </c>
      <c r="BU95" s="667">
        <v>1487.9888046647229</v>
      </c>
      <c r="BV95" s="667">
        <v>1487.9888046647229</v>
      </c>
      <c r="BW95" s="667">
        <v>1489.1149271137026</v>
      </c>
      <c r="BX95" s="422">
        <v>1.1261224489796859</v>
      </c>
      <c r="BY95" s="551">
        <v>7.5680841512348884E-4</v>
      </c>
      <c r="BZ95" s="536"/>
      <c r="CA95" s="529"/>
      <c r="CB95" s="530"/>
      <c r="CC95" s="384"/>
      <c r="CD95" s="394"/>
    </row>
    <row r="96" spans="1:82" ht="12.75" customHeight="1" thickBot="1" x14ac:dyDescent="0.25">
      <c r="A96" s="3"/>
      <c r="B96" s="686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1">
        <v>2510.0158087947898</v>
      </c>
      <c r="BM96" s="343">
        <v>2638.2092113692756</v>
      </c>
      <c r="BN96" s="595">
        <v>3255.7414227474778</v>
      </c>
      <c r="BO96" s="595">
        <v>3306.3978934470597</v>
      </c>
      <c r="BP96" s="595">
        <v>3288.8991062319092</v>
      </c>
      <c r="BQ96" s="595">
        <v>3310.337264067382</v>
      </c>
      <c r="BR96" s="595">
        <v>3320.2778580907875</v>
      </c>
      <c r="BS96" s="670">
        <v>3320.2778580907875</v>
      </c>
      <c r="BT96" s="668">
        <v>3320.2778580907875</v>
      </c>
      <c r="BU96" s="668">
        <v>3320.2778580907875</v>
      </c>
      <c r="BV96" s="668">
        <v>3320.2778580907875</v>
      </c>
      <c r="BW96" s="668">
        <v>3383.5583136879445</v>
      </c>
      <c r="BX96" s="422">
        <v>63.280455597157015</v>
      </c>
      <c r="BY96" s="551">
        <v>1.9058783120502021E-2</v>
      </c>
      <c r="BZ96" s="536"/>
      <c r="CA96" s="529"/>
      <c r="CB96" s="530"/>
      <c r="CC96" s="384"/>
      <c r="CD96" s="394"/>
    </row>
    <row r="97" spans="1:81" x14ac:dyDescent="0.2">
      <c r="A97" s="3"/>
      <c r="B97" s="686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9"/>
      <c r="BK97" s="273"/>
      <c r="BL97" s="292"/>
      <c r="BM97" s="273"/>
      <c r="BN97" s="596"/>
      <c r="BO97" s="596"/>
      <c r="BP97" s="596"/>
      <c r="BQ97" s="596"/>
      <c r="BR97" s="596"/>
      <c r="BS97" s="548"/>
      <c r="BT97" s="548"/>
      <c r="BU97" s="548"/>
      <c r="BV97" s="548"/>
      <c r="BW97" s="558"/>
      <c r="BX97" s="426"/>
      <c r="BY97" s="558"/>
      <c r="BZ97" s="536"/>
      <c r="CA97" s="529"/>
      <c r="CB97" s="530"/>
      <c r="CC97" s="384"/>
    </row>
    <row r="98" spans="1:81" ht="12.75" customHeight="1" x14ac:dyDescent="0.2">
      <c r="A98" s="3"/>
      <c r="B98" s="686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2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41"/>
      <c r="BS98" s="549"/>
      <c r="BT98" s="549"/>
      <c r="BU98" s="549"/>
      <c r="BV98" s="549"/>
      <c r="BW98" s="559"/>
      <c r="BX98" s="427"/>
      <c r="BY98" s="559"/>
      <c r="BZ98" s="536"/>
      <c r="CA98" s="529"/>
      <c r="CB98" s="530"/>
      <c r="CC98" s="384"/>
    </row>
    <row r="99" spans="1:81" x14ac:dyDescent="0.2">
      <c r="A99" s="3"/>
      <c r="B99" s="686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3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41"/>
      <c r="BS99" s="549"/>
      <c r="BT99" s="549"/>
      <c r="BU99" s="549"/>
      <c r="BV99" s="549"/>
      <c r="BW99" s="559"/>
      <c r="BX99" s="427"/>
      <c r="BY99" s="559"/>
      <c r="BZ99" s="536"/>
      <c r="CA99" s="529"/>
      <c r="CB99" s="530"/>
      <c r="CC99" s="384"/>
    </row>
    <row r="100" spans="1:81" x14ac:dyDescent="0.2">
      <c r="A100" s="3"/>
      <c r="B100" s="686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3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41"/>
      <c r="BS100" s="549"/>
      <c r="BT100" s="549" t="s">
        <v>3</v>
      </c>
      <c r="BU100" s="549"/>
      <c r="BV100" s="549"/>
      <c r="BW100" s="559"/>
      <c r="BX100" s="427"/>
      <c r="BY100" s="559"/>
      <c r="BZ100" s="536"/>
      <c r="CA100" s="529"/>
      <c r="CB100" s="530"/>
      <c r="CC100" s="384"/>
    </row>
    <row r="101" spans="1:81" x14ac:dyDescent="0.2">
      <c r="A101" s="3"/>
      <c r="B101" s="686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3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41"/>
      <c r="BS101" s="549"/>
      <c r="BT101" s="549"/>
      <c r="BU101" s="549"/>
      <c r="BV101" s="549"/>
      <c r="BW101" s="559"/>
      <c r="BX101" s="427"/>
      <c r="BY101" s="559"/>
      <c r="BZ101" s="536"/>
      <c r="CA101" s="529"/>
      <c r="CB101" s="530"/>
      <c r="CC101" s="384"/>
    </row>
    <row r="102" spans="1:81" x14ac:dyDescent="0.2">
      <c r="A102" s="3"/>
      <c r="B102" s="686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2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41"/>
      <c r="BS102" s="549"/>
      <c r="BT102" s="549"/>
      <c r="BU102" s="549"/>
      <c r="BV102" s="549"/>
      <c r="BW102" s="559"/>
      <c r="BX102" s="427"/>
      <c r="BY102" s="559"/>
      <c r="BZ102" s="536"/>
      <c r="CA102" s="529"/>
      <c r="CB102" s="530"/>
      <c r="CC102" s="384"/>
    </row>
    <row r="103" spans="1:81" x14ac:dyDescent="0.2">
      <c r="A103" s="3"/>
      <c r="B103" s="686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3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41"/>
      <c r="BS103" s="549"/>
      <c r="BT103" s="549"/>
      <c r="BU103" s="549"/>
      <c r="BV103" s="549"/>
      <c r="BW103" s="559"/>
      <c r="BX103" s="427"/>
      <c r="BY103" s="559"/>
      <c r="BZ103" s="536"/>
      <c r="CA103" s="529"/>
      <c r="CB103" s="530"/>
      <c r="CC103" s="384"/>
    </row>
    <row r="104" spans="1:81" x14ac:dyDescent="0.2">
      <c r="A104" s="3"/>
      <c r="B104" s="686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3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41"/>
      <c r="BS104" s="549"/>
      <c r="BT104" s="549"/>
      <c r="BU104" s="549"/>
      <c r="BV104" s="549"/>
      <c r="BW104" s="559"/>
      <c r="BX104" s="427"/>
      <c r="BY104" s="559"/>
      <c r="BZ104" s="536"/>
      <c r="CA104" s="529"/>
      <c r="CB104" s="530"/>
      <c r="CC104" s="384"/>
    </row>
    <row r="105" spans="1:81" x14ac:dyDescent="0.2">
      <c r="A105" s="3"/>
      <c r="B105" s="686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3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41"/>
      <c r="BS105" s="562"/>
      <c r="BT105" s="562"/>
      <c r="BU105" s="549"/>
      <c r="BV105" s="549"/>
      <c r="BW105" s="559"/>
      <c r="BX105" s="427"/>
      <c r="BY105" s="559"/>
      <c r="BZ105" s="536"/>
      <c r="CA105" s="529"/>
      <c r="CB105" s="530"/>
      <c r="CC105" s="384"/>
    </row>
    <row r="106" spans="1:81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3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41"/>
      <c r="BS106" s="549"/>
      <c r="BT106" s="549"/>
      <c r="BU106" s="549"/>
      <c r="BV106" s="549"/>
      <c r="BW106" s="559"/>
      <c r="BX106" s="427"/>
      <c r="BY106" s="559"/>
      <c r="BZ106" s="536"/>
      <c r="CA106" s="529"/>
      <c r="CB106" s="530"/>
      <c r="CC106" s="384"/>
    </row>
    <row r="107" spans="1:81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3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41"/>
      <c r="BS107" s="549"/>
      <c r="BT107" s="549"/>
      <c r="BU107" s="549"/>
      <c r="BV107" s="549"/>
      <c r="BW107" s="559"/>
      <c r="BX107" s="427"/>
      <c r="BY107" s="559"/>
      <c r="BZ107" s="536"/>
      <c r="CA107" s="529"/>
      <c r="CB107" s="530"/>
      <c r="CC107" s="384"/>
    </row>
    <row r="108" spans="1:81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3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41"/>
      <c r="BS108" s="549"/>
      <c r="BT108" s="549"/>
      <c r="BU108" s="549"/>
      <c r="BV108" s="549"/>
      <c r="BW108" s="559"/>
      <c r="BX108" s="427"/>
      <c r="BY108" s="559"/>
      <c r="BZ108" s="536"/>
      <c r="CA108" s="529"/>
      <c r="CB108" s="530"/>
      <c r="CC108" s="384"/>
    </row>
    <row r="109" spans="1:81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4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42"/>
      <c r="BS109" s="550"/>
      <c r="BT109" s="550"/>
      <c r="BU109" s="550"/>
      <c r="BV109" s="550"/>
      <c r="BW109" s="563"/>
      <c r="BX109" s="427"/>
      <c r="BY109" s="559"/>
      <c r="BZ109" s="536"/>
      <c r="CA109" s="529"/>
      <c r="CB109" s="530"/>
      <c r="CC109" s="384"/>
    </row>
    <row r="110" spans="1:8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9"/>
      <c r="BK110" s="273"/>
      <c r="BL110" s="292"/>
      <c r="BM110" s="273"/>
      <c r="BN110" s="596"/>
      <c r="BO110" s="596"/>
      <c r="BP110" s="596"/>
      <c r="BQ110" s="596"/>
      <c r="BR110" s="596"/>
      <c r="BS110" s="548"/>
      <c r="BT110" s="548"/>
      <c r="BU110" s="548"/>
      <c r="BV110" s="548"/>
      <c r="BW110" s="558"/>
      <c r="BX110" s="428"/>
      <c r="BY110" s="560"/>
      <c r="BZ110" s="536"/>
      <c r="CA110" s="529"/>
      <c r="CB110" s="530"/>
      <c r="CC110" s="384"/>
    </row>
    <row r="111" spans="1:81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0">
        <v>0.04</v>
      </c>
      <c r="BK111" s="278">
        <v>0.04</v>
      </c>
      <c r="BL111" s="282">
        <v>4.4999999999999998E-2</v>
      </c>
      <c r="BM111" s="278">
        <v>4.4999999999999998E-2</v>
      </c>
      <c r="BN111" s="597">
        <v>4.4999999999999998E-2</v>
      </c>
      <c r="BO111" s="597">
        <v>4.4999999999999998E-2</v>
      </c>
      <c r="BP111" s="597">
        <v>0.05</v>
      </c>
      <c r="BQ111" s="597">
        <v>5.5E-2</v>
      </c>
      <c r="BR111" s="597">
        <v>5.5E-2</v>
      </c>
      <c r="BS111" s="658">
        <v>5.5E-2</v>
      </c>
      <c r="BT111" s="658">
        <v>5.5E-2</v>
      </c>
      <c r="BU111" s="658">
        <v>5.5E-2</v>
      </c>
      <c r="BV111" s="658">
        <v>5.5E-2</v>
      </c>
      <c r="BW111" s="658">
        <v>5.5E-2</v>
      </c>
      <c r="BX111" s="422" t="s">
        <v>3</v>
      </c>
      <c r="BY111" s="551" t="s">
        <v>3</v>
      </c>
      <c r="BZ111" s="536"/>
      <c r="CA111" s="529"/>
      <c r="CB111" s="530"/>
      <c r="CC111" s="384"/>
    </row>
    <row r="112" spans="1:8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1">
        <v>0.04</v>
      </c>
      <c r="BK112" s="279">
        <v>0.04</v>
      </c>
      <c r="BL112" s="283">
        <v>0.04</v>
      </c>
      <c r="BM112" s="279">
        <v>0.04</v>
      </c>
      <c r="BN112" s="598">
        <v>0.04</v>
      </c>
      <c r="BO112" s="598">
        <v>0.04</v>
      </c>
      <c r="BP112" s="598">
        <v>0.04</v>
      </c>
      <c r="BQ112" s="598">
        <v>0.04</v>
      </c>
      <c r="BR112" s="598">
        <v>0.04</v>
      </c>
      <c r="BS112" s="659">
        <v>0.04</v>
      </c>
      <c r="BT112" s="659">
        <v>0.04</v>
      </c>
      <c r="BU112" s="659">
        <v>0.04</v>
      </c>
      <c r="BV112" s="659">
        <v>0.04</v>
      </c>
      <c r="BW112" s="643">
        <v>0.04</v>
      </c>
      <c r="BX112" s="429" t="s">
        <v>3</v>
      </c>
      <c r="BY112" s="561" t="s">
        <v>3</v>
      </c>
      <c r="BZ112" s="536"/>
      <c r="CA112" s="529"/>
      <c r="CB112" s="530"/>
      <c r="CC112" s="384"/>
    </row>
    <row r="113" spans="3:8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406"/>
      <c r="BY113" s="406"/>
      <c r="BZ113" s="536"/>
      <c r="CA113" s="529"/>
      <c r="CB113" s="530"/>
      <c r="CC113" s="384"/>
    </row>
    <row r="114" spans="3:81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321"/>
      <c r="BW114" s="415"/>
      <c r="BX114" s="681"/>
      <c r="BY114" s="681"/>
      <c r="BZ114" s="536"/>
      <c r="CA114" s="529"/>
      <c r="CB114" s="530"/>
      <c r="CC114" s="384"/>
    </row>
    <row r="115" spans="3:8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321"/>
      <c r="BW115" s="415"/>
      <c r="BX115" s="407"/>
      <c r="BY115" s="408"/>
      <c r="BZ115" s="536"/>
      <c r="CA115" s="529"/>
      <c r="CB115" s="530"/>
      <c r="CC115" s="384"/>
    </row>
    <row r="116" spans="3:81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321"/>
      <c r="BW116" s="415"/>
      <c r="BX116" s="407"/>
      <c r="BY116" s="408"/>
      <c r="BZ116" s="536"/>
      <c r="CA116" s="529"/>
      <c r="CB116" s="530"/>
      <c r="CC116" s="384"/>
    </row>
    <row r="117" spans="3:81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321"/>
      <c r="BW117" s="415"/>
      <c r="BX117" s="407"/>
      <c r="BY117" s="408"/>
      <c r="BZ117" s="536"/>
      <c r="CA117" s="529"/>
      <c r="CB117" s="530"/>
      <c r="CC117" s="384"/>
    </row>
    <row r="118" spans="3:8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322"/>
      <c r="BW118" s="416"/>
      <c r="BX118" s="407"/>
      <c r="BY118" s="406"/>
      <c r="BZ118" s="536"/>
      <c r="CA118" s="529"/>
      <c r="CB118" s="530"/>
      <c r="CC118" s="384"/>
    </row>
    <row r="119" spans="3:8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X119" s="406"/>
      <c r="BY119" s="406"/>
      <c r="BZ119" s="536"/>
      <c r="CA119" s="529"/>
      <c r="CB119" s="530"/>
      <c r="CC119" s="384"/>
    </row>
    <row r="120" spans="3:81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406"/>
      <c r="BZ120" s="536"/>
      <c r="CA120" s="529"/>
      <c r="CB120" s="530"/>
      <c r="CC120" s="384"/>
    </row>
    <row r="121" spans="3:81" ht="14.25" x14ac:dyDescent="0.25">
      <c r="C121" s="6">
        <v>3</v>
      </c>
      <c r="D121" s="568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324"/>
      <c r="BW121" s="406"/>
      <c r="BX121" s="406"/>
      <c r="BY121" s="406"/>
      <c r="BZ121" s="536"/>
      <c r="CA121" s="529"/>
      <c r="CB121" s="530"/>
      <c r="CC121" s="384"/>
    </row>
    <row r="122" spans="3:81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324"/>
      <c r="BW122" s="406"/>
      <c r="BX122" s="406"/>
      <c r="BY122" s="406"/>
      <c r="BZ122" s="536"/>
      <c r="CA122" s="529"/>
      <c r="CB122" s="530"/>
      <c r="CC122" s="384"/>
    </row>
    <row r="123" spans="3:81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324"/>
      <c r="BW123" s="406"/>
      <c r="BX123" s="406"/>
      <c r="BY123" s="406"/>
      <c r="BZ123" s="536"/>
      <c r="CA123" s="529"/>
      <c r="CB123" s="530"/>
      <c r="CC123" s="384"/>
    </row>
    <row r="124" spans="3:81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9"/>
      <c r="BT124" s="409"/>
      <c r="BU124" s="409"/>
      <c r="BV124" s="325"/>
      <c r="BW124" s="409"/>
      <c r="BX124" s="409"/>
      <c r="BY124" s="409"/>
      <c r="BZ124" s="536"/>
      <c r="CA124" s="529"/>
      <c r="CB124" s="530"/>
      <c r="CC124" s="384"/>
    </row>
    <row r="125" spans="3:8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325"/>
      <c r="BW125" s="409"/>
      <c r="BX125" s="409"/>
      <c r="BY125" s="409"/>
      <c r="BZ125" s="536"/>
      <c r="CA125" s="529"/>
      <c r="CB125" s="530"/>
      <c r="CC125" s="384"/>
    </row>
    <row r="126" spans="3:81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325"/>
      <c r="BW126" s="409"/>
      <c r="BX126" s="409"/>
      <c r="BY126" s="409"/>
      <c r="BZ126" s="536"/>
      <c r="CA126" s="529"/>
      <c r="CB126" s="530"/>
      <c r="CC126" s="384"/>
    </row>
    <row r="127" spans="3:81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325"/>
      <c r="BW127" s="409"/>
      <c r="BX127" s="409"/>
      <c r="BY127" s="409"/>
      <c r="BZ127" s="536"/>
      <c r="CA127" s="529"/>
      <c r="CB127" s="530"/>
      <c r="CC127" s="384"/>
    </row>
    <row r="128" spans="3:81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325"/>
      <c r="BW128" s="409"/>
      <c r="BX128" s="409"/>
      <c r="BY128" s="409"/>
      <c r="BZ128" s="536"/>
      <c r="CA128" s="529"/>
      <c r="CB128" s="530"/>
      <c r="CC128" s="384"/>
    </row>
    <row r="129" spans="3:81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325"/>
      <c r="BW129" s="409"/>
      <c r="BX129" s="409"/>
      <c r="BY129" s="409"/>
      <c r="BZ129" s="536"/>
      <c r="CA129" s="529"/>
      <c r="CB129" s="530"/>
      <c r="CC129" s="384"/>
    </row>
    <row r="130" spans="3:81" ht="13.5" customHeight="1" x14ac:dyDescent="0.25">
      <c r="C130" s="6">
        <v>11</v>
      </c>
      <c r="D130" s="576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325"/>
      <c r="BW130" s="409"/>
      <c r="BX130" s="409"/>
      <c r="BY130" s="409"/>
      <c r="BZ130" s="536"/>
      <c r="CA130" s="529"/>
      <c r="CB130" s="530"/>
      <c r="CC130" s="384"/>
    </row>
    <row r="131" spans="3:8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325"/>
      <c r="BW131" s="409"/>
      <c r="BX131" s="409"/>
      <c r="BY131" s="409"/>
      <c r="BZ131" s="536"/>
      <c r="CA131" s="529"/>
      <c r="CB131" s="530"/>
      <c r="CC131" s="384"/>
    </row>
    <row r="132" spans="3:81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325"/>
      <c r="BW132" s="409"/>
      <c r="BX132" s="409"/>
      <c r="BY132" s="409"/>
      <c r="BZ132" s="536"/>
      <c r="CA132" s="529"/>
      <c r="CB132" s="530"/>
      <c r="CC132" s="384"/>
    </row>
    <row r="133" spans="3:81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325"/>
      <c r="BW133" s="409"/>
      <c r="BX133" s="409"/>
      <c r="BY133" s="409"/>
      <c r="BZ133" s="536"/>
      <c r="CA133" s="529"/>
      <c r="CB133" s="530"/>
      <c r="CC133" s="384"/>
    </row>
    <row r="134" spans="3:8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326"/>
      <c r="BW134" s="410"/>
      <c r="BX134" s="410"/>
      <c r="BY134" s="410"/>
    </row>
    <row r="135" spans="3:8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326"/>
      <c r="BW135" s="410"/>
      <c r="BX135" s="410"/>
      <c r="BY135" s="410"/>
    </row>
    <row r="136" spans="3:8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326"/>
      <c r="BW136" s="410"/>
      <c r="BX136" s="410"/>
      <c r="BY136" s="410"/>
    </row>
    <row r="137" spans="3:8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326"/>
      <c r="BW137" s="410"/>
      <c r="BX137" s="410"/>
      <c r="BY137" s="410"/>
    </row>
    <row r="138" spans="3:8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326"/>
      <c r="BW138" s="410"/>
      <c r="BX138" s="410"/>
      <c r="BY138" s="410"/>
    </row>
    <row r="139" spans="3:8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326"/>
      <c r="BW139" s="410"/>
      <c r="BX139" s="410"/>
      <c r="BY139" s="410"/>
    </row>
    <row r="140" spans="3:8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326"/>
      <c r="BW140" s="410"/>
      <c r="BX140" s="410"/>
      <c r="BY140" s="410"/>
    </row>
    <row r="141" spans="3:8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326"/>
      <c r="BW141" s="410"/>
      <c r="BX141" s="410"/>
      <c r="BY141" s="410"/>
    </row>
    <row r="142" spans="3:8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326"/>
      <c r="BW142" s="410"/>
      <c r="BX142" s="410"/>
      <c r="BY142" s="410"/>
    </row>
    <row r="143" spans="3:8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326"/>
      <c r="BW143" s="410"/>
      <c r="BX143" s="410"/>
      <c r="BY143" s="410"/>
    </row>
    <row r="144" spans="3:8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326"/>
      <c r="BW144" s="410"/>
      <c r="BX144" s="410"/>
      <c r="BY144" s="410"/>
    </row>
    <row r="145" spans="3:7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326"/>
      <c r="BW145" s="410"/>
      <c r="BX145" s="410"/>
      <c r="BY145" s="410"/>
    </row>
    <row r="146" spans="3:7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326"/>
      <c r="BW146" s="410"/>
      <c r="BX146" s="410"/>
      <c r="BY146" s="410"/>
    </row>
    <row r="147" spans="3:77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326"/>
      <c r="BW147" s="410"/>
      <c r="BX147" s="410"/>
      <c r="BY147" s="410"/>
    </row>
    <row r="148" spans="3:7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326"/>
      <c r="BW148" s="410"/>
      <c r="BX148" s="410"/>
      <c r="BY148" s="410"/>
    </row>
    <row r="149" spans="3:7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326"/>
      <c r="BW149" s="410"/>
      <c r="BX149" s="410"/>
      <c r="BY149" s="410"/>
    </row>
    <row r="150" spans="3:7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326"/>
      <c r="BW150" s="410"/>
      <c r="BX150" s="410"/>
      <c r="BY150" s="410"/>
    </row>
    <row r="151" spans="3:7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326"/>
      <c r="BW151" s="410"/>
      <c r="BX151" s="410"/>
      <c r="BY151" s="410"/>
    </row>
    <row r="152" spans="3:7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326"/>
      <c r="BW152" s="410"/>
      <c r="BX152" s="410"/>
      <c r="BY152" s="410"/>
    </row>
    <row r="153" spans="3:7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326"/>
      <c r="BW153" s="410"/>
      <c r="BX153" s="410"/>
      <c r="BY153" s="410"/>
    </row>
    <row r="154" spans="3:7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326"/>
      <c r="BW154" s="410"/>
      <c r="BX154" s="410"/>
      <c r="BY154" s="410"/>
    </row>
    <row r="155" spans="3:7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326"/>
      <c r="BW155" s="410"/>
      <c r="BX155" s="410"/>
      <c r="BY155" s="410"/>
    </row>
    <row r="156" spans="3:7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326"/>
      <c r="BW156" s="410"/>
      <c r="BX156" s="410"/>
      <c r="BY156" s="410"/>
    </row>
    <row r="157" spans="3:7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326"/>
      <c r="BW157" s="410"/>
      <c r="BX157" s="410"/>
      <c r="BY157" s="410"/>
    </row>
    <row r="158" spans="3:7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326"/>
      <c r="BW158" s="410"/>
      <c r="BX158" s="410"/>
      <c r="BY158" s="410"/>
    </row>
    <row r="159" spans="3:7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326"/>
      <c r="BW159" s="410"/>
      <c r="BX159" s="410"/>
      <c r="BY159" s="410"/>
    </row>
    <row r="160" spans="3:7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326"/>
      <c r="BW160" s="410"/>
      <c r="BX160" s="410"/>
      <c r="BY160" s="410"/>
    </row>
    <row r="161" spans="3:7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326"/>
      <c r="BW161" s="410"/>
      <c r="BX161" s="410"/>
      <c r="BY161" s="410"/>
    </row>
    <row r="162" spans="3:7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326"/>
      <c r="BW162" s="410"/>
      <c r="BX162" s="410"/>
      <c r="BY162" s="410"/>
    </row>
    <row r="163" spans="3:7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326"/>
      <c r="BW163" s="410"/>
      <c r="BX163" s="410"/>
      <c r="BY163" s="410"/>
    </row>
    <row r="164" spans="3:7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326"/>
      <c r="BW164" s="410"/>
      <c r="BX164" s="410"/>
      <c r="BY164" s="410"/>
    </row>
    <row r="165" spans="3:7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326"/>
      <c r="BW165" s="410"/>
      <c r="BX165" s="410"/>
      <c r="BY165" s="410"/>
    </row>
    <row r="166" spans="3:7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326"/>
      <c r="BW166" s="410"/>
      <c r="BX166" s="410"/>
      <c r="BY166" s="410"/>
    </row>
    <row r="167" spans="3:7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326"/>
      <c r="BW167" s="410"/>
      <c r="BX167" s="410"/>
      <c r="BY167" s="410"/>
    </row>
    <row r="168" spans="3:7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326"/>
      <c r="BW168" s="410"/>
      <c r="BX168" s="410"/>
      <c r="BY168" s="410"/>
    </row>
    <row r="169" spans="3:7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326"/>
      <c r="BW169" s="410"/>
      <c r="BX169" s="410"/>
      <c r="BY169" s="410"/>
    </row>
    <row r="170" spans="3:7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326"/>
      <c r="BW170" s="410"/>
      <c r="BX170" s="410"/>
      <c r="BY170" s="410"/>
    </row>
    <row r="171" spans="3:7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326"/>
      <c r="BW171" s="410"/>
      <c r="BX171" s="410"/>
      <c r="BY171" s="410"/>
    </row>
    <row r="172" spans="3:7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326"/>
      <c r="BW172" s="410"/>
      <c r="BX172" s="410"/>
      <c r="BY172" s="410"/>
    </row>
    <row r="173" spans="3:7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326"/>
      <c r="BW173" s="410"/>
      <c r="BX173" s="410"/>
      <c r="BY173" s="410"/>
    </row>
    <row r="174" spans="3:7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326"/>
      <c r="BW174" s="410"/>
      <c r="BX174" s="410"/>
      <c r="BY174" s="410"/>
    </row>
    <row r="175" spans="3:7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326"/>
      <c r="BW175" s="410"/>
      <c r="BX175" s="410"/>
      <c r="BY175" s="410"/>
    </row>
    <row r="176" spans="3:7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326"/>
      <c r="BW176" s="410"/>
      <c r="BX176" s="410"/>
      <c r="BY176" s="410"/>
    </row>
    <row r="177" spans="3:7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326"/>
      <c r="BW177" s="410"/>
      <c r="BX177" s="410"/>
      <c r="BY177" s="410"/>
    </row>
    <row r="178" spans="3:7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326"/>
      <c r="BW178" s="410"/>
      <c r="BX178" s="410"/>
      <c r="BY178" s="410"/>
    </row>
    <row r="179" spans="3:7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326"/>
      <c r="BW179" s="410"/>
      <c r="BX179" s="410"/>
      <c r="BY179" s="410"/>
    </row>
    <row r="180" spans="3:7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326"/>
      <c r="BW180" s="410"/>
      <c r="BX180" s="410"/>
      <c r="BY180" s="410"/>
    </row>
    <row r="181" spans="3:7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326"/>
      <c r="BW181" s="410"/>
      <c r="BX181" s="410"/>
      <c r="BY181" s="410"/>
    </row>
    <row r="182" spans="3:7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326"/>
      <c r="BW182" s="410"/>
      <c r="BX182" s="410"/>
      <c r="BY182" s="410"/>
    </row>
    <row r="183" spans="3:7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326"/>
      <c r="BW183" s="410"/>
      <c r="BX183" s="410"/>
      <c r="BY183" s="410"/>
    </row>
    <row r="184" spans="3:7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326"/>
      <c r="BW184" s="410"/>
      <c r="BX184" s="410"/>
      <c r="BY184" s="410"/>
    </row>
    <row r="185" spans="3:7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326"/>
      <c r="BW185" s="410"/>
      <c r="BX185" s="410"/>
      <c r="BY185" s="410"/>
    </row>
    <row r="186" spans="3:7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326"/>
      <c r="BW186" s="410"/>
      <c r="BX186" s="410"/>
      <c r="BY186" s="410"/>
    </row>
    <row r="187" spans="3:7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326"/>
      <c r="BW187" s="410"/>
      <c r="BX187" s="410"/>
      <c r="BY187" s="410"/>
    </row>
    <row r="188" spans="3:7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326"/>
      <c r="BW188" s="410"/>
      <c r="BX188" s="410"/>
      <c r="BY188" s="410"/>
    </row>
    <row r="189" spans="3:7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326"/>
      <c r="BW189" s="410"/>
      <c r="BX189" s="410"/>
      <c r="BY189" s="410"/>
    </row>
    <row r="190" spans="3:7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326"/>
      <c r="BW190" s="410"/>
      <c r="BX190" s="410"/>
      <c r="BY190" s="410"/>
    </row>
    <row r="191" spans="3:7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326"/>
      <c r="BW191" s="410"/>
      <c r="BX191" s="410"/>
      <c r="BY191" s="410"/>
    </row>
    <row r="192" spans="3:7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326"/>
      <c r="BW192" s="410"/>
      <c r="BX192" s="410"/>
      <c r="BY192" s="410"/>
    </row>
    <row r="193" spans="3:7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326"/>
      <c r="BW193" s="410"/>
      <c r="BX193" s="410"/>
      <c r="BY193" s="410"/>
    </row>
    <row r="194" spans="3:7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326"/>
      <c r="BW194" s="410"/>
      <c r="BX194" s="410"/>
      <c r="BY194" s="410"/>
    </row>
    <row r="195" spans="3:7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326"/>
      <c r="BW195" s="410"/>
      <c r="BX195" s="410"/>
      <c r="BY195" s="410"/>
    </row>
    <row r="196" spans="3:7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326"/>
      <c r="BW196" s="410"/>
      <c r="BX196" s="410"/>
      <c r="BY196" s="410"/>
    </row>
    <row r="197" spans="3:7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326"/>
      <c r="BW197" s="410"/>
      <c r="BX197" s="410"/>
      <c r="BY197" s="410"/>
    </row>
    <row r="198" spans="3:7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326"/>
      <c r="BW198" s="410"/>
      <c r="BX198" s="410"/>
      <c r="BY198" s="410"/>
    </row>
    <row r="199" spans="3:7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326"/>
      <c r="BW199" s="410"/>
      <c r="BX199" s="410"/>
      <c r="BY199" s="410"/>
    </row>
    <row r="200" spans="3:7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326"/>
      <c r="BW200" s="410"/>
      <c r="BX200" s="410"/>
      <c r="BY200" s="410"/>
    </row>
    <row r="201" spans="3:7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326"/>
      <c r="BW201" s="410"/>
      <c r="BX201" s="410"/>
      <c r="BY201" s="410"/>
    </row>
    <row r="202" spans="3:7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326"/>
      <c r="BW202" s="410"/>
      <c r="BX202" s="410"/>
      <c r="BY202" s="410"/>
    </row>
    <row r="203" spans="3:7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326"/>
      <c r="BW203" s="410"/>
      <c r="BX203" s="410"/>
      <c r="BY203" s="410"/>
    </row>
    <row r="204" spans="3:7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326"/>
      <c r="BW204" s="410"/>
      <c r="BX204" s="410"/>
      <c r="BY204" s="410"/>
    </row>
    <row r="205" spans="3:7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326"/>
      <c r="BW205" s="410"/>
      <c r="BX205" s="410"/>
      <c r="BY205" s="410"/>
    </row>
    <row r="206" spans="3:7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326"/>
      <c r="BW206" s="410"/>
      <c r="BX206" s="410"/>
      <c r="BY206" s="410"/>
    </row>
    <row r="207" spans="3:7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326"/>
      <c r="BW207" s="410"/>
      <c r="BX207" s="410"/>
      <c r="BY207" s="410"/>
    </row>
    <row r="208" spans="3:77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S3:S4"/>
    <mergeCell ref="R3:R4"/>
    <mergeCell ref="U3:U4"/>
    <mergeCell ref="T3:T4"/>
    <mergeCell ref="Q3:Q4"/>
    <mergeCell ref="X3:X4"/>
    <mergeCell ref="Y3:Y4"/>
    <mergeCell ref="AW3:AW4"/>
    <mergeCell ref="AE3:AE4"/>
    <mergeCell ref="BX114:BY114"/>
    <mergeCell ref="BX3:BY3"/>
    <mergeCell ref="BS3:B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G3:AG4"/>
    <mergeCell ref="AH3:AH4"/>
    <mergeCell ref="AI3:AI4"/>
    <mergeCell ref="AJ3:AJ4"/>
    <mergeCell ref="AK3:AK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BG3:BG4"/>
    <mergeCell ref="BE3:BE4"/>
    <mergeCell ref="AY3:AY4"/>
    <mergeCell ref="BP3:B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R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5" width="9.28515625" customWidth="1"/>
    <col min="76" max="76" width="8.85546875" customWidth="1"/>
    <col min="77" max="77" width="9.5703125" customWidth="1"/>
    <col min="78" max="96" width="11.42578125" style="296"/>
  </cols>
  <sheetData>
    <row r="1" spans="2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2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2:88" ht="13.5" customHeight="1" x14ac:dyDescent="0.25">
      <c r="C3" s="16"/>
      <c r="D3" s="689" t="str">
        <f>+entero!D3</f>
        <v>V   A   R   I   A   B   L   E   S     b/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2:88" ht="23.25" customHeight="1" thickBot="1" x14ac:dyDescent="0.25">
      <c r="C4" s="21"/>
      <c r="D4" s="701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2:8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2"/>
      <c r="AY5" s="537"/>
      <c r="AZ5" s="566"/>
      <c r="BA5" s="567"/>
      <c r="BB5" s="569"/>
      <c r="BC5" s="571"/>
      <c r="BD5" s="572"/>
      <c r="BE5" s="575"/>
      <c r="BF5" s="577"/>
      <c r="BG5" s="578"/>
      <c r="BH5" s="583"/>
      <c r="BI5" s="584"/>
      <c r="BJ5" s="586"/>
      <c r="BK5" s="588"/>
      <c r="BL5" s="599"/>
      <c r="BM5" s="628"/>
      <c r="BN5" s="628"/>
      <c r="BO5" s="629"/>
      <c r="BP5" s="644"/>
      <c r="BQ5" s="673"/>
      <c r="BR5" s="532"/>
      <c r="BS5" s="81"/>
      <c r="BT5" s="81"/>
      <c r="BU5" s="81"/>
      <c r="BV5" s="81"/>
      <c r="BW5" s="81"/>
      <c r="BX5" s="96"/>
      <c r="BY5" s="97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2:8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14506.132847859999</v>
      </c>
      <c r="BT6" s="62">
        <f>+entero!BT7</f>
        <v>14514.68804417</v>
      </c>
      <c r="BU6" s="62">
        <f>+entero!BU7</f>
        <v>14508.829319340002</v>
      </c>
      <c r="BV6" s="62">
        <f>+entero!BV7</f>
        <v>14463.82944843</v>
      </c>
      <c r="BW6" s="62">
        <f>+entero!BW7</f>
        <v>14715.290140950001</v>
      </c>
      <c r="BX6" s="84">
        <f>+entero!BX7</f>
        <v>189.38582699000108</v>
      </c>
      <c r="BY6" s="138">
        <f>+entero!BY7</f>
        <v>1.3037799430359209E-2</v>
      </c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2:88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12454.546101309999</v>
      </c>
      <c r="BT7" s="62">
        <f>+entero!BT8</f>
        <v>12446.122529640001</v>
      </c>
      <c r="BU7" s="62">
        <f>+entero!BU8</f>
        <v>12443.224087140001</v>
      </c>
      <c r="BV7" s="62">
        <f>+entero!BV8</f>
        <v>12422.73711978</v>
      </c>
      <c r="BW7" s="62">
        <f>+entero!BW8</f>
        <v>12675.637793610002</v>
      </c>
      <c r="BX7" s="84">
        <f>+entero!BX8</f>
        <v>191.04629427000145</v>
      </c>
      <c r="BY7" s="138">
        <f>+entero!BY8</f>
        <v>1.5302566710340582E-2</v>
      </c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2:88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258.67482115000001</v>
      </c>
      <c r="BT8" s="62">
        <f>+entero!BT9</f>
        <v>258.92824411999999</v>
      </c>
      <c r="BU8" s="62">
        <f>+entero!BU9</f>
        <v>259.45304711</v>
      </c>
      <c r="BV8" s="62">
        <f>+entero!BV9</f>
        <v>259.46471444999997</v>
      </c>
      <c r="BW8" s="62">
        <f>+entero!BW9</f>
        <v>259.50805023999999</v>
      </c>
      <c r="BX8" s="84">
        <f>+entero!BX9</f>
        <v>1.1332916299999738</v>
      </c>
      <c r="BY8" s="138">
        <f>+entero!BY9</f>
        <v>4.3862319837155717E-3</v>
      </c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2:88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1779.1423629000001</v>
      </c>
      <c r="BT9" s="62">
        <f>+entero!BT10</f>
        <v>1795.85421791</v>
      </c>
      <c r="BU9" s="62">
        <f>+entero!BU10</f>
        <v>1792.3370938400001</v>
      </c>
      <c r="BV9" s="62">
        <f>+entero!BV10</f>
        <v>1767.8119017000001</v>
      </c>
      <c r="BW9" s="62">
        <f>+entero!BW10</f>
        <v>1766.3262771</v>
      </c>
      <c r="BX9" s="84">
        <f>+entero!BX10</f>
        <v>-2.8582801600000494</v>
      </c>
      <c r="BY9" s="138">
        <f>+entero!BY10</f>
        <v>-1.6155918546038039E-3</v>
      </c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2:88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13.769562499999999</v>
      </c>
      <c r="BT10" s="62">
        <f>+entero!BT11</f>
        <v>13.7830525</v>
      </c>
      <c r="BU10" s="62">
        <f>+entero!BU11</f>
        <v>13.81509125</v>
      </c>
      <c r="BV10" s="62">
        <f>+entero!BV11</f>
        <v>13.8157125</v>
      </c>
      <c r="BW10" s="62">
        <f>+entero!BW11</f>
        <v>13.818020000000001</v>
      </c>
      <c r="BX10" s="84">
        <f>+entero!BX11</f>
        <v>6.4521250000000308E-2</v>
      </c>
      <c r="BY10" s="138">
        <f>+entero!BY11</f>
        <v>4.6912608328117944E-3</v>
      </c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2:8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84">
        <f>+entero!BS12</f>
        <v>14508.59540074</v>
      </c>
      <c r="BT11" s="84">
        <f>+entero!BT12</f>
        <v>14516.94293055</v>
      </c>
      <c r="BU11" s="84">
        <f>+entero!BU12</f>
        <v>14511.084205720003</v>
      </c>
      <c r="BV11" s="84">
        <f>+entero!BV12</f>
        <v>14463.66676444</v>
      </c>
      <c r="BW11" s="84">
        <f>+entero!BW12</f>
        <v>14715.289391130002</v>
      </c>
      <c r="BX11" s="84">
        <f>+entero!BX12</f>
        <v>186.92252429000291</v>
      </c>
      <c r="BY11" s="138">
        <f>+entero!BY12</f>
        <v>1.286603828243349E-2</v>
      </c>
      <c r="BZ11" s="298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2:8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1777.68618319901</v>
      </c>
      <c r="BR12" s="65">
        <f>+entero!BR13</f>
        <v>1778.2872203156282</v>
      </c>
      <c r="BS12" s="84">
        <f>+entero!BS13</f>
        <v>1771.7936868928875</v>
      </c>
      <c r="BT12" s="84">
        <f>+entero!BT13</f>
        <v>1779.1320841683978</v>
      </c>
      <c r="BU12" s="84">
        <f>+entero!BU13</f>
        <v>1805.3946970109635</v>
      </c>
      <c r="BV12" s="84">
        <f>+entero!BV13</f>
        <v>1804.1788744759781</v>
      </c>
      <c r="BW12" s="84">
        <f>+entero!BW13</f>
        <v>1852.1692489949287</v>
      </c>
      <c r="BX12" s="84">
        <f>+entero!BX13</f>
        <v>73.882028679300447</v>
      </c>
      <c r="BY12" s="138">
        <f>+entero!BY13</f>
        <v>4.1546735440288973E-2</v>
      </c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2:88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210.39347677259477</v>
      </c>
      <c r="BR13" s="65">
        <f>+entero!BR14</f>
        <v>210.98813210204085</v>
      </c>
      <c r="BS13" s="84">
        <f>+entero!BS14</f>
        <v>211.12751729591835</v>
      </c>
      <c r="BT13" s="84">
        <f>+entero!BT14</f>
        <v>209.41084610204086</v>
      </c>
      <c r="BU13" s="84">
        <f>+entero!BU14</f>
        <v>210.45216569825072</v>
      </c>
      <c r="BV13" s="84">
        <f>+entero!BV14</f>
        <v>211.15033924198252</v>
      </c>
      <c r="BW13" s="84">
        <f>+entero!BW14</f>
        <v>211.66412429737605</v>
      </c>
      <c r="BX13" s="84">
        <f>+entero!BX14</f>
        <v>0.67599219533519772</v>
      </c>
      <c r="BY13" s="138">
        <f>+entero!BY14</f>
        <v>3.2039346886501008E-3</v>
      </c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2:8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16521.105601241605</v>
      </c>
      <c r="BR14" s="65">
        <f>+entero!BR15</f>
        <v>16517.642219257668</v>
      </c>
      <c r="BS14" s="84">
        <f>+entero!BS15</f>
        <v>16491.516604928805</v>
      </c>
      <c r="BT14" s="84">
        <f>+entero!BT15</f>
        <v>16505.485860820438</v>
      </c>
      <c r="BU14" s="84">
        <f>+entero!BU15</f>
        <v>16526.931068429218</v>
      </c>
      <c r="BV14" s="84">
        <f>+entero!BV15</f>
        <v>16478.99597815796</v>
      </c>
      <c r="BW14" s="84">
        <f>+entero!BW15</f>
        <v>16779.122764422304</v>
      </c>
      <c r="BX14" s="84">
        <f>+entero!BX15</f>
        <v>261.48054516463526</v>
      </c>
      <c r="BY14" s="138">
        <f>+entero!BY15</f>
        <v>1.5830379523524174E-2</v>
      </c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2:88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84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138">
        <f>+entero!BY16</f>
        <v>0</v>
      </c>
      <c r="CA15" s="299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2:88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84">
        <f>+entero!BS17</f>
        <v>0</v>
      </c>
      <c r="BT16" s="84">
        <f>+entero!BT17</f>
        <v>0</v>
      </c>
      <c r="BU16" s="84">
        <f>+entero!BU17</f>
        <v>0.2</v>
      </c>
      <c r="BV16" s="84">
        <f>+entero!BV17</f>
        <v>0.2</v>
      </c>
      <c r="BW16" s="84">
        <f>+entero!BW17</f>
        <v>0</v>
      </c>
      <c r="BX16" s="84">
        <f>+entero!BX17</f>
        <v>0</v>
      </c>
      <c r="BY16" s="138">
        <f>+entero!BY17</f>
        <v>0</v>
      </c>
      <c r="CA16" s="299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138">
        <f>+entero!BY18</f>
        <v>0</v>
      </c>
      <c r="CA17" s="299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 t="str">
        <f>+entero!BX19</f>
        <v xml:space="preserve"> </v>
      </c>
      <c r="BY18" s="138" t="str">
        <f>+entero!BY19</f>
        <v xml:space="preserve"> </v>
      </c>
      <c r="CA18" s="299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 t="str">
        <f>+entero!BX20</f>
        <v xml:space="preserve"> </v>
      </c>
      <c r="BY19" s="139" t="str">
        <f>+entero!BY20</f>
        <v xml:space="preserve"> </v>
      </c>
      <c r="CA19" s="299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>
        <f ca="1">NOW()</f>
        <v>41773.338755787037</v>
      </c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50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0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4.25" x14ac:dyDescent="0.25">
      <c r="C27" s="6">
        <v>3</v>
      </c>
      <c r="D27" s="568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</sheetData>
  <mergeCells count="69"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X3:B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W3"/>
    <mergeCell ref="AM3:AM4"/>
    <mergeCell ref="AS3:AS4"/>
    <mergeCell ref="BD3:BD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P3:BP4"/>
    <mergeCell ref="AW3:AW4"/>
    <mergeCell ref="BR3:BR4"/>
    <mergeCell ref="BJ3:BJ4"/>
    <mergeCell ref="BK3:BK4"/>
    <mergeCell ref="BL3:BL4"/>
    <mergeCell ref="BG3:BG4"/>
    <mergeCell ref="BM3:BM4"/>
    <mergeCell ref="BN3:BN4"/>
    <mergeCell ref="BO3:BO4"/>
    <mergeCell ref="BQ3:B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Y19 I17:AR19 AS17 AT17:AT18 AT6:AT15 AS6:AS15 I6:AR15 BS6:BY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L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5" width="9.42578125" customWidth="1"/>
    <col min="76" max="76" width="9.28515625" customWidth="1"/>
    <col min="77" max="77" width="8.85546875" customWidth="1"/>
    <col min="78" max="90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6.2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57"/>
      <c r="BT5" s="41"/>
      <c r="BU5" s="41"/>
      <c r="BV5" s="41"/>
      <c r="BW5" s="458"/>
      <c r="BX5" s="83"/>
      <c r="BY5" s="42"/>
      <c r="BZ5" s="300"/>
      <c r="CA5" s="301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68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13">
        <f>+entero!BS22</f>
        <v>45327.214171813393</v>
      </c>
      <c r="BT6" s="9">
        <f>+entero!BT22</f>
        <v>45390.548906041637</v>
      </c>
      <c r="BU6" s="9">
        <f>+entero!BU22</f>
        <v>45030.231167337872</v>
      </c>
      <c r="BV6" s="9">
        <f>+entero!BV22</f>
        <v>44670.763438734321</v>
      </c>
      <c r="BW6" s="455">
        <f>+entero!BW22</f>
        <v>44739.969323213169</v>
      </c>
      <c r="BX6" s="13">
        <f>+entero!BX22</f>
        <v>-160.65192942689464</v>
      </c>
      <c r="BY6" s="109">
        <f>+entero!BY22</f>
        <v>-3.5779444681391936E-3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68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13">
        <f>+entero!BS23</f>
        <v>34893.605225760002</v>
      </c>
      <c r="BT7" s="9">
        <f>+entero!BT23</f>
        <v>34938.249099690001</v>
      </c>
      <c r="BU7" s="9">
        <f>+entero!BU23</f>
        <v>34955.305694089999</v>
      </c>
      <c r="BV7" s="9">
        <f>+entero!BV23</f>
        <v>35040.067613359999</v>
      </c>
      <c r="BW7" s="455">
        <f>+entero!BW23</f>
        <v>35061.740652220004</v>
      </c>
      <c r="BX7" s="13">
        <f>+entero!BX23</f>
        <v>294.56618331999925</v>
      </c>
      <c r="BY7" s="109">
        <f>+entero!BY23</f>
        <v>8.472537323488627E-3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x14ac:dyDescent="0.2">
      <c r="A8" s="3"/>
      <c r="B8" s="686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13">
        <f>+entero!BS24</f>
        <v>-64635.359222670551</v>
      </c>
      <c r="BT8" s="9">
        <f>+entero!BT24</f>
        <v>-64647.979403239631</v>
      </c>
      <c r="BU8" s="9">
        <f>+entero!BU24</f>
        <v>-64590.731956487332</v>
      </c>
      <c r="BV8" s="9">
        <f>+entero!BV24</f>
        <v>-64180.686389982831</v>
      </c>
      <c r="BW8" s="455">
        <f>+entero!BW24</f>
        <v>-65885.144570044722</v>
      </c>
      <c r="BX8" s="13">
        <f>+entero!BX24</f>
        <v>-987.72233318373037</v>
      </c>
      <c r="BY8" s="109">
        <f>+entero!BY24</f>
        <v>1.5219746780985588E-2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x14ac:dyDescent="0.2">
      <c r="A9" s="3"/>
      <c r="B9" s="686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13">
        <f>+entero!BS25</f>
        <v>-37918.430343510096</v>
      </c>
      <c r="BT9" s="9">
        <f>+entero!BT25</f>
        <v>-37831.816174210689</v>
      </c>
      <c r="BU9" s="9">
        <f>+entero!BU25</f>
        <v>-37843.586910367485</v>
      </c>
      <c r="BV9" s="9">
        <f>+entero!BV25</f>
        <v>-37699.110600633685</v>
      </c>
      <c r="BW9" s="455">
        <f>+entero!BW25</f>
        <v>-39562.003238259269</v>
      </c>
      <c r="BX9" s="13">
        <f>+entero!BX25</f>
        <v>-1050.5152966295573</v>
      </c>
      <c r="BY9" s="109">
        <f>+entero!BY25</f>
        <v>2.7277972178633592E-2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686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13">
        <f>+entero!BS26</f>
        <v>-18088.390468730595</v>
      </c>
      <c r="BT10" s="9">
        <f>+entero!BT26</f>
        <v>-18091.009166267435</v>
      </c>
      <c r="BU10" s="9">
        <f>+entero!BU26</f>
        <v>-17798.827109633083</v>
      </c>
      <c r="BV10" s="9">
        <f>+entero!BV26</f>
        <v>-17380.622994834324</v>
      </c>
      <c r="BW10" s="455">
        <f>+entero!BW26</f>
        <v>-17215.192989775569</v>
      </c>
      <c r="BX10" s="13">
        <f>+entero!BX26</f>
        <v>627.92032553908939</v>
      </c>
      <c r="BY10" s="109">
        <f>+entero!BY26</f>
        <v>-3.5191186338549341E-2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686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59"/>
      <c r="BT11" s="135"/>
      <c r="BU11" s="135"/>
      <c r="BV11" s="135"/>
      <c r="BW11" s="460"/>
      <c r="BX11" s="13"/>
      <c r="BY11" s="109"/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686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55008.87734503411</v>
      </c>
      <c r="BR12" s="63">
        <f>+entero!BR28</f>
        <v>55681.032444914126</v>
      </c>
      <c r="BS12" s="14">
        <f>+entero!BS28</f>
        <v>55788.3857767441</v>
      </c>
      <c r="BT12" s="10">
        <f>+entero!BT28</f>
        <v>55985.483475584122</v>
      </c>
      <c r="BU12" s="10">
        <f>+entero!BU28</f>
        <v>56155.639146534115</v>
      </c>
      <c r="BV12" s="10">
        <f>+entero!BV28</f>
        <v>55740.589992424117</v>
      </c>
      <c r="BW12" s="461">
        <f>+entero!BW28</f>
        <v>55968.25687410411</v>
      </c>
      <c r="BX12" s="13">
        <f>+entero!BX28</f>
        <v>287.22442918998422</v>
      </c>
      <c r="BY12" s="109">
        <f>+entero!BY28</f>
        <v>5.1583890703559288E-3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686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93719.609595245376</v>
      </c>
      <c r="BR13" s="63">
        <f>+entero!BR29</f>
        <v>94415.742690195402</v>
      </c>
      <c r="BS13" s="14">
        <f>+entero!BS29</f>
        <v>94010.957143075357</v>
      </c>
      <c r="BT13" s="10">
        <f>+entero!BT29</f>
        <v>94487.229173075408</v>
      </c>
      <c r="BU13" s="10">
        <f>+entero!BU29</f>
        <v>94541.601902475377</v>
      </c>
      <c r="BV13" s="10">
        <f>+entero!BV29</f>
        <v>94037.289496585377</v>
      </c>
      <c r="BW13" s="461">
        <f>+entero!BW29</f>
        <v>94257.627642215375</v>
      </c>
      <c r="BX13" s="13">
        <f>+entero!BX29</f>
        <v>-158.11504798002716</v>
      </c>
      <c r="BY13" s="109">
        <f>+entero!BY29</f>
        <v>-1.6746682647919009E-3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686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136946.11068261293</v>
      </c>
      <c r="BR14" s="63">
        <f>+entero!BR30</f>
        <v>137655.01049248292</v>
      </c>
      <c r="BS14" s="14">
        <f>+entero!BS30</f>
        <v>137201.47055893292</v>
      </c>
      <c r="BT14" s="10">
        <f>+entero!BT30</f>
        <v>137644.27768020294</v>
      </c>
      <c r="BU14" s="10">
        <f>+entero!BU30</f>
        <v>137684.35334986291</v>
      </c>
      <c r="BV14" s="10">
        <f>+entero!BV30</f>
        <v>137178.87673972291</v>
      </c>
      <c r="BW14" s="461">
        <f>+entero!BW30</f>
        <v>137320.26037110292</v>
      </c>
      <c r="BX14" s="13">
        <f>+entero!BX30</f>
        <v>-334.75012137999875</v>
      </c>
      <c r="BY14" s="109">
        <f>+entero!BY30</f>
        <v>-2.4318048444613716E-3</v>
      </c>
      <c r="BZ14" s="300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686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62"/>
      <c r="BT15" s="150"/>
      <c r="BU15" s="150"/>
      <c r="BV15" s="150"/>
      <c r="BW15" s="463"/>
      <c r="BX15" s="13"/>
      <c r="BY15" s="109"/>
      <c r="BZ15" s="300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686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0.86268011559497371</v>
      </c>
      <c r="BR16" s="115">
        <f>+entero!BR32</f>
        <v>0.86425493928030173</v>
      </c>
      <c r="BS16" s="464">
        <f>+entero!BS32</f>
        <v>0.86527280519427485</v>
      </c>
      <c r="BT16" s="102">
        <f>+entero!BT32</f>
        <v>0.86366824973193246</v>
      </c>
      <c r="BU16" s="102">
        <f>+entero!BU32</f>
        <v>0.86435916982950989</v>
      </c>
      <c r="BV16" s="102">
        <f>+entero!BV32</f>
        <v>0.86333719436077561</v>
      </c>
      <c r="BW16" s="465">
        <f>+entero!BW32</f>
        <v>0.86413807727039249</v>
      </c>
      <c r="BX16" s="116"/>
      <c r="BY16" s="109"/>
      <c r="BZ16" s="30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686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0.81001365401230763</v>
      </c>
      <c r="BR17" s="115">
        <f>+entero!BR33</f>
        <v>0.81149383292652977</v>
      </c>
      <c r="BS17" s="464">
        <f>+entero!BS33</f>
        <v>0.81125699195191414</v>
      </c>
      <c r="BT17" s="102">
        <f>+entero!BT33</f>
        <v>0.8108839768267263</v>
      </c>
      <c r="BU17" s="102">
        <f>+entero!BU33</f>
        <v>0.8102092516402144</v>
      </c>
      <c r="BV17" s="102">
        <f>+entero!BV33</f>
        <v>0.80910883527969446</v>
      </c>
      <c r="BW17" s="465">
        <f>+entero!BW33</f>
        <v>0.8096786876018377</v>
      </c>
      <c r="BX17" s="116"/>
      <c r="BY17" s="109"/>
      <c r="BZ17" s="30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686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0.82515541503770484</v>
      </c>
      <c r="BR18" s="115">
        <f>+entero!BR34</f>
        <v>0.82594326746558633</v>
      </c>
      <c r="BS18" s="464">
        <f>+entero!BS34</f>
        <v>0.82591458086702763</v>
      </c>
      <c r="BT18" s="102">
        <f>+entero!BT34</f>
        <v>0.82564758518571058</v>
      </c>
      <c r="BU18" s="102">
        <f>+entero!BU34</f>
        <v>0.82511081919907958</v>
      </c>
      <c r="BV18" s="102">
        <f>+entero!BV34</f>
        <v>0.8244923059967707</v>
      </c>
      <c r="BW18" s="465">
        <f>+entero!BW34</f>
        <v>0.82493713929928725</v>
      </c>
      <c r="BX18" s="116"/>
      <c r="BY18" s="109"/>
      <c r="BZ18" s="30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686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0.76800173977750685</v>
      </c>
      <c r="BR19" s="118">
        <f>+entero!BR35</f>
        <v>0.76904578852903283</v>
      </c>
      <c r="BS19" s="466">
        <f>+entero!BS35</f>
        <v>0.76856703660504988</v>
      </c>
      <c r="BT19" s="151">
        <f>+entero!BT35</f>
        <v>0.76780899415211512</v>
      </c>
      <c r="BU19" s="151">
        <f>+entero!BU35</f>
        <v>0.76708859082960767</v>
      </c>
      <c r="BV19" s="151">
        <f>+entero!BV35</f>
        <v>0.76593866892325257</v>
      </c>
      <c r="BW19" s="467">
        <f>+entero!BW35</f>
        <v>0.76629277258324136</v>
      </c>
      <c r="BX19" s="119"/>
      <c r="BY19" s="121"/>
      <c r="BZ19" s="300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4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Y24" s="4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Y28" s="4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Y29" s="4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4"/>
      <c r="BT30" s="4"/>
      <c r="BU30" s="4"/>
      <c r="BV30" s="4"/>
      <c r="BW30" s="4"/>
      <c r="BX30" s="4"/>
      <c r="BY30" s="4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4"/>
      <c r="BT31" s="4"/>
      <c r="BU31" s="4"/>
      <c r="BV31" s="4"/>
      <c r="BW31" s="4"/>
      <c r="BX31" s="5"/>
      <c r="BY31" s="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"/>
      <c r="BT32" s="5"/>
      <c r="BU32" s="5"/>
      <c r="BV32" s="5"/>
      <c r="BW32" s="5"/>
      <c r="BX32" s="5"/>
      <c r="BY32" s="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</row>
    <row r="166" spans="3:7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</row>
    <row r="167" spans="3:7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</row>
    <row r="168" spans="3:7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</row>
    <row r="169" spans="3:7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</sheetData>
  <mergeCells count="70"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  <mergeCell ref="AI3:AI4"/>
    <mergeCell ref="BS3:BW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AU3:AU4"/>
    <mergeCell ref="AR3:AR4"/>
    <mergeCell ref="AS3:AS4"/>
    <mergeCell ref="BX3:B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N3:N4"/>
    <mergeCell ref="Q3:Q4"/>
    <mergeCell ref="AH3:AH4"/>
    <mergeCell ref="AG3:AG4"/>
    <mergeCell ref="S3:S4"/>
    <mergeCell ref="R3:R4"/>
    <mergeCell ref="V3:V4"/>
    <mergeCell ref="AC3:AC4"/>
    <mergeCell ref="BQ3:BQ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Y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J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0" width="9.7109375" customWidth="1"/>
    <col min="71" max="75" width="9.42578125" customWidth="1"/>
    <col min="76" max="76" width="8.28515625" customWidth="1"/>
    <col min="77" max="77" width="10.140625" customWidth="1"/>
    <col min="79" max="88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8.7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18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42"/>
      <c r="BT5" s="37"/>
      <c r="BU5" s="37"/>
      <c r="BV5" s="37"/>
      <c r="BW5" s="443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35">
        <f>+entero!BS37</f>
        <v>4203.0165626822154</v>
      </c>
      <c r="BT6" s="36">
        <f>+entero!BT37</f>
        <v>4203.0165626822154</v>
      </c>
      <c r="BU6" s="36">
        <f>+entero!BU37</f>
        <v>4203.0165626822154</v>
      </c>
      <c r="BV6" s="36">
        <f>+entero!BV37</f>
        <v>4203.0165626822154</v>
      </c>
      <c r="BW6" s="454">
        <f>+entero!BW37</f>
        <v>4277.5302594752184</v>
      </c>
      <c r="BX6" s="35">
        <f>+entero!BX37</f>
        <v>74.513696793002964</v>
      </c>
      <c r="BY6" s="140">
        <f>+entero!BY37</f>
        <v>1.7728623164275925E-2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13">
        <f>+entero!BS38</f>
        <v>1338.8404256559772</v>
      </c>
      <c r="BT7" s="9">
        <f>+entero!BT38</f>
        <v>1338.8404256559772</v>
      </c>
      <c r="BU7" s="9">
        <f>+entero!BU38</f>
        <v>1338.8404256559772</v>
      </c>
      <c r="BV7" s="9">
        <f>+entero!BV38</f>
        <v>1338.8404256559772</v>
      </c>
      <c r="BW7" s="455">
        <f>+entero!BW38</f>
        <v>1345.0778833819247</v>
      </c>
      <c r="BX7" s="13">
        <f>+entero!BX38</f>
        <v>6.237457725947479</v>
      </c>
      <c r="BY7" s="109">
        <f>+entero!BY38</f>
        <v>4.6588507535476609E-3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13">
        <f>+entero!BS39</f>
        <v>9184.4453200000044</v>
      </c>
      <c r="BT8" s="9">
        <f>+entero!BT39</f>
        <v>9184.4453200000044</v>
      </c>
      <c r="BU8" s="9">
        <f>+entero!BU39</f>
        <v>9184.4453200000044</v>
      </c>
      <c r="BV8" s="9">
        <f>+entero!BV39</f>
        <v>9184.4453200000044</v>
      </c>
      <c r="BW8" s="455">
        <f>+entero!BW39</f>
        <v>9227.2342800000042</v>
      </c>
      <c r="BX8" s="13">
        <f>+entero!BX39</f>
        <v>42.788959999999861</v>
      </c>
      <c r="BY8" s="109">
        <f>+entero!BY39</f>
        <v>4.6588507535476609E-3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455">
        <f>+entero!BW40</f>
        <v>1.0047518372857667E-14</v>
      </c>
      <c r="BX9" s="13" t="str">
        <f>+entero!BX40</f>
        <v xml:space="preserve"> </v>
      </c>
      <c r="BY9" s="109" t="str">
        <f>+entero!BY40</f>
        <v xml:space="preserve"> </v>
      </c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13">
        <f>+entero!BS41</f>
        <v>2864.1761370262379</v>
      </c>
      <c r="BT10" s="9">
        <f>+entero!BT41</f>
        <v>2864.1761370262379</v>
      </c>
      <c r="BU10" s="9">
        <f>+entero!BU41</f>
        <v>2864.1761370262379</v>
      </c>
      <c r="BV10" s="9">
        <f>+entero!BV41</f>
        <v>2864.1761370262379</v>
      </c>
      <c r="BW10" s="455">
        <f>+entero!BW41</f>
        <v>2932.4523760932939</v>
      </c>
      <c r="BX10" s="13">
        <f>+entero!BX41</f>
        <v>68.27623906705594</v>
      </c>
      <c r="BY10" s="109">
        <f>+entero!BY41</f>
        <v>2.3838002902274225E-2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13">
        <f>+entero!BS42</f>
        <v>19648.248299999992</v>
      </c>
      <c r="BT11" s="9">
        <f>+entero!BT42</f>
        <v>19648.248299999992</v>
      </c>
      <c r="BU11" s="9">
        <f>+entero!BU42</f>
        <v>19648.248299999992</v>
      </c>
      <c r="BV11" s="9">
        <f>+entero!BV42</f>
        <v>19648.248299999992</v>
      </c>
      <c r="BW11" s="455">
        <f>+entero!BW42</f>
        <v>20116.623299999996</v>
      </c>
      <c r="BX11" s="13">
        <f>+entero!BX42</f>
        <v>468.37500000000364</v>
      </c>
      <c r="BY11" s="109">
        <f>+entero!BY42</f>
        <v>2.3838002902274225E-2</v>
      </c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455">
        <f>+entero!BW44</f>
        <v>0</v>
      </c>
      <c r="BX12" s="13" t="str">
        <f>+entero!BX44</f>
        <v xml:space="preserve"> </v>
      </c>
      <c r="BY12" s="109" t="str">
        <f>+entero!BY44</f>
        <v xml:space="preserve"> </v>
      </c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13">
        <f>+entero!BS45</f>
        <v>119.49469794460641</v>
      </c>
      <c r="BT13" s="9">
        <f>+entero!BT45</f>
        <v>122.02894277113703</v>
      </c>
      <c r="BU13" s="9">
        <f>+entero!BU45</f>
        <v>109.79920301895042</v>
      </c>
      <c r="BV13" s="9">
        <f>+entero!BV45</f>
        <v>106.07961302186588</v>
      </c>
      <c r="BW13" s="455">
        <f>+entero!BW45</f>
        <v>113.63023549708454</v>
      </c>
      <c r="BX13" s="13" t="str">
        <f>+entero!BX45</f>
        <v xml:space="preserve">  </v>
      </c>
      <c r="BY13" s="109" t="str">
        <f>+entero!BY45</f>
        <v xml:space="preserve"> 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13">
        <f>+entero!BS46</f>
        <v>0.35</v>
      </c>
      <c r="BT14" s="9">
        <f>+entero!BT46</f>
        <v>0</v>
      </c>
      <c r="BU14" s="9">
        <f>+entero!BU46</f>
        <v>0.65</v>
      </c>
      <c r="BV14" s="9">
        <f>+entero!BV46</f>
        <v>0.65</v>
      </c>
      <c r="BW14" s="455">
        <f>+entero!BW46</f>
        <v>0.65</v>
      </c>
      <c r="BX14" s="13" t="str">
        <f>+entero!BX46</f>
        <v xml:space="preserve"> </v>
      </c>
      <c r="BY14" s="109" t="str">
        <f>+entero!BY46</f>
        <v xml:space="preserve"> </v>
      </c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13">
        <f>+entero!BS47</f>
        <v>0</v>
      </c>
      <c r="BT15" s="9">
        <f>+entero!BT47</f>
        <v>0</v>
      </c>
      <c r="BU15" s="9">
        <f>+entero!BU47</f>
        <v>0</v>
      </c>
      <c r="BV15" s="9">
        <f>+entero!BV47</f>
        <v>0</v>
      </c>
      <c r="BW15" s="455">
        <f>+entero!BW47</f>
        <v>0</v>
      </c>
      <c r="BX15" s="13" t="str">
        <f>+entero!BX47</f>
        <v xml:space="preserve"> </v>
      </c>
      <c r="BY15" s="109" t="str">
        <f>+entero!BY47</f>
        <v xml:space="preserve"> </v>
      </c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13">
        <f>+entero!BS48</f>
        <v>0.35</v>
      </c>
      <c r="BT16" s="9">
        <f>+entero!BT48</f>
        <v>0</v>
      </c>
      <c r="BU16" s="9">
        <f>+entero!BU48</f>
        <v>0.65</v>
      </c>
      <c r="BV16" s="9">
        <f>+entero!BV48</f>
        <v>0.65</v>
      </c>
      <c r="BW16" s="455">
        <f>+entero!BW48</f>
        <v>0.65</v>
      </c>
      <c r="BX16" s="13" t="str">
        <f>+entero!BX48</f>
        <v xml:space="preserve"> </v>
      </c>
      <c r="BY16" s="109" t="str">
        <f>+entero!BY48</f>
        <v xml:space="preserve"> 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13">
        <f>+entero!BS49</f>
        <v>119.14469794460642</v>
      </c>
      <c r="BT17" s="9">
        <f>+entero!BT49</f>
        <v>122.02894277113703</v>
      </c>
      <c r="BU17" s="9">
        <f>+entero!BU49</f>
        <v>109.14920301895042</v>
      </c>
      <c r="BV17" s="9">
        <f>+entero!BV49</f>
        <v>105.42961302186588</v>
      </c>
      <c r="BW17" s="455">
        <f>+entero!BW49</f>
        <v>112.98023549708454</v>
      </c>
      <c r="BX17" s="13" t="str">
        <f>+entero!BX49</f>
        <v xml:space="preserve"> </v>
      </c>
      <c r="BY17" s="109" t="str">
        <f>+entero!BY49</f>
        <v xml:space="preserve"> </v>
      </c>
      <c r="BZ17" s="3" t="s">
        <v>3</v>
      </c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13">
        <f>+entero!BS50</f>
        <v>817.33262790000003</v>
      </c>
      <c r="BT18" s="9">
        <f>+entero!BT50</f>
        <v>837.11854741000002</v>
      </c>
      <c r="BU18" s="9">
        <f>+entero!BU50</f>
        <v>748.76353270999994</v>
      </c>
      <c r="BV18" s="9">
        <f>+entero!BV50</f>
        <v>723.24714532999997</v>
      </c>
      <c r="BW18" s="455">
        <f>+entero!BW50</f>
        <v>775.04441550999991</v>
      </c>
      <c r="BX18" s="13" t="str">
        <f>+entero!BX50</f>
        <v xml:space="preserve"> </v>
      </c>
      <c r="BY18" s="109" t="str">
        <f>+entero!BY50</f>
        <v xml:space="preserve"> </v>
      </c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456">
        <f>+entero!BW51</f>
        <v>0</v>
      </c>
      <c r="BX19" s="31" t="str">
        <f>+entero!BX51</f>
        <v xml:space="preserve"> </v>
      </c>
      <c r="BY19" s="121" t="str">
        <f>+entero!BY51</f>
        <v xml:space="preserve"> 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0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4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</sheetData>
  <mergeCells count="69"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Q3:BQ4"/>
    <mergeCell ref="BO3:BO4"/>
    <mergeCell ref="BX3:BY3"/>
    <mergeCell ref="AZ3:AZ4"/>
    <mergeCell ref="BM3:BM4"/>
    <mergeCell ref="BN3:BN4"/>
    <mergeCell ref="BL3:BL4"/>
    <mergeCell ref="BK3:BK4"/>
    <mergeCell ref="BA3:BA4"/>
    <mergeCell ref="BS3:BW3"/>
    <mergeCell ref="BR3:BR4"/>
    <mergeCell ref="BG3:BG4"/>
    <mergeCell ref="BH3:BH4"/>
    <mergeCell ref="BF3:BF4"/>
    <mergeCell ref="BE3:BE4"/>
    <mergeCell ref="BP3:BP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Y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K190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5" width="9.5703125" customWidth="1"/>
    <col min="76" max="76" width="9" customWidth="1"/>
    <col min="77" max="77" width="10" customWidth="1"/>
    <col min="79" max="89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9"/>
      <c r="BT5" s="57"/>
      <c r="BU5" s="57"/>
      <c r="BV5" s="57"/>
      <c r="BW5" s="450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15543.468880325499</v>
      </c>
      <c r="BR6" s="78">
        <f>+entero!BR53</f>
        <v>15625.782894598093</v>
      </c>
      <c r="BS6" s="75">
        <f>+entero!BS53</f>
        <v>15551.977388567479</v>
      </c>
      <c r="BT6" s="68">
        <f>+entero!BT53</f>
        <v>15571.681812598097</v>
      </c>
      <c r="BU6" s="68">
        <f>+entero!BU53</f>
        <v>15565.503266692846</v>
      </c>
      <c r="BV6" s="68">
        <f>+entero!BV53</f>
        <v>15494.103546749699</v>
      </c>
      <c r="BW6" s="444">
        <f>+entero!BW53</f>
        <v>15498.04039215203</v>
      </c>
      <c r="BX6" s="75">
        <f>+entero!BX53</f>
        <v>-127.74250244606264</v>
      </c>
      <c r="BY6" s="106">
        <f>+entero!BY53</f>
        <v>-8.1751105405556412E-3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13029.776841044159</v>
      </c>
      <c r="BR7" s="78">
        <f>+entero!BR54</f>
        <v>13122.171420877976</v>
      </c>
      <c r="BS7" s="75">
        <f>+entero!BS54</f>
        <v>13053.586614054359</v>
      </c>
      <c r="BT7" s="68">
        <f>+entero!BT54</f>
        <v>13072.257547818213</v>
      </c>
      <c r="BU7" s="68">
        <f>+entero!BU54</f>
        <v>13063.462593879434</v>
      </c>
      <c r="BV7" s="68">
        <f>+entero!BV54</f>
        <v>12993.082955259903</v>
      </c>
      <c r="BW7" s="444">
        <f>+entero!BW54</f>
        <v>13000.149201710339</v>
      </c>
      <c r="BX7" s="75">
        <f>+entero!BX54</f>
        <v>-122.02221916763665</v>
      </c>
      <c r="BY7" s="106">
        <f>+entero!BY54</f>
        <v>-9.2989350050323161E-3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0.76649217595289176</v>
      </c>
      <c r="BR8" s="123">
        <f>+entero!BR55</f>
        <v>0.76793991171750819</v>
      </c>
      <c r="BS8" s="451">
        <f>+entero!BS55</f>
        <v>0.76736996619470976</v>
      </c>
      <c r="BT8" s="124">
        <f>+entero!BT55</f>
        <v>0.76646113011442829</v>
      </c>
      <c r="BU8" s="124">
        <f>+entero!BU55</f>
        <v>0.76554798536598834</v>
      </c>
      <c r="BV8" s="124">
        <f>+entero!BV55</f>
        <v>0.76416173114441588</v>
      </c>
      <c r="BW8" s="452">
        <f>+entero!BW55</f>
        <v>0.76458023489597871</v>
      </c>
      <c r="BX8" s="75"/>
      <c r="BY8" s="106"/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444"/>
      <c r="BX9" s="75"/>
      <c r="BY9" s="106"/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3533.3084150093464</v>
      </c>
      <c r="BR10" s="78">
        <f>+entero!BR56</f>
        <v>3610.6263068519106</v>
      </c>
      <c r="BS10" s="75">
        <f>+entero!BS56</f>
        <v>3617.7979237469544</v>
      </c>
      <c r="BT10" s="68">
        <f>+entero!BT56</f>
        <v>3600.0044894000175</v>
      </c>
      <c r="BU10" s="68">
        <f>+entero!BU56</f>
        <v>3613.6073050428731</v>
      </c>
      <c r="BV10" s="68">
        <f>+entero!BV56</f>
        <v>3556.2921934481215</v>
      </c>
      <c r="BW10" s="444">
        <f>+entero!BW56</f>
        <v>3572.6117570414149</v>
      </c>
      <c r="BX10" s="75">
        <f>+entero!BX56</f>
        <v>-38.014549810495737</v>
      </c>
      <c r="BY10" s="106">
        <f>+entero!BY56</f>
        <v>-1.052851959183787E-2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0.67071059143197087</v>
      </c>
      <c r="BR11" s="123">
        <f>+entero!BR57</f>
        <v>0.67862269447765233</v>
      </c>
      <c r="BS11" s="451">
        <f>+entero!BS57</f>
        <v>0.68106900745129706</v>
      </c>
      <c r="BT11" s="124">
        <f>+entero!BT57</f>
        <v>0.67446978719143802</v>
      </c>
      <c r="BU11" s="124">
        <f>+entero!BU57</f>
        <v>0.67742159685717052</v>
      </c>
      <c r="BV11" s="124">
        <f>+entero!BV57</f>
        <v>0.67116836073875652</v>
      </c>
      <c r="BW11" s="452">
        <f>+entero!BW57</f>
        <v>0.67345305698617686</v>
      </c>
      <c r="BX11" s="75"/>
      <c r="BY11" s="106"/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444"/>
      <c r="BX12" s="75"/>
      <c r="BY12" s="106"/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4631.2093204083476</v>
      </c>
      <c r="BR13" s="78">
        <f>+entero!BR58</f>
        <v>4643.9995838864816</v>
      </c>
      <c r="BS13" s="75">
        <f>+entero!BS58</f>
        <v>4574.6735090147613</v>
      </c>
      <c r="BT13" s="68">
        <f>+entero!BT58</f>
        <v>4616.2240198135978</v>
      </c>
      <c r="BU13" s="68">
        <f>+entero!BU58</f>
        <v>4595.7775263106796</v>
      </c>
      <c r="BV13" s="68">
        <f>+entero!BV58</f>
        <v>4583.6268479710307</v>
      </c>
      <c r="BW13" s="444">
        <f>+entero!BW58</f>
        <v>4585.8092720118457</v>
      </c>
      <c r="BX13" s="75">
        <f>+entero!BX58</f>
        <v>-58.190311874635881</v>
      </c>
      <c r="BY13" s="106">
        <f>+entero!BY58</f>
        <v>-1.2530214704700171E-2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0.70910913757606864</v>
      </c>
      <c r="BR14" s="123">
        <f>+entero!BR59</f>
        <v>0.70993502551559207</v>
      </c>
      <c r="BS14" s="451">
        <f>+entero!BS59</f>
        <v>0.7055573185157834</v>
      </c>
      <c r="BT14" s="124">
        <f>+entero!BT59</f>
        <v>0.70794639856174302</v>
      </c>
      <c r="BU14" s="124">
        <f>+entero!BU59</f>
        <v>0.70336580945123606</v>
      </c>
      <c r="BV14" s="124">
        <f>+entero!BV59</f>
        <v>0.70233853946331604</v>
      </c>
      <c r="BW14" s="452">
        <f>+entero!BW59</f>
        <v>0.70221762229539098</v>
      </c>
      <c r="BX14" s="75"/>
      <c r="BY14" s="106"/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444"/>
      <c r="BX15" s="75"/>
      <c r="BY15" s="106"/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4473.1477202871674</v>
      </c>
      <c r="BR16" s="78">
        <f>+entero!BR60</f>
        <v>4473.796949845475</v>
      </c>
      <c r="BS16" s="75">
        <f>+entero!BS60</f>
        <v>4469.0464881734633</v>
      </c>
      <c r="BT16" s="68">
        <f>+entero!BT60</f>
        <v>4466.9174292215694</v>
      </c>
      <c r="BU16" s="68">
        <f>+entero!BU60</f>
        <v>4466.1130004825009</v>
      </c>
      <c r="BV16" s="68">
        <f>+entero!BV60</f>
        <v>4464.5490229897905</v>
      </c>
      <c r="BW16" s="444">
        <f>+entero!BW60</f>
        <v>4453.9569102405203</v>
      </c>
      <c r="BX16" s="75">
        <f>+entero!BX60</f>
        <v>-19.840039604954654</v>
      </c>
      <c r="BY16" s="106">
        <f>+entero!BY60</f>
        <v>-4.4347206248687154E-3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0.89475032850477232</v>
      </c>
      <c r="BR17" s="123">
        <f>+entero!BR61</f>
        <v>0.89430353347098779</v>
      </c>
      <c r="BS17" s="451">
        <f>+entero!BS61</f>
        <v>0.89435233436683181</v>
      </c>
      <c r="BT17" s="124">
        <f>+entero!BT61</f>
        <v>0.89443515805208917</v>
      </c>
      <c r="BU17" s="124">
        <f>+entero!BU61</f>
        <v>0.89420245095743234</v>
      </c>
      <c r="BV17" s="124">
        <f>+entero!BV61</f>
        <v>0.89413071147759859</v>
      </c>
      <c r="BW17" s="452">
        <f>+entero!BW61</f>
        <v>0.89464994078911431</v>
      </c>
      <c r="BX17" s="75"/>
      <c r="BY17" s="106"/>
      <c r="BZ17" s="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444"/>
      <c r="BX18" s="75"/>
      <c r="BY18" s="106"/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392.11138533929824</v>
      </c>
      <c r="BR19" s="78">
        <f>+entero!BR62</f>
        <v>393.74858029410865</v>
      </c>
      <c r="BS19" s="75">
        <f>+entero!BS62</f>
        <v>392.0686931191816</v>
      </c>
      <c r="BT19" s="68">
        <f>+entero!BT62</f>
        <v>389.1116093830301</v>
      </c>
      <c r="BU19" s="68">
        <f>+entero!BU62</f>
        <v>387.96476204337978</v>
      </c>
      <c r="BV19" s="68">
        <f>+entero!BV62</f>
        <v>388.61489085095997</v>
      </c>
      <c r="BW19" s="444">
        <f>+entero!BW62</f>
        <v>387.77126241655776</v>
      </c>
      <c r="BX19" s="75">
        <f>+entero!BX62</f>
        <v>-5.9773178775508882</v>
      </c>
      <c r="BY19" s="106">
        <f>+entero!BY62</f>
        <v>-1.5180544582754196E-2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0.71392430025228648</v>
      </c>
      <c r="BR20" s="123">
        <f>+entero!BR63</f>
        <v>0.71093255239246622</v>
      </c>
      <c r="BS20" s="451">
        <f>+entero!BS63</f>
        <v>0.71226682634302274</v>
      </c>
      <c r="BT20" s="124">
        <f>+entero!BT63</f>
        <v>0.71279761696651345</v>
      </c>
      <c r="BU20" s="124">
        <f>+entero!BU63</f>
        <v>0.71149245701060648</v>
      </c>
      <c r="BV20" s="124">
        <f>+entero!BV63</f>
        <v>0.71601126438126039</v>
      </c>
      <c r="BW20" s="452">
        <f>+entero!BW63</f>
        <v>0.71373823096325328</v>
      </c>
      <c r="BX20" s="75"/>
      <c r="BY20" s="106"/>
      <c r="BZ20" s="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444"/>
      <c r="BX21" s="75"/>
      <c r="BY21" s="106"/>
      <c r="BZ21" s="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2513.6920392813413</v>
      </c>
      <c r="BR22" s="78">
        <f>+entero!BR64</f>
        <v>2503.6114737201165</v>
      </c>
      <c r="BS22" s="75">
        <f>+entero!BS64</f>
        <v>2498.3907745131196</v>
      </c>
      <c r="BT22" s="68">
        <f>+entero!BT64</f>
        <v>2499.4242647798828</v>
      </c>
      <c r="BU22" s="68">
        <f>+entero!BU64</f>
        <v>2502.0406728134108</v>
      </c>
      <c r="BV22" s="68">
        <f>+entero!BV64</f>
        <v>2501.0205914897965</v>
      </c>
      <c r="BW22" s="444">
        <f>+entero!BW64</f>
        <v>2497.8911904416914</v>
      </c>
      <c r="BX22" s="75">
        <f>+entero!BX64</f>
        <v>-5.7202832784250859</v>
      </c>
      <c r="BY22" s="106">
        <f>+entero!BY64</f>
        <v>-2.2848126949687186E-3</v>
      </c>
      <c r="BZ22" s="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0.77643816249967401</v>
      </c>
      <c r="BR23" s="123">
        <f>+entero!BR65</f>
        <v>0.77558395997339591</v>
      </c>
      <c r="BS23" s="451">
        <f>+entero!BS65</f>
        <v>0.77554136672659146</v>
      </c>
      <c r="BT23" s="124">
        <f>+entero!BT65</f>
        <v>0.77553466033028917</v>
      </c>
      <c r="BU23" s="124">
        <f>+entero!BU65</f>
        <v>0.77574827796711099</v>
      </c>
      <c r="BV23" s="124">
        <f>+entero!BV65</f>
        <v>0.77571816688213613</v>
      </c>
      <c r="BW23" s="452">
        <f>+entero!BW65</f>
        <v>0.77577966642245721</v>
      </c>
      <c r="BX23" s="75"/>
      <c r="BY23" s="106"/>
      <c r="BZ23" s="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444"/>
      <c r="BX24" s="75"/>
      <c r="BY24" s="106"/>
      <c r="BZ24" s="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5">
        <f>+entero!BS67</f>
        <v>2795.6599125364428</v>
      </c>
      <c r="BT25" s="68">
        <f>+entero!BT67</f>
        <v>2795.5978134110783</v>
      </c>
      <c r="BU25" s="68">
        <f>+entero!BU67</f>
        <v>2740.3400874635572</v>
      </c>
      <c r="BV25" s="68">
        <f>+entero!BV67</f>
        <v>2675.8545189504375</v>
      </c>
      <c r="BW25" s="444">
        <f>+entero!BW67</f>
        <v>2683.3755102040814</v>
      </c>
      <c r="BX25" s="75">
        <f>+entero!BX67</f>
        <v>-68.145626822157737</v>
      </c>
      <c r="BY25" s="106">
        <f>+entero!BY67</f>
        <v>-2.4766528559474366E-2</v>
      </c>
      <c r="BZ25" s="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5">
        <f>+entero!BS68</f>
        <v>618.35670553935847</v>
      </c>
      <c r="BT26" s="68">
        <f>+entero!BT68</f>
        <v>617.51690962099121</v>
      </c>
      <c r="BU26" s="68">
        <f>+entero!BU68</f>
        <v>579.64154518950443</v>
      </c>
      <c r="BV26" s="68">
        <f>+entero!BV68</f>
        <v>523.93542274052481</v>
      </c>
      <c r="BW26" s="444">
        <f>+entero!BW68</f>
        <v>541.05204081632655</v>
      </c>
      <c r="BX26" s="75">
        <f>+entero!BX68</f>
        <v>-23.317930029154468</v>
      </c>
      <c r="BY26" s="106">
        <f>+entero!BY68</f>
        <v>-4.1316744748523648E-2</v>
      </c>
      <c r="BZ26" s="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5">
        <f>+entero!BS69</f>
        <v>456.21384839650142</v>
      </c>
      <c r="BT27" s="68">
        <f>+entero!BT69</f>
        <v>450.99650145772597</v>
      </c>
      <c r="BU27" s="68">
        <f>+entero!BU69</f>
        <v>451.0327988338193</v>
      </c>
      <c r="BV27" s="68">
        <f>+entero!BV69</f>
        <v>451.06953352769676</v>
      </c>
      <c r="BW27" s="444">
        <f>+entero!BW69</f>
        <v>451.10524781341104</v>
      </c>
      <c r="BX27" s="75">
        <f>+entero!BX69</f>
        <v>-4.9963556851312205</v>
      </c>
      <c r="BY27" s="106">
        <f>+entero!BY69</f>
        <v>-1.0954479543168749E-2</v>
      </c>
      <c r="BZ27" s="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5">
        <f>+entero!BS70</f>
        <v>635.59766763848393</v>
      </c>
      <c r="BT28" s="68">
        <f>+entero!BT70</f>
        <v>638.6657434402332</v>
      </c>
      <c r="BU28" s="68">
        <f>+entero!BU70</f>
        <v>621.26297376093282</v>
      </c>
      <c r="BV28" s="68">
        <f>+entero!BV70</f>
        <v>612.40626822157435</v>
      </c>
      <c r="BW28" s="444">
        <f>+entero!BW70</f>
        <v>602.73629737609326</v>
      </c>
      <c r="BX28" s="75">
        <f>+entero!BX70</f>
        <v>-42.781195335276948</v>
      </c>
      <c r="BY28" s="106">
        <f>+entero!BY70</f>
        <v>-6.6274261841585247E-2</v>
      </c>
      <c r="BZ28" s="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5">
        <f>+entero!BS71</f>
        <v>1085.491690962099</v>
      </c>
      <c r="BT29" s="68">
        <f>+entero!BT71</f>
        <v>1088.4186588921282</v>
      </c>
      <c r="BU29" s="68">
        <f>+entero!BU71</f>
        <v>1088.4027696793005</v>
      </c>
      <c r="BV29" s="68">
        <f>+entero!BV71</f>
        <v>1088.4432944606415</v>
      </c>
      <c r="BW29" s="444">
        <f>+entero!BW71</f>
        <v>1088.4819241982507</v>
      </c>
      <c r="BX29" s="75">
        <f>+entero!BX71</f>
        <v>2.9498542274052397</v>
      </c>
      <c r="BY29" s="106">
        <f>+entero!BY71</f>
        <v>2.717427065498379E-3</v>
      </c>
      <c r="BZ29" s="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5">
        <f>+entero!BS72</f>
        <v>562.71268221574337</v>
      </c>
      <c r="BT30" s="68">
        <f>+entero!BT72</f>
        <v>561.28586005830903</v>
      </c>
      <c r="BU30" s="68">
        <f>+entero!BU72</f>
        <v>502.83192419825082</v>
      </c>
      <c r="BV30" s="68">
        <f>+entero!BV72</f>
        <v>452.9043731778425</v>
      </c>
      <c r="BW30" s="444">
        <f>+entero!BW72</f>
        <v>468.58469387755105</v>
      </c>
      <c r="BX30" s="75">
        <f>+entero!BX72</f>
        <v>-54.473906705539264</v>
      </c>
      <c r="BY30" s="106">
        <f>+entero!BY72</f>
        <v>-0.10414494025107968</v>
      </c>
      <c r="BZ30" s="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5">
        <f>+entero!BS73</f>
        <v>398.83702623906703</v>
      </c>
      <c r="BT31" s="68">
        <f>+entero!BT73</f>
        <v>394.50889212827991</v>
      </c>
      <c r="BU31" s="68">
        <f>+entero!BU73</f>
        <v>354.51909620991262</v>
      </c>
      <c r="BV31" s="68">
        <f>+entero!BV73</f>
        <v>312.69285714285712</v>
      </c>
      <c r="BW31" s="444">
        <f>+entero!BW73</f>
        <v>337.57244897959191</v>
      </c>
      <c r="BX31" s="75">
        <f>+entero!BX73</f>
        <v>-11.860787172011555</v>
      </c>
      <c r="BY31" s="106">
        <f>+entero!BY73</f>
        <v>-3.3942927990014304E-2</v>
      </c>
      <c r="BZ31" s="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5">
        <f>+entero!BS74</f>
        <v>163.87565597667637</v>
      </c>
      <c r="BT32" s="68">
        <f>+entero!BT74</f>
        <v>166.77696793002917</v>
      </c>
      <c r="BU32" s="68">
        <f>+entero!BU74</f>
        <v>148.31282798833817</v>
      </c>
      <c r="BV32" s="68">
        <f>+entero!BV74</f>
        <v>140.21151603498538</v>
      </c>
      <c r="BW32" s="444">
        <f>+entero!BW74</f>
        <v>131.01224489795914</v>
      </c>
      <c r="BX32" s="75">
        <f>+entero!BX74</f>
        <v>-42.613119533527708</v>
      </c>
      <c r="BY32" s="106">
        <f>+entero!BY74</f>
        <v>-0.24543141880829855</v>
      </c>
      <c r="BZ32" s="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53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106">
        <f>+entero!BW75</f>
        <v>0</v>
      </c>
      <c r="BX33" s="75"/>
      <c r="BY33" s="106"/>
      <c r="BZ33" s="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12929.384000957903</v>
      </c>
      <c r="BR34" s="78">
        <f>+entero!BR76</f>
        <v>12921.357355922915</v>
      </c>
      <c r="BS34" s="75">
        <f>+entero!BS76</f>
        <v>12900.100182266939</v>
      </c>
      <c r="BT34" s="68">
        <f>+entero!BT76</f>
        <v>12902.226846100757</v>
      </c>
      <c r="BU34" s="68">
        <f>+entero!BU76</f>
        <v>12899.109214650323</v>
      </c>
      <c r="BV34" s="68">
        <f>+entero!BV76</f>
        <v>12909.954173482683</v>
      </c>
      <c r="BW34" s="444">
        <f>+entero!BW76</f>
        <v>12904.563824016212</v>
      </c>
      <c r="BX34" s="75">
        <f>+entero!BX76</f>
        <v>-16.79353190670372</v>
      </c>
      <c r="BY34" s="106">
        <f>+entero!BY76</f>
        <v>-1.2996724294608297E-3</v>
      </c>
      <c r="BZ34" s="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0.87593298685445287</v>
      </c>
      <c r="BR35" s="123">
        <f>+entero!BR77</f>
        <v>0.87610531172736317</v>
      </c>
      <c r="BS35" s="451">
        <f>+entero!BS77</f>
        <v>0.87616097232415813</v>
      </c>
      <c r="BT35" s="124">
        <f>+entero!BT77</f>
        <v>0.87589775087271904</v>
      </c>
      <c r="BU35" s="124">
        <f>+entero!BU77</f>
        <v>0.87601505814231495</v>
      </c>
      <c r="BV35" s="124">
        <f>+entero!BV77</f>
        <v>0.87583892527187612</v>
      </c>
      <c r="BW35" s="452">
        <f>+entero!BW77</f>
        <v>0.87576748803755677</v>
      </c>
      <c r="BX35" s="75"/>
      <c r="BY35" s="106"/>
      <c r="BZ35" s="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451">
        <f>+entero!BS78</f>
        <v>0.8940434125071739</v>
      </c>
      <c r="BT36" s="124">
        <f>+entero!BT78</f>
        <v>0.8937717877476119</v>
      </c>
      <c r="BU36" s="124">
        <f>+entero!BU78</f>
        <v>0.89389590815552145</v>
      </c>
      <c r="BV36" s="124">
        <f>+entero!BV78</f>
        <v>0.89370083966362579</v>
      </c>
      <c r="BW36" s="452">
        <f>+entero!BW78</f>
        <v>0.89363555269925876</v>
      </c>
      <c r="BX36" s="75"/>
      <c r="BY36" s="106"/>
      <c r="BZ36" s="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10381.665495109508</v>
      </c>
      <c r="BR37" s="78">
        <f>+entero!BR79</f>
        <v>10377.896860296094</v>
      </c>
      <c r="BS37" s="75">
        <f>+entero!BS79</f>
        <v>10364.190707048279</v>
      </c>
      <c r="BT37" s="68">
        <f>+entero!BT79</f>
        <v>10368.429356685305</v>
      </c>
      <c r="BU37" s="68">
        <f>+entero!BU79</f>
        <v>10368.166705826708</v>
      </c>
      <c r="BV37" s="68">
        <f>+entero!BV79</f>
        <v>10379.495994909797</v>
      </c>
      <c r="BW37" s="444">
        <f>+entero!BW79</f>
        <v>10374.525925823793</v>
      </c>
      <c r="BX37" s="75">
        <f>+entero!BX79</f>
        <v>-3.3709344723010872</v>
      </c>
      <c r="BY37" s="106">
        <f>+entero!BY79</f>
        <v>-3.2481865234157414E-4</v>
      </c>
      <c r="BZ37" s="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2547.7185058483965</v>
      </c>
      <c r="BR38" s="82">
        <f>+entero!BR80</f>
        <v>2543.4604956268217</v>
      </c>
      <c r="BS38" s="125">
        <f>+entero!BS80</f>
        <v>2535.9094752186588</v>
      </c>
      <c r="BT38" s="126">
        <f>+entero!BT80</f>
        <v>2533.7974894154522</v>
      </c>
      <c r="BU38" s="126">
        <f>+entero!BU80</f>
        <v>2530.9425088236153</v>
      </c>
      <c r="BV38" s="126">
        <f>+entero!BV80</f>
        <v>2530.4581785728865</v>
      </c>
      <c r="BW38" s="445">
        <f>+entero!BW80</f>
        <v>2530.0378981924196</v>
      </c>
      <c r="BX38" s="125">
        <f>+entero!BX80</f>
        <v>-13.422597434402178</v>
      </c>
      <c r="BY38" s="141">
        <f>+entero!BY80</f>
        <v>-5.2772973897100561E-3</v>
      </c>
      <c r="BZ38" s="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Y39" s="4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4"/>
      <c r="BY40" s="5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4"/>
      <c r="BY41" s="50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4"/>
      <c r="BY42" s="4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4"/>
      <c r="BY43" s="4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</row>
    <row r="94" spans="1:8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</row>
    <row r="95" spans="1:8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</row>
    <row r="96" spans="1:8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</row>
    <row r="97" spans="1:8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</row>
    <row r="98" spans="1:8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</row>
    <row r="99" spans="1:8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</row>
    <row r="100" spans="1:8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</row>
    <row r="101" spans="1:8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</row>
    <row r="102" spans="1:8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</row>
    <row r="103" spans="1:8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</row>
    <row r="104" spans="1:8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1:8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1:8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1:8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1:8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1:8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1:8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1:8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1:8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3: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3: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3: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3: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3: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3: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3: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3:7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3:7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3:7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3:7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</sheetData>
  <mergeCells count="6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BX3:BY3"/>
    <mergeCell ref="BS3:BW3"/>
    <mergeCell ref="AM3:AM4"/>
    <mergeCell ref="AN3:AN4"/>
    <mergeCell ref="AO3:AO4"/>
    <mergeCell ref="AP3:AP4"/>
    <mergeCell ref="AU3:AU4"/>
    <mergeCell ref="AV3:AV4"/>
    <mergeCell ref="BA3:BA4"/>
    <mergeCell ref="BR3:BR4"/>
    <mergeCell ref="AT3:AT4"/>
    <mergeCell ref="BD3:BD4"/>
    <mergeCell ref="BJ3:BJ4"/>
    <mergeCell ref="BL3:BL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Q3:BQ4"/>
    <mergeCell ref="BG3:BG4"/>
    <mergeCell ref="BE3:BE4"/>
    <mergeCell ref="BB3:BB4"/>
    <mergeCell ref="BK3:BK4"/>
    <mergeCell ref="BH3:BH4"/>
    <mergeCell ref="BO3:BO4"/>
    <mergeCell ref="BM3:BM4"/>
    <mergeCell ref="BN3:BN4"/>
    <mergeCell ref="BI3:BI4"/>
    <mergeCell ref="BP3:BP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J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5" width="8" customWidth="1"/>
    <col min="76" max="76" width="8.42578125" bestFit="1" customWidth="1"/>
    <col min="77" max="77" width="8.85546875" customWidth="1"/>
    <col min="79" max="88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s="265" customFormat="1" ht="13.5" customHeight="1" thickBot="1" x14ac:dyDescent="0.3">
      <c r="C3" s="266"/>
      <c r="D3" s="711" t="str">
        <f>+entero!D3</f>
        <v>V   A   R   I   A   B   L   E   S     b/</v>
      </c>
      <c r="E3" s="704" t="str">
        <f>+entero!E3</f>
        <v>2008                          A  fines de Dic*</v>
      </c>
      <c r="F3" s="704" t="str">
        <f>+entero!F3</f>
        <v>2009                          A  fines de Ene*</v>
      </c>
      <c r="G3" s="704" t="str">
        <f>+entero!G3</f>
        <v>2009                          A  fines de Feb*</v>
      </c>
      <c r="H3" s="704" t="str">
        <f>+entero!H3</f>
        <v>2009                          A  fines de Mar*</v>
      </c>
      <c r="I3" s="704" t="str">
        <f>+entero!I3</f>
        <v>2009                          A  fines de Abr*</v>
      </c>
      <c r="J3" s="704" t="str">
        <f>+entero!J3</f>
        <v>2009                          A  fines de May*</v>
      </c>
      <c r="K3" s="704" t="str">
        <f>+entero!K3</f>
        <v>2009                          A  fines de Jun*</v>
      </c>
      <c r="L3" s="704" t="str">
        <f>+entero!L3</f>
        <v>2009                          A  fines de Jul*</v>
      </c>
      <c r="M3" s="704" t="str">
        <f>+entero!M3</f>
        <v>2009                          A  fines de Ago*</v>
      </c>
      <c r="N3" s="704" t="str">
        <f>+entero!N3</f>
        <v>2009                          A  fines de Sep*</v>
      </c>
      <c r="O3" s="704" t="str">
        <f>+entero!O3</f>
        <v>2009                          A  fines de Oct*</v>
      </c>
      <c r="P3" s="704" t="str">
        <f>+entero!P3</f>
        <v>2009                          A  fines de Nov*</v>
      </c>
      <c r="Q3" s="704" t="str">
        <f>+entero!Q3</f>
        <v>2009                          A  fines de Dic*</v>
      </c>
      <c r="R3" s="704" t="str">
        <f>+entero!R3</f>
        <v>2010                          A  fines de Ene*</v>
      </c>
      <c r="S3" s="704" t="str">
        <f>+entero!S3</f>
        <v>2010                          A  fines de Feb*</v>
      </c>
      <c r="T3" s="704" t="str">
        <f>+entero!T3</f>
        <v>2010                          A  fines de Mar*</v>
      </c>
      <c r="U3" s="704" t="str">
        <f>+entero!U3</f>
        <v>2010                          A  fines de Abr*</v>
      </c>
      <c r="V3" s="704" t="str">
        <f>+entero!V3</f>
        <v>2010                          A  fines de May*</v>
      </c>
      <c r="W3" s="704" t="str">
        <f>+entero!W3</f>
        <v>2010                          A  fines de Jun*</v>
      </c>
      <c r="X3" s="704" t="str">
        <f>+entero!X3</f>
        <v>2010                          A  fines de Jul*</v>
      </c>
      <c r="Y3" s="704" t="str">
        <f>+entero!Y3</f>
        <v>2010                          A  fines de Ago*</v>
      </c>
      <c r="Z3" s="704" t="str">
        <f>+entero!Z3</f>
        <v>2010                          A  fines de Sep*</v>
      </c>
      <c r="AA3" s="704" t="str">
        <f>+entero!AA3</f>
        <v>2010                          A  fines de Oct*</v>
      </c>
      <c r="AB3" s="704" t="str">
        <f>+entero!AB3</f>
        <v>2010                          A  fines de Nov*</v>
      </c>
      <c r="AC3" s="704" t="str">
        <f>+entero!AC3</f>
        <v>2010                          A  fines de Dic*</v>
      </c>
      <c r="AD3" s="704" t="str">
        <f>+entero!AD3</f>
        <v>2011                          A  fines de Ene*</v>
      </c>
      <c r="AE3" s="704" t="str">
        <f>+entero!AE3</f>
        <v>2011                          A  fines de Feb*</v>
      </c>
      <c r="AF3" s="704" t="str">
        <f>+entero!AF3</f>
        <v>2011                          A  fines de Mar*</v>
      </c>
      <c r="AG3" s="704" t="str">
        <f>+entero!AG3</f>
        <v>2011                          A  fines de Abr*</v>
      </c>
      <c r="AH3" s="704" t="str">
        <f>+entero!AH3</f>
        <v>2011                          A  fines de May*</v>
      </c>
      <c r="AI3" s="704" t="str">
        <f>+entero!AI3</f>
        <v>2011                          A  fines de Jun*</v>
      </c>
      <c r="AJ3" s="704" t="str">
        <f>+entero!AJ3</f>
        <v>2011                          A  fines de Jul*</v>
      </c>
      <c r="AK3" s="704" t="str">
        <f>+entero!AK3</f>
        <v>2011                          A  fines de Ago*</v>
      </c>
      <c r="AL3" s="704" t="str">
        <f>+entero!AL3</f>
        <v>2011                          A  fines de Sep*</v>
      </c>
      <c r="AM3" s="704" t="str">
        <f>+entero!AM3</f>
        <v>2011                          A  fines de Oct*</v>
      </c>
      <c r="AN3" s="704" t="str">
        <f>+entero!AN3</f>
        <v>2011                          A  fines de Nov*</v>
      </c>
      <c r="AO3" s="704" t="str">
        <f>+entero!AO3</f>
        <v>2011                          A  fines de Dic*</v>
      </c>
      <c r="AP3" s="704" t="str">
        <f>+entero!AP3</f>
        <v>2012                          A  fines de Ene*</v>
      </c>
      <c r="AQ3" s="704" t="str">
        <f>+entero!AQ3</f>
        <v>2012                          A  fines de Feb*</v>
      </c>
      <c r="AR3" s="704" t="str">
        <f>+entero!AR3</f>
        <v>2012                          A  fines de Mar*</v>
      </c>
      <c r="AS3" s="704" t="str">
        <f>+entero!AS3</f>
        <v>2012                          A  fines de Abr*</v>
      </c>
      <c r="AT3" s="704" t="str">
        <f>+entero!AT3</f>
        <v>2012                          A  fines de May*</v>
      </c>
      <c r="AU3" s="704" t="str">
        <f>+entero!AU3</f>
        <v>2012                          A  fines de Jun*</v>
      </c>
      <c r="AV3" s="704" t="str">
        <f>+entero!AV3</f>
        <v>2012                          A  fines de Jul*</v>
      </c>
      <c r="AW3" s="704" t="str">
        <f>+entero!AW3</f>
        <v>2012                          A  fines de Ago*</v>
      </c>
      <c r="AX3" s="704" t="str">
        <f>+entero!AX3</f>
        <v>2012                          A  fines de Sep*</v>
      </c>
      <c r="AY3" s="704" t="str">
        <f>+entero!AY3</f>
        <v>2012                          A  fines de Oct*</v>
      </c>
      <c r="AZ3" s="704" t="str">
        <f>+entero!AZ3</f>
        <v>2012                          A  fines de Nov*</v>
      </c>
      <c r="BA3" s="704" t="str">
        <f>+entero!BA3</f>
        <v>2012                          A  fines de Dic*</v>
      </c>
      <c r="BB3" s="704" t="str">
        <f>+entero!BB3</f>
        <v>2013                          A  fines de Ene*</v>
      </c>
      <c r="BC3" s="704" t="str">
        <f>+entero!BC3</f>
        <v>2013                          A  fines de Feb*</v>
      </c>
      <c r="BD3" s="704" t="str">
        <f>+entero!BD3</f>
        <v>2013                          A  fines de Mar*</v>
      </c>
      <c r="BE3" s="704" t="str">
        <f>+entero!BE3</f>
        <v>2013                          A  fines de Abr*</v>
      </c>
      <c r="BF3" s="704" t="str">
        <f>+entero!BF3</f>
        <v>2013                          A  fines de May*</v>
      </c>
      <c r="BG3" s="704" t="str">
        <f>+entero!BG3</f>
        <v>2013                          A  fines de Jun*</v>
      </c>
      <c r="BH3" s="704" t="str">
        <f>+entero!BH3</f>
        <v>2013                          A  fines de Jul*</v>
      </c>
      <c r="BI3" s="704" t="str">
        <f>+entero!BI3</f>
        <v>2013                          A  fines de Ago*</v>
      </c>
      <c r="BJ3" s="704" t="str">
        <f>+entero!BJ3</f>
        <v>2013                          A  fines de Sep*</v>
      </c>
      <c r="BK3" s="704" t="str">
        <f>+entero!BK3</f>
        <v>2013                          A  fines de Oct*</v>
      </c>
      <c r="BL3" s="704" t="str">
        <f>+entero!BL3</f>
        <v>2013                          A  fines de Nov*</v>
      </c>
      <c r="BM3" s="704" t="str">
        <f>+entero!BM3</f>
        <v>2013                          A  fines de Dic*</v>
      </c>
      <c r="BN3" s="704" t="str">
        <f>+entero!BN3</f>
        <v>2014                          A  fines de Ene*</v>
      </c>
      <c r="BO3" s="704" t="str">
        <f>+entero!BO3</f>
        <v>2014                          A  fines de Feb*</v>
      </c>
      <c r="BP3" s="704" t="str">
        <f>+entero!BP3</f>
        <v>2014                          A  fines de Mar*</v>
      </c>
      <c r="BQ3" s="704" t="str">
        <f>+entero!BQ3</f>
        <v>2014                          A  fines de Abr*</v>
      </c>
      <c r="BR3" s="694" t="str">
        <f>+entero!BR3</f>
        <v>Semana 1*</v>
      </c>
      <c r="BS3" s="708" t="str">
        <f>+entero!BS3</f>
        <v xml:space="preserve">   Semana 2*</v>
      </c>
      <c r="BT3" s="709"/>
      <c r="BU3" s="709"/>
      <c r="BV3" s="709"/>
      <c r="BW3" s="710"/>
      <c r="BX3" s="706" t="s">
        <v>41</v>
      </c>
      <c r="BY3" s="707"/>
      <c r="CA3" s="302"/>
      <c r="CB3" s="302"/>
      <c r="CC3" s="302"/>
      <c r="CD3" s="302"/>
      <c r="CE3" s="302"/>
      <c r="CF3" s="302"/>
      <c r="CG3" s="302"/>
      <c r="CH3" s="302"/>
      <c r="CI3" s="302"/>
      <c r="CJ3" s="302"/>
    </row>
    <row r="4" spans="1:88" s="265" customFormat="1" ht="28.5" customHeight="1" thickBot="1" x14ac:dyDescent="0.25">
      <c r="C4" s="268"/>
      <c r="D4" s="712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5"/>
      <c r="Z4" s="705"/>
      <c r="AA4" s="705"/>
      <c r="AB4" s="705"/>
      <c r="AC4" s="705"/>
      <c r="AD4" s="705"/>
      <c r="AE4" s="705"/>
      <c r="AF4" s="705"/>
      <c r="AG4" s="705"/>
      <c r="AH4" s="705"/>
      <c r="AI4" s="705"/>
      <c r="AJ4" s="705"/>
      <c r="AK4" s="705"/>
      <c r="AL4" s="705"/>
      <c r="AM4" s="705"/>
      <c r="AN4" s="705"/>
      <c r="AO4" s="705"/>
      <c r="AP4" s="705"/>
      <c r="AQ4" s="705"/>
      <c r="AR4" s="705"/>
      <c r="AS4" s="705"/>
      <c r="AT4" s="705"/>
      <c r="AU4" s="705"/>
      <c r="AV4" s="705"/>
      <c r="AW4" s="705"/>
      <c r="AX4" s="705"/>
      <c r="AY4" s="705"/>
      <c r="AZ4" s="705"/>
      <c r="BA4" s="705"/>
      <c r="BB4" s="705"/>
      <c r="BC4" s="705"/>
      <c r="BD4" s="705"/>
      <c r="BE4" s="705"/>
      <c r="BF4" s="705"/>
      <c r="BG4" s="705"/>
      <c r="BH4" s="705"/>
      <c r="BI4" s="705"/>
      <c r="BJ4" s="705"/>
      <c r="BK4" s="705"/>
      <c r="BL4" s="705"/>
      <c r="BM4" s="705"/>
      <c r="BN4" s="705"/>
      <c r="BO4" s="705"/>
      <c r="BP4" s="705"/>
      <c r="BQ4" s="705"/>
      <c r="BR4" s="695"/>
      <c r="BS4" s="267">
        <f>+entero!BS4</f>
        <v>41764</v>
      </c>
      <c r="BT4" s="447">
        <f>+entero!BT4</f>
        <v>41765</v>
      </c>
      <c r="BU4" s="447">
        <f>+entero!BU4</f>
        <v>41766</v>
      </c>
      <c r="BV4" s="447">
        <f>+entero!BV4</f>
        <v>41767</v>
      </c>
      <c r="BW4" s="448">
        <f>+entero!BW4</f>
        <v>41768</v>
      </c>
      <c r="BX4" s="269" t="s">
        <v>24</v>
      </c>
      <c r="BY4" s="270" t="s">
        <v>100</v>
      </c>
      <c r="CA4" s="302"/>
      <c r="CB4" s="302"/>
      <c r="CC4" s="302"/>
      <c r="CD4" s="302"/>
      <c r="CE4" s="302"/>
      <c r="CF4" s="302"/>
      <c r="CG4" s="302"/>
      <c r="CH4" s="302"/>
      <c r="CI4" s="302"/>
      <c r="CJ4" s="302"/>
    </row>
    <row r="5" spans="1:8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39">
        <v>7.5</v>
      </c>
      <c r="BX5" s="98"/>
      <c r="BY5" s="40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93">
        <f>+entero!BX82</f>
        <v>0</v>
      </c>
      <c r="BY6" s="104">
        <f>+entero!BY82</f>
        <v>0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93">
        <f>+entero!BX83</f>
        <v>0</v>
      </c>
      <c r="BY7" s="104">
        <f>+entero!BY83</f>
        <v>0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2">
        <f>+entero!BS84</f>
        <v>6.9388101000909845</v>
      </c>
      <c r="BT8" s="112">
        <f>+entero!BT84</f>
        <v>6.9441831808725265</v>
      </c>
      <c r="BU8" s="112">
        <f>+entero!BU84</f>
        <v>6.9422697756049505</v>
      </c>
      <c r="BV8" s="112">
        <f>+entero!BV84</f>
        <v>6.9399658405732776</v>
      </c>
      <c r="BW8" s="112">
        <f>+entero!BW84</f>
        <v>6.9445945261773891</v>
      </c>
      <c r="BX8" s="93">
        <f>+entero!BX84</f>
        <v>9.6567233453574985E-3</v>
      </c>
      <c r="BY8" s="104">
        <f>+entero!BY84</f>
        <v>1.3924743984601307E-3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127"/>
      <c r="BU9" s="127"/>
      <c r="BV9" s="127"/>
      <c r="BW9" s="127"/>
      <c r="BX9" s="93" t="s">
        <v>3</v>
      </c>
      <c r="BY9" s="104" t="s">
        <v>3</v>
      </c>
      <c r="BZ9" s="3"/>
      <c r="CA9" s="30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32">
        <f>+entero!BS86</f>
        <v>1.9403999999999999</v>
      </c>
      <c r="BT10" s="32">
        <f>+entero!BT86</f>
        <v>1.9407099999999999</v>
      </c>
      <c r="BU10" s="32">
        <f>+entero!BU86</f>
        <v>1.94102</v>
      </c>
      <c r="BV10" s="32">
        <f>+entero!BV86</f>
        <v>1.94133</v>
      </c>
      <c r="BW10" s="32">
        <f>+entero!BW86</f>
        <v>1.94164</v>
      </c>
      <c r="BX10" s="93">
        <f>+entero!BX86</f>
        <v>2.1700000000000053E-3</v>
      </c>
      <c r="BY10" s="104">
        <f>+entero!BY86</f>
        <v>1.1188623696163358E-3</v>
      </c>
      <c r="BZ10" s="3"/>
      <c r="CA10" s="304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127"/>
      <c r="BU11" s="127"/>
      <c r="BV11" s="127"/>
      <c r="BW11" s="127"/>
      <c r="BX11" s="101"/>
      <c r="BY11" s="142"/>
      <c r="BZ11" s="3"/>
      <c r="CA11" s="304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Y12" s="4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Y13" s="4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>
        <f ca="1">NOW()</f>
        <v>41773.338755787037</v>
      </c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4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4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</row>
    <row r="75" spans="1:8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</row>
    <row r="76" spans="1:8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</row>
    <row r="77" spans="1:8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3: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3: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</sheetData>
  <mergeCells count="69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Y3"/>
    <mergeCell ref="AH3:AH4"/>
    <mergeCell ref="AI3:AI4"/>
    <mergeCell ref="AJ3:AJ4"/>
    <mergeCell ref="AL3:AL4"/>
    <mergeCell ref="BS3:BW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D3:AD4"/>
    <mergeCell ref="W3:W4"/>
    <mergeCell ref="T3:T4"/>
    <mergeCell ref="U3:U4"/>
    <mergeCell ref="V3:V4"/>
    <mergeCell ref="X3:X4"/>
    <mergeCell ref="AC3:AC4"/>
    <mergeCell ref="S3:S4"/>
    <mergeCell ref="Y3:Y4"/>
    <mergeCell ref="Z3:Z4"/>
    <mergeCell ref="AB3:AB4"/>
    <mergeCell ref="AA3:AA4"/>
    <mergeCell ref="BR3:BR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W11 BX6:BX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O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5" width="7.7109375" customWidth="1"/>
    <col min="76" max="76" width="8.140625" customWidth="1"/>
    <col min="77" max="77" width="8.85546875" customWidth="1"/>
    <col min="78" max="93" width="11.42578125" style="296"/>
  </cols>
  <sheetData>
    <row r="1" spans="1:88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8" t="str">
        <f>+entero!BS3</f>
        <v xml:space="preserve">   Semana 2*</v>
      </c>
      <c r="BT3" s="699"/>
      <c r="BU3" s="699"/>
      <c r="BV3" s="699"/>
      <c r="BW3" s="700"/>
      <c r="BX3" s="696" t="s">
        <v>41</v>
      </c>
      <c r="BY3" s="697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7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95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37"/>
      <c r="BU5" s="37"/>
      <c r="BV5" s="37"/>
      <c r="BW5" s="443"/>
      <c r="BX5" s="100"/>
      <c r="BY5" s="38"/>
      <c r="BZ5" s="300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444">
        <f>+entero!BW89</f>
        <v>0</v>
      </c>
      <c r="BX6" s="14">
        <f>+entero!BX89</f>
        <v>0</v>
      </c>
      <c r="BY6" s="104" t="e">
        <f>+entero!BY89</f>
        <v>#DIV/0!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444">
        <f>+entero!BW90</f>
        <v>0</v>
      </c>
      <c r="BX7" s="14">
        <f>+entero!BX90</f>
        <v>0</v>
      </c>
      <c r="BY7" s="104" t="e">
        <f>+entero!BY90</f>
        <v>#DIV/0!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444">
        <f>+entero!BW91</f>
        <v>0</v>
      </c>
      <c r="BX8" s="14">
        <f>+entero!BX91</f>
        <v>0</v>
      </c>
      <c r="BY8" s="104" t="e">
        <f>+entero!BY91</f>
        <v>#DIV/0!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444">
        <f>+entero!BW92</f>
        <v>0</v>
      </c>
      <c r="BX9" s="14">
        <f>+entero!BX92</f>
        <v>0</v>
      </c>
      <c r="BY9" s="104" t="e">
        <f>+entero!BY92</f>
        <v>#DIV/0!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49"/>
      <c r="C10" s="24"/>
      <c r="D10" s="627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444"/>
      <c r="BX10" s="14" t="str">
        <f>+entero!BX93</f>
        <v xml:space="preserve"> </v>
      </c>
      <c r="BY10" s="104" t="str">
        <f>+entero!BY93</f>
        <v xml:space="preserve"> 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5">
        <f>+entero!BS94</f>
        <v>2969.2123065938849</v>
      </c>
      <c r="BT11" s="68">
        <f>+entero!BT94</f>
        <v>2969.2123065938849</v>
      </c>
      <c r="BU11" s="68">
        <f>+entero!BU94</f>
        <v>2969.2123065938849</v>
      </c>
      <c r="BV11" s="68">
        <f>+entero!BV94</f>
        <v>2969.2123065938849</v>
      </c>
      <c r="BW11" s="444">
        <f>+entero!BW94</f>
        <v>2976.4258867735566</v>
      </c>
      <c r="BX11" s="14">
        <f>+entero!BX94</f>
        <v>7.2135801796716805</v>
      </c>
      <c r="BY11" s="104">
        <f>+entero!BY94</f>
        <v>2.4294592083065059E-3</v>
      </c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5">
        <f>+entero!BS95</f>
        <v>1487.9888046647229</v>
      </c>
      <c r="BT12" s="68">
        <f>+entero!BT95</f>
        <v>1487.9888046647229</v>
      </c>
      <c r="BU12" s="68">
        <f>+entero!BU95</f>
        <v>1487.9888046647229</v>
      </c>
      <c r="BV12" s="68">
        <f>+entero!BV95</f>
        <v>1487.9888046647229</v>
      </c>
      <c r="BW12" s="444">
        <f>+entero!BW95</f>
        <v>1489.1149271137026</v>
      </c>
      <c r="BX12" s="14">
        <f>+entero!BX95</f>
        <v>1.1261224489796859</v>
      </c>
      <c r="BY12" s="104">
        <f>+entero!BY95</f>
        <v>7.5680841512348884E-4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125">
        <f>+entero!BS96</f>
        <v>3320.2778580907875</v>
      </c>
      <c r="BT13" s="126">
        <f>+entero!BT96</f>
        <v>3320.2778580907875</v>
      </c>
      <c r="BU13" s="126">
        <f>+entero!BU96</f>
        <v>3320.2778580907875</v>
      </c>
      <c r="BV13" s="126">
        <f>+entero!BV96</f>
        <v>3320.2778580907875</v>
      </c>
      <c r="BW13" s="445">
        <f>+entero!BW96</f>
        <v>3383.5583136879445</v>
      </c>
      <c r="BX13" s="80">
        <f>+entero!BX96</f>
        <v>63.280455597157015</v>
      </c>
      <c r="BY13" s="142">
        <f>+entero!BY96</f>
        <v>1.9058783120502021E-2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5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14.25" customHeight="1" x14ac:dyDescent="0.25">
      <c r="C18" s="6">
        <v>11</v>
      </c>
      <c r="D18" s="576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</sheetData>
  <mergeCells count="69">
    <mergeCell ref="BO3:BO4"/>
    <mergeCell ref="BP3:BP4"/>
    <mergeCell ref="BK3:BK4"/>
    <mergeCell ref="BL3:BL4"/>
    <mergeCell ref="BG3:BG4"/>
    <mergeCell ref="BM3:BM4"/>
    <mergeCell ref="BN3:BN4"/>
    <mergeCell ref="BR3:BR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C3:BC4"/>
    <mergeCell ref="BD3:BD4"/>
    <mergeCell ref="BF3:BF4"/>
    <mergeCell ref="BH3:BH4"/>
    <mergeCell ref="BI3:BI4"/>
    <mergeCell ref="BJ3:BJ4"/>
    <mergeCell ref="AO3:AO4"/>
    <mergeCell ref="AN3:AN4"/>
    <mergeCell ref="AP3:AP4"/>
    <mergeCell ref="AS3:AS4"/>
    <mergeCell ref="AT3:AT4"/>
    <mergeCell ref="AR3:AR4"/>
    <mergeCell ref="AQ3:AQ4"/>
    <mergeCell ref="V3:V4"/>
    <mergeCell ref="W3:W4"/>
    <mergeCell ref="Y3:Y4"/>
    <mergeCell ref="S3:S4"/>
    <mergeCell ref="AC3:AC4"/>
    <mergeCell ref="T3:T4"/>
    <mergeCell ref="AA3:AA4"/>
    <mergeCell ref="BX3:B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W3"/>
    <mergeCell ref="AM3:AM4"/>
    <mergeCell ref="AE3:AE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X6:BX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I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1" width="8" customWidth="1"/>
    <col min="72" max="74" width="7.7109375" customWidth="1"/>
    <col min="75" max="75" width="7.85546875" customWidth="1"/>
    <col min="76" max="76" width="1.5703125" customWidth="1"/>
    <col min="77" max="87" width="11.42578125" style="296"/>
  </cols>
  <sheetData>
    <row r="1" spans="1:86" x14ac:dyDescent="0.2">
      <c r="D1" s="535" t="s">
        <v>6</v>
      </c>
      <c r="E1" s="535"/>
      <c r="F1" s="535"/>
      <c r="G1" s="535"/>
      <c r="H1" s="535"/>
      <c r="I1" s="535"/>
      <c r="J1" s="535"/>
      <c r="K1" s="535"/>
      <c r="L1" s="535"/>
      <c r="M1" s="535"/>
      <c r="N1" s="535"/>
      <c r="O1" s="535"/>
      <c r="P1" s="535"/>
      <c r="Q1" s="535"/>
      <c r="R1" s="535"/>
      <c r="S1" s="535"/>
      <c r="T1" s="535"/>
      <c r="U1" s="535"/>
      <c r="V1" s="535"/>
      <c r="W1" s="535"/>
      <c r="X1" s="535"/>
      <c r="Y1" s="535"/>
      <c r="Z1" s="535"/>
      <c r="AA1" s="535"/>
      <c r="AB1" s="535"/>
      <c r="AC1" s="535"/>
      <c r="AD1" s="535"/>
      <c r="AE1" s="535"/>
      <c r="AF1" s="535"/>
      <c r="AG1" s="535"/>
      <c r="AH1" s="535"/>
      <c r="AI1" s="535"/>
      <c r="AJ1" s="535"/>
      <c r="AK1" s="535"/>
      <c r="AL1" s="535"/>
      <c r="AM1" s="535"/>
      <c r="AN1" s="535"/>
      <c r="AO1" s="535"/>
      <c r="AP1" s="535"/>
      <c r="AQ1" s="535"/>
      <c r="AR1" s="535"/>
      <c r="AS1" s="535"/>
      <c r="AT1" s="535"/>
      <c r="AU1" s="535"/>
      <c r="AV1" s="535"/>
      <c r="AW1" s="535"/>
      <c r="AX1" s="535"/>
      <c r="AY1" s="535"/>
      <c r="AZ1" s="535"/>
      <c r="BA1" s="535"/>
      <c r="BB1" s="535"/>
      <c r="BC1" s="535"/>
      <c r="BD1" s="535"/>
      <c r="BE1" s="535"/>
      <c r="BF1" s="535"/>
      <c r="BG1" s="535"/>
      <c r="BH1" s="535"/>
      <c r="BI1" s="535"/>
      <c r="BJ1" s="535"/>
      <c r="BK1" s="535"/>
      <c r="BL1" s="535"/>
      <c r="BM1" s="535"/>
      <c r="BN1" s="535"/>
      <c r="BO1" s="535"/>
      <c r="BP1" s="535"/>
      <c r="BQ1" s="535"/>
      <c r="BR1" s="535"/>
      <c r="BS1" s="535"/>
      <c r="BT1" s="535"/>
      <c r="BU1" s="535"/>
      <c r="BV1" s="535"/>
      <c r="BW1" s="535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31"/>
      <c r="AY2" s="534"/>
      <c r="AZ2" s="534"/>
      <c r="BA2" s="534"/>
      <c r="BB2" s="534"/>
      <c r="BC2" s="534"/>
      <c r="BD2" s="534"/>
      <c r="BE2" s="534"/>
      <c r="BF2" s="534"/>
      <c r="BG2" s="534"/>
      <c r="BH2" s="534"/>
      <c r="BI2" s="534"/>
      <c r="BJ2" s="534"/>
      <c r="BK2" s="534"/>
      <c r="BL2" s="534"/>
      <c r="BM2" s="534"/>
      <c r="BN2" s="534"/>
      <c r="BO2" s="534"/>
      <c r="BP2" s="534"/>
      <c r="BQ2" s="534"/>
      <c r="BR2" s="8"/>
      <c r="BS2" s="8"/>
      <c r="BT2" s="8"/>
      <c r="BU2" s="8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">
      <c r="C3" s="16"/>
      <c r="D3" s="702" t="s">
        <v>30</v>
      </c>
      <c r="E3" s="691" t="str">
        <f>+entero!E3</f>
        <v>2008                          A  fines de Dic*</v>
      </c>
      <c r="F3" s="691" t="str">
        <f>+entero!F3</f>
        <v>2009                          A  fines de Ene*</v>
      </c>
      <c r="G3" s="691" t="str">
        <f>+entero!G3</f>
        <v>2009                          A  fines de Feb*</v>
      </c>
      <c r="H3" s="691" t="str">
        <f>+entero!H3</f>
        <v>2009                          A  fines de Mar*</v>
      </c>
      <c r="I3" s="691" t="str">
        <f>+entero!I3</f>
        <v>2009                          A  fines de Abr*</v>
      </c>
      <c r="J3" s="691" t="str">
        <f>+entero!J3</f>
        <v>2009                          A  fines de May*</v>
      </c>
      <c r="K3" s="691" t="str">
        <f>+entero!K3</f>
        <v>2009                          A  fines de Jun*</v>
      </c>
      <c r="L3" s="691" t="str">
        <f>+entero!L3</f>
        <v>2009                          A  fines de Jul*</v>
      </c>
      <c r="M3" s="691" t="str">
        <f>+entero!M3</f>
        <v>2009                          A  fines de Ago*</v>
      </c>
      <c r="N3" s="691" t="str">
        <f>+entero!N3</f>
        <v>2009                          A  fines de Sep*</v>
      </c>
      <c r="O3" s="691" t="str">
        <f>+entero!O3</f>
        <v>2009                          A  fines de Oct*</v>
      </c>
      <c r="P3" s="691" t="str">
        <f>+entero!P3</f>
        <v>2009                          A  fines de Nov*</v>
      </c>
      <c r="Q3" s="691" t="str">
        <f>+entero!Q3</f>
        <v>2009                          A  fines de Dic*</v>
      </c>
      <c r="R3" s="691" t="str">
        <f>+entero!R3</f>
        <v>2010                          A  fines de Ene*</v>
      </c>
      <c r="S3" s="691" t="str">
        <f>+entero!S3</f>
        <v>2010                          A  fines de Feb*</v>
      </c>
      <c r="T3" s="691" t="str">
        <f>+entero!T3</f>
        <v>2010                          A  fines de Mar*</v>
      </c>
      <c r="U3" s="691" t="str">
        <f>+entero!U3</f>
        <v>2010                          A  fines de Abr*</v>
      </c>
      <c r="V3" s="691" t="str">
        <f>+entero!V3</f>
        <v>2010                          A  fines de May*</v>
      </c>
      <c r="W3" s="691" t="str">
        <f>+entero!W3</f>
        <v>2010                          A  fines de Jun*</v>
      </c>
      <c r="X3" s="691" t="str">
        <f>+entero!X3</f>
        <v>2010                          A  fines de Jul*</v>
      </c>
      <c r="Y3" s="691" t="str">
        <f>+entero!Y3</f>
        <v>2010                          A  fines de Ago*</v>
      </c>
      <c r="Z3" s="691" t="str">
        <f>+entero!Z3</f>
        <v>2010                          A  fines de Sep*</v>
      </c>
      <c r="AA3" s="691" t="str">
        <f>+entero!AA3</f>
        <v>2010                          A  fines de Oct*</v>
      </c>
      <c r="AB3" s="691" t="str">
        <f>+entero!AB3</f>
        <v>2010                          A  fines de Nov*</v>
      </c>
      <c r="AC3" s="691" t="str">
        <f>+entero!AC3</f>
        <v>2010                          A  fines de Dic*</v>
      </c>
      <c r="AD3" s="691" t="str">
        <f>+entero!AD3</f>
        <v>2011                          A  fines de Ene*</v>
      </c>
      <c r="AE3" s="691" t="str">
        <f>+entero!AE3</f>
        <v>2011                          A  fines de Feb*</v>
      </c>
      <c r="AF3" s="691" t="str">
        <f>+entero!AF3</f>
        <v>2011                          A  fines de Mar*</v>
      </c>
      <c r="AG3" s="691" t="str">
        <f>+entero!AG3</f>
        <v>2011                          A  fines de Abr*</v>
      </c>
      <c r="AH3" s="691" t="str">
        <f>+entero!AH3</f>
        <v>2011                          A  fines de May*</v>
      </c>
      <c r="AI3" s="691" t="str">
        <f>+entero!AI3</f>
        <v>2011                          A  fines de Jun*</v>
      </c>
      <c r="AJ3" s="691" t="str">
        <f>+entero!AJ3</f>
        <v>2011                          A  fines de Jul*</v>
      </c>
      <c r="AK3" s="691" t="str">
        <f>+entero!AK3</f>
        <v>2011                          A  fines de Ago*</v>
      </c>
      <c r="AL3" s="691" t="str">
        <f>+entero!AL3</f>
        <v>2011                          A  fines de Sep*</v>
      </c>
      <c r="AM3" s="691" t="str">
        <f>+entero!AM3</f>
        <v>2011                          A  fines de Oct*</v>
      </c>
      <c r="AN3" s="691" t="str">
        <f>+entero!AN3</f>
        <v>2011                          A  fines de Nov*</v>
      </c>
      <c r="AO3" s="691" t="str">
        <f>+entero!AO3</f>
        <v>2011                          A  fines de Dic*</v>
      </c>
      <c r="AP3" s="691" t="str">
        <f>+entero!AP3</f>
        <v>2012                          A  fines de Ene*</v>
      </c>
      <c r="AQ3" s="691" t="str">
        <f>+entero!AQ3</f>
        <v>2012                          A  fines de Feb*</v>
      </c>
      <c r="AR3" s="691" t="str">
        <f>+entero!AR3</f>
        <v>2012                          A  fines de Mar*</v>
      </c>
      <c r="AS3" s="691" t="str">
        <f>+entero!AS3</f>
        <v>2012                          A  fines de Abr*</v>
      </c>
      <c r="AT3" s="691" t="str">
        <f>+entero!AT3</f>
        <v>2012                          A  fines de May*</v>
      </c>
      <c r="AU3" s="691" t="str">
        <f>+entero!AU3</f>
        <v>2012                          A  fines de Jun*</v>
      </c>
      <c r="AV3" s="691" t="str">
        <f>+entero!AV3</f>
        <v>2012                          A  fines de Jul*</v>
      </c>
      <c r="AW3" s="691" t="str">
        <f>+entero!AW3</f>
        <v>2012                          A  fines de Ago*</v>
      </c>
      <c r="AX3" s="691" t="str">
        <f>+entero!AX3</f>
        <v>2012                          A  fines de Sep*</v>
      </c>
      <c r="AY3" s="691" t="str">
        <f>+entero!AY3</f>
        <v>2012                          A  fines de Oct*</v>
      </c>
      <c r="AZ3" s="691" t="str">
        <f>+entero!AZ3</f>
        <v>2012                          A  fines de Nov*</v>
      </c>
      <c r="BA3" s="691" t="str">
        <f>+entero!BA3</f>
        <v>2012                          A  fines de Dic*</v>
      </c>
      <c r="BB3" s="691" t="str">
        <f>+entero!BB3</f>
        <v>2013                          A  fines de Ene*</v>
      </c>
      <c r="BC3" s="691" t="str">
        <f>+entero!BC3</f>
        <v>2013                          A  fines de Feb*</v>
      </c>
      <c r="BD3" s="691" t="str">
        <f>+entero!BD3</f>
        <v>2013                          A  fines de Mar*</v>
      </c>
      <c r="BE3" s="691" t="str">
        <f>+entero!BE3</f>
        <v>2013                          A  fines de Abr*</v>
      </c>
      <c r="BF3" s="691" t="str">
        <f>+entero!BF3</f>
        <v>2013                          A  fines de May*</v>
      </c>
      <c r="BG3" s="691" t="str">
        <f>+entero!BG3</f>
        <v>2013                          A  fines de Jun*</v>
      </c>
      <c r="BH3" s="691" t="str">
        <f>+entero!BH3</f>
        <v>2013                          A  fines de Jul*</v>
      </c>
      <c r="BI3" s="691" t="str">
        <f>+entero!BI3</f>
        <v>2013                          A  fines de Ago*</v>
      </c>
      <c r="BJ3" s="691" t="str">
        <f>+entero!BJ3</f>
        <v>2013                          A  fines de Sep*</v>
      </c>
      <c r="BK3" s="691" t="str">
        <f>+entero!BK3</f>
        <v>2013                          A  fines de Oct*</v>
      </c>
      <c r="BL3" s="691" t="str">
        <f>+entero!BL3</f>
        <v>2013                          A  fines de Nov*</v>
      </c>
      <c r="BM3" s="691" t="str">
        <f>+entero!BM3</f>
        <v>2013                          A  fines de Dic*</v>
      </c>
      <c r="BN3" s="691" t="str">
        <f>+entero!BN3</f>
        <v>2014                          A  fines de Ene*</v>
      </c>
      <c r="BO3" s="691" t="str">
        <f>+entero!BO3</f>
        <v>2014                          A  fines de Feb*</v>
      </c>
      <c r="BP3" s="691" t="str">
        <f>+entero!BP3</f>
        <v>2014                          A  fines de Mar*</v>
      </c>
      <c r="BQ3" s="691" t="str">
        <f>+entero!BQ3</f>
        <v>2014                          A  fines de Abr*</v>
      </c>
      <c r="BR3" s="694" t="str">
        <f>+entero!BR3</f>
        <v>Semana 1*</v>
      </c>
      <c r="BS3" s="699" t="str">
        <f>+entero!BS3</f>
        <v xml:space="preserve">   Semana 2*</v>
      </c>
      <c r="BT3" s="699"/>
      <c r="BU3" s="699"/>
      <c r="BV3" s="699"/>
      <c r="BW3" s="700"/>
      <c r="BX3" s="24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703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5"/>
      <c r="BS4" s="581">
        <f>+entero!BS4</f>
        <v>41764</v>
      </c>
      <c r="BT4" s="89">
        <f>+entero!BT4</f>
        <v>41765</v>
      </c>
      <c r="BU4" s="89">
        <f>+entero!BU4</f>
        <v>41766</v>
      </c>
      <c r="BV4" s="89">
        <f>+entero!BV4</f>
        <v>41767</v>
      </c>
      <c r="BW4" s="438">
        <f>+entero!BW4</f>
        <v>41768</v>
      </c>
      <c r="BX4" s="24"/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686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3"/>
      <c r="BS5" s="205"/>
      <c r="BT5" s="205"/>
      <c r="BU5" s="205"/>
      <c r="BV5" s="205"/>
      <c r="BW5" s="439"/>
      <c r="BX5" s="91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2.75" customHeight="1" x14ac:dyDescent="0.2">
      <c r="A6" s="3"/>
      <c r="B6" s="686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582"/>
      <c r="BS6" s="47"/>
      <c r="BT6" s="47"/>
      <c r="BU6" s="47"/>
      <c r="BV6" s="47"/>
      <c r="BW6" s="440"/>
      <c r="BX6" s="92"/>
      <c r="BY6" s="307"/>
      <c r="BZ6" s="307"/>
      <c r="CA6" s="307"/>
      <c r="CB6" s="307"/>
      <c r="CC6" s="307"/>
      <c r="CD6" s="307"/>
      <c r="CE6" s="307"/>
      <c r="CF6" s="293"/>
      <c r="CG6" s="293"/>
      <c r="CH6" s="293"/>
    </row>
    <row r="7" spans="1:86" x14ac:dyDescent="0.2">
      <c r="A7" s="3"/>
      <c r="B7" s="686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582"/>
      <c r="BS7" s="47"/>
      <c r="BT7" s="47"/>
      <c r="BU7" s="47"/>
      <c r="BV7" s="47"/>
      <c r="BW7" s="440"/>
      <c r="BX7" s="92"/>
      <c r="BY7" s="307"/>
      <c r="BZ7" s="307"/>
      <c r="CA7" s="307"/>
      <c r="CB7" s="307"/>
      <c r="CC7" s="307"/>
      <c r="CD7" s="307"/>
      <c r="CE7" s="307"/>
      <c r="CF7" s="293"/>
      <c r="CG7" s="293"/>
      <c r="CH7" s="293"/>
    </row>
    <row r="8" spans="1:86" x14ac:dyDescent="0.2">
      <c r="A8" s="3"/>
      <c r="B8" s="686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582"/>
      <c r="BS8" s="47"/>
      <c r="BT8" s="47"/>
      <c r="BU8" s="47"/>
      <c r="BV8" s="47"/>
      <c r="BW8" s="440"/>
      <c r="BX8" s="92"/>
      <c r="BY8" s="307"/>
      <c r="BZ8" s="307"/>
      <c r="CA8" s="307"/>
      <c r="CB8" s="307"/>
      <c r="CC8" s="307"/>
      <c r="CD8" s="307"/>
      <c r="CE8" s="307"/>
      <c r="CF8" s="293"/>
      <c r="CG8" s="293"/>
      <c r="CH8" s="293"/>
    </row>
    <row r="9" spans="1:86" x14ac:dyDescent="0.2">
      <c r="A9" s="3"/>
      <c r="B9" s="686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582"/>
      <c r="BS9" s="47"/>
      <c r="BT9" s="47"/>
      <c r="BU9" s="47"/>
      <c r="BV9" s="47"/>
      <c r="BW9" s="440"/>
      <c r="BX9" s="92"/>
      <c r="BY9" s="307"/>
      <c r="BZ9" s="307"/>
      <c r="CA9" s="307"/>
      <c r="CB9" s="307"/>
      <c r="CC9" s="307"/>
      <c r="CD9" s="307"/>
      <c r="CE9" s="307"/>
      <c r="CF9" s="293"/>
      <c r="CG9" s="293"/>
      <c r="CH9" s="293"/>
    </row>
    <row r="10" spans="1:86" x14ac:dyDescent="0.2">
      <c r="A10" s="3"/>
      <c r="B10" s="686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582"/>
      <c r="BS10" s="47"/>
      <c r="BT10" s="47"/>
      <c r="BU10" s="47"/>
      <c r="BV10" s="47"/>
      <c r="BW10" s="440"/>
      <c r="BX10" s="92"/>
      <c r="BY10" s="307"/>
      <c r="BZ10" s="307"/>
      <c r="CA10" s="307"/>
      <c r="CB10" s="307"/>
      <c r="CC10" s="307"/>
      <c r="CD10" s="307"/>
      <c r="CE10" s="307"/>
      <c r="CF10" s="293"/>
      <c r="CG10" s="293"/>
      <c r="CH10" s="293"/>
    </row>
    <row r="11" spans="1:86" x14ac:dyDescent="0.2">
      <c r="A11" s="3"/>
      <c r="B11" s="686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582"/>
      <c r="BS11" s="47"/>
      <c r="BT11" s="47"/>
      <c r="BU11" s="47"/>
      <c r="BV11" s="47"/>
      <c r="BW11" s="440"/>
      <c r="BX11" s="92"/>
      <c r="BY11" s="307"/>
      <c r="BZ11" s="307"/>
      <c r="CA11" s="307"/>
      <c r="CB11" s="307"/>
      <c r="CC11" s="307"/>
      <c r="CD11" s="307"/>
      <c r="CE11" s="307"/>
      <c r="CF11" s="293"/>
      <c r="CG11" s="293"/>
      <c r="CH11" s="293"/>
    </row>
    <row r="12" spans="1:86" x14ac:dyDescent="0.2">
      <c r="A12" s="3"/>
      <c r="B12" s="686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582"/>
      <c r="BS12" s="47"/>
      <c r="BT12" s="47"/>
      <c r="BU12" s="47"/>
      <c r="BV12" s="47"/>
      <c r="BW12" s="440"/>
      <c r="BX12" s="92"/>
      <c r="BY12" s="307"/>
      <c r="BZ12" s="307"/>
      <c r="CA12" s="307"/>
      <c r="CB12" s="307"/>
      <c r="CC12" s="307"/>
      <c r="CD12" s="307"/>
      <c r="CE12" s="307"/>
      <c r="CF12" s="293"/>
      <c r="CG12" s="293"/>
      <c r="CH12" s="293"/>
    </row>
    <row r="13" spans="1:86" x14ac:dyDescent="0.2">
      <c r="A13" s="3"/>
      <c r="B13" s="686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582"/>
      <c r="BS13" s="47"/>
      <c r="BT13" s="47"/>
      <c r="BU13" s="47"/>
      <c r="BV13" s="47"/>
      <c r="BW13" s="440"/>
      <c r="BX13" s="92"/>
      <c r="BY13" s="307"/>
      <c r="BZ13" s="307"/>
      <c r="CA13" s="307"/>
      <c r="CB13" s="307"/>
      <c r="CC13" s="307"/>
      <c r="CD13" s="307"/>
      <c r="CE13" s="307"/>
      <c r="CF13" s="293"/>
      <c r="CG13" s="293"/>
      <c r="CH13" s="293"/>
    </row>
    <row r="14" spans="1:86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582"/>
      <c r="BS14" s="47"/>
      <c r="BT14" s="47"/>
      <c r="BU14" s="47"/>
      <c r="BV14" s="47"/>
      <c r="BW14" s="440"/>
      <c r="BX14" s="92"/>
      <c r="BY14" s="307"/>
      <c r="BZ14" s="307"/>
      <c r="CA14" s="307"/>
      <c r="CB14" s="307"/>
      <c r="CC14" s="307"/>
      <c r="CD14" s="307"/>
      <c r="CE14" s="307"/>
      <c r="CF14" s="293"/>
      <c r="CG14" s="293"/>
      <c r="CH14" s="293"/>
    </row>
    <row r="15" spans="1:86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582"/>
      <c r="BS15" s="47"/>
      <c r="BT15" s="47"/>
      <c r="BU15" s="47"/>
      <c r="BV15" s="47"/>
      <c r="BW15" s="440"/>
      <c r="BX15" s="92"/>
      <c r="BY15" s="307"/>
      <c r="BZ15" s="307"/>
      <c r="CA15" s="307"/>
      <c r="CB15" s="307"/>
      <c r="CC15" s="307"/>
      <c r="CD15" s="307"/>
      <c r="CE15" s="307"/>
      <c r="CF15" s="293"/>
      <c r="CG15" s="293"/>
      <c r="CH15" s="293"/>
    </row>
    <row r="16" spans="1:86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582"/>
      <c r="BS16" s="47"/>
      <c r="BT16" s="47"/>
      <c r="BU16" s="47"/>
      <c r="BV16" s="47"/>
      <c r="BW16" s="440"/>
      <c r="BX16" s="92"/>
      <c r="BY16" s="307"/>
      <c r="BZ16" s="307"/>
      <c r="CA16" s="307"/>
      <c r="CB16" s="307"/>
      <c r="CC16" s="307"/>
      <c r="CD16" s="307"/>
      <c r="CE16" s="307"/>
      <c r="CF16" s="293"/>
      <c r="CG16" s="293"/>
      <c r="CH16" s="293"/>
    </row>
    <row r="17" spans="1:86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582"/>
      <c r="BS17" s="47"/>
      <c r="BT17" s="47"/>
      <c r="BU17" s="47"/>
      <c r="BV17" s="47"/>
      <c r="BW17" s="440"/>
      <c r="BX17" s="92"/>
      <c r="BY17" s="307"/>
      <c r="BZ17" s="307"/>
      <c r="CA17" s="307"/>
      <c r="CB17" s="307"/>
      <c r="CC17" s="307"/>
      <c r="CD17" s="307"/>
      <c r="CE17" s="307"/>
      <c r="CF17" s="293"/>
      <c r="CG17" s="293"/>
      <c r="CH17" s="293"/>
    </row>
    <row r="18" spans="1:8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441"/>
      <c r="BX18" s="92"/>
      <c r="BY18" s="307"/>
      <c r="BZ18" s="307"/>
      <c r="CA18" s="307"/>
      <c r="CB18" s="307"/>
      <c r="CC18" s="307"/>
      <c r="CD18" s="307"/>
      <c r="CE18" s="307"/>
      <c r="CF18" s="293"/>
      <c r="CG18" s="293"/>
      <c r="CH18" s="293"/>
    </row>
    <row r="19" spans="1:86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10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09">
        <f>+entero!BW111</f>
        <v>5.5E-2</v>
      </c>
      <c r="BX19" s="92"/>
      <c r="BY19" s="307"/>
      <c r="BZ19" s="307"/>
      <c r="CA19" s="307"/>
      <c r="CB19" s="307"/>
      <c r="CC19" s="307"/>
      <c r="CD19" s="307"/>
      <c r="CE19" s="307"/>
      <c r="CF19" s="293"/>
      <c r="CG19" s="293"/>
      <c r="CH19" s="293"/>
    </row>
    <row r="20" spans="1:86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1">
        <f>+entero!BW112</f>
        <v>0.04</v>
      </c>
      <c r="BX20" s="92"/>
      <c r="BY20" s="307"/>
      <c r="BZ20" s="307"/>
      <c r="CA20" s="307"/>
      <c r="CB20" s="307"/>
      <c r="CC20" s="307"/>
      <c r="CD20" s="307"/>
      <c r="CE20" s="307"/>
      <c r="CF20" s="293"/>
      <c r="CG20" s="293"/>
      <c r="CH20" s="293"/>
    </row>
    <row r="21" spans="1: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W21" s="4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</sheetData>
  <mergeCells count="69"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  <mergeCell ref="AP3:AP4"/>
    <mergeCell ref="AH3:AH4"/>
    <mergeCell ref="BS3:B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D3:AD4"/>
    <mergeCell ref="BB3:BB4"/>
    <mergeCell ref="BC3:BC4"/>
    <mergeCell ref="BR3:BR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N3:BN4"/>
    <mergeCell ref="AO3:AO4"/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2014-05-14T12:10:48Z</cp:lastPrinted>
  <dcterms:created xsi:type="dcterms:W3CDTF">2002-08-27T17:11:09Z</dcterms:created>
  <dcterms:modified xsi:type="dcterms:W3CDTF">2014-05-14T12:11:32Z</dcterms:modified>
</cp:coreProperties>
</file>