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3" i="4" l="1"/>
  <c r="CC3" i="10"/>
  <c r="CC3" i="5"/>
  <c r="CC3" i="6"/>
  <c r="CC3" i="7"/>
  <c r="CC3" i="8"/>
  <c r="CC3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E10" i="10" l="1"/>
  <c r="CD10" i="10"/>
  <c r="CC10" i="10"/>
  <c r="CE9" i="10"/>
  <c r="CD9" i="10"/>
  <c r="CC9" i="10"/>
  <c r="CE8" i="10"/>
  <c r="CD8" i="10"/>
  <c r="CC8" i="10"/>
  <c r="CE7" i="10"/>
  <c r="CD7" i="10"/>
  <c r="CC7" i="10"/>
  <c r="CE6" i="10"/>
  <c r="CD6" i="10"/>
  <c r="CC6" i="10"/>
  <c r="CE10" i="5"/>
  <c r="CD10" i="5"/>
  <c r="CC10" i="5"/>
  <c r="CE8" i="5"/>
  <c r="CD8" i="5"/>
  <c r="CC8" i="5"/>
  <c r="CE7" i="5"/>
  <c r="CD7" i="5"/>
  <c r="CC7" i="5"/>
  <c r="CD6" i="5"/>
  <c r="CC6" i="5"/>
  <c r="CE19" i="7"/>
  <c r="CD19" i="7"/>
  <c r="CC19" i="7"/>
  <c r="CE18" i="7"/>
  <c r="CD18" i="7"/>
  <c r="CC18" i="7"/>
  <c r="CD17" i="7"/>
  <c r="CC17" i="7"/>
  <c r="CE16" i="7"/>
  <c r="CD16" i="7"/>
  <c r="CC16" i="7"/>
  <c r="CE15" i="7"/>
  <c r="CD15" i="7"/>
  <c r="CC15" i="7"/>
  <c r="CD14" i="7"/>
  <c r="CC14" i="7"/>
  <c r="CD13" i="7"/>
  <c r="CC13" i="7"/>
  <c r="CE12" i="7"/>
  <c r="CD12" i="7"/>
  <c r="CC12" i="7"/>
  <c r="CE11" i="7"/>
  <c r="CD11" i="7"/>
  <c r="CC11" i="7"/>
  <c r="CE10" i="7"/>
  <c r="CD10" i="7"/>
  <c r="CC10" i="7"/>
  <c r="CE9" i="7"/>
  <c r="CD9" i="7"/>
  <c r="CC9" i="7"/>
  <c r="CE8" i="7"/>
  <c r="CD8" i="7"/>
  <c r="CC8" i="7"/>
  <c r="CE7" i="7"/>
  <c r="CD7" i="7"/>
  <c r="CC7" i="7"/>
  <c r="CE6" i="7"/>
  <c r="CD6" i="7"/>
  <c r="CC6" i="7"/>
  <c r="CE18" i="8"/>
  <c r="CD18" i="8"/>
  <c r="CC18" i="8"/>
  <c r="CE17" i="8"/>
  <c r="CD17" i="8"/>
  <c r="CC17" i="8"/>
  <c r="CE16" i="8"/>
  <c r="CD16" i="8"/>
  <c r="CC16" i="8"/>
  <c r="CE14" i="8"/>
  <c r="CD14" i="8"/>
  <c r="CC14" i="8"/>
  <c r="CE13" i="8"/>
  <c r="CD13" i="8"/>
  <c r="CC13" i="8"/>
  <c r="CE12" i="8"/>
  <c r="CD12" i="8"/>
  <c r="CC12" i="8"/>
  <c r="CE20" i="9"/>
  <c r="CD20" i="9"/>
  <c r="CC20" i="9"/>
  <c r="CE19" i="9"/>
  <c r="CD19" i="9"/>
  <c r="CC19" i="9"/>
  <c r="CE18" i="9"/>
  <c r="CD18" i="9"/>
  <c r="CC18" i="9"/>
  <c r="CE16" i="9"/>
  <c r="CD16" i="9"/>
  <c r="CC16" i="9"/>
  <c r="CE12" i="9"/>
  <c r="CD12" i="9"/>
  <c r="CC12" i="9"/>
  <c r="CE10" i="9"/>
  <c r="CD10" i="9"/>
  <c r="CC10" i="9"/>
  <c r="CE9" i="9"/>
  <c r="CD9" i="9"/>
  <c r="CC9" i="9"/>
  <c r="CE8" i="9"/>
  <c r="CD8" i="9"/>
  <c r="CC8" i="9"/>
  <c r="CE7" i="9"/>
  <c r="CD7" i="9"/>
  <c r="CC7" i="9"/>
  <c r="CE6" i="9"/>
  <c r="CD6" i="9"/>
  <c r="CC6" i="9"/>
  <c r="CD10" i="8" l="1"/>
  <c r="CD9" i="8"/>
  <c r="CD8" i="8"/>
  <c r="CD7" i="8"/>
  <c r="CD6" i="8"/>
  <c r="CC10" i="8"/>
  <c r="CC9" i="8"/>
  <c r="CC8" i="8"/>
  <c r="CC7" i="8"/>
  <c r="CC6" i="8"/>
  <c r="CE14" i="7" l="1"/>
  <c r="CD11" i="9"/>
  <c r="CC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X17" i="7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<sst xmlns="http://schemas.openxmlformats.org/spreadsheetml/2006/main" count="422" uniqueCount="217">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</sst>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78" width="8.85546875" style="197" customWidth="1"/>
    <col min="79" max="79" width="8.85546875" customWidth="1"/>
    <col min="80" max="80" width="8.85546875" style="239" customWidth="1"/>
    <col min="81" max="81" width="9.7109375" style="197" customWidth="1"/>
    <col min="82" max="82" width="9.7109375" style="239" customWidth="1"/>
    <col min="83" max="83" width="9.7109375" style="197" customWidth="1"/>
    <col min="84" max="84" width="9" style="197" customWidth="1"/>
    <col min="85" max="85" width="10" style="197" customWidth="1"/>
    <col min="86" max="86" width="14.85546875" customWidth="1"/>
  </cols>
  <sheetData>
    <row r="1" spans="1:88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62"/>
      <c r="CB1" s="236"/>
      <c r="CC1" s="304"/>
      <c r="CD1" s="236"/>
      <c r="CE1" s="304"/>
      <c r="CF1" s="304"/>
      <c r="CG1" s="304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62"/>
      <c r="CB2" s="236"/>
      <c r="CC2" s="304"/>
      <c r="CD2" s="236"/>
      <c r="CE2" s="304"/>
      <c r="CF2" s="304"/>
      <c r="CG2" s="304"/>
    </row>
    <row r="3" spans="1:88" ht="19.5" customHeight="1" thickBot="1" x14ac:dyDescent="0.3">
      <c r="A3"/>
      <c r="C3" s="15"/>
      <c r="D3" s="746" t="s">
        <v>115</v>
      </c>
      <c r="E3" s="748" t="s">
        <v>95</v>
      </c>
      <c r="F3" s="748" t="s">
        <v>97</v>
      </c>
      <c r="G3" s="748" t="s">
        <v>98</v>
      </c>
      <c r="H3" s="748" t="s">
        <v>99</v>
      </c>
      <c r="I3" s="748" t="s">
        <v>100</v>
      </c>
      <c r="J3" s="748" t="s">
        <v>102</v>
      </c>
      <c r="K3" s="748" t="s">
        <v>104</v>
      </c>
      <c r="L3" s="732" t="s">
        <v>105</v>
      </c>
      <c r="M3" s="734" t="s">
        <v>106</v>
      </c>
      <c r="N3" s="732" t="s">
        <v>107</v>
      </c>
      <c r="O3" s="732" t="s">
        <v>108</v>
      </c>
      <c r="P3" s="734" t="s">
        <v>109</v>
      </c>
      <c r="Q3" s="732" t="s">
        <v>110</v>
      </c>
      <c r="R3" s="732" t="s">
        <v>111</v>
      </c>
      <c r="S3" s="732" t="s">
        <v>112</v>
      </c>
      <c r="T3" s="732" t="s">
        <v>113</v>
      </c>
      <c r="U3" s="732" t="s">
        <v>121</v>
      </c>
      <c r="V3" s="732" t="s">
        <v>122</v>
      </c>
      <c r="W3" s="732" t="s">
        <v>123</v>
      </c>
      <c r="X3" s="732" t="s">
        <v>124</v>
      </c>
      <c r="Y3" s="732" t="s">
        <v>126</v>
      </c>
      <c r="Z3" s="732" t="s">
        <v>127</v>
      </c>
      <c r="AA3" s="732" t="s">
        <v>128</v>
      </c>
      <c r="AB3" s="732" t="s">
        <v>129</v>
      </c>
      <c r="AC3" s="732" t="s">
        <v>130</v>
      </c>
      <c r="AD3" s="732" t="s">
        <v>131</v>
      </c>
      <c r="AE3" s="732" t="s">
        <v>132</v>
      </c>
      <c r="AF3" s="732" t="s">
        <v>133</v>
      </c>
      <c r="AG3" s="732" t="s">
        <v>134</v>
      </c>
      <c r="AH3" s="732" t="s">
        <v>135</v>
      </c>
      <c r="AI3" s="732" t="s">
        <v>136</v>
      </c>
      <c r="AJ3" s="732" t="s">
        <v>137</v>
      </c>
      <c r="AK3" s="732" t="s">
        <v>138</v>
      </c>
      <c r="AL3" s="732" t="s">
        <v>140</v>
      </c>
      <c r="AM3" s="732" t="s">
        <v>141</v>
      </c>
      <c r="AN3" s="732" t="s">
        <v>142</v>
      </c>
      <c r="AO3" s="732" t="s">
        <v>143</v>
      </c>
      <c r="AP3" s="732" t="s">
        <v>144</v>
      </c>
      <c r="AQ3" s="732" t="s">
        <v>145</v>
      </c>
      <c r="AR3" s="732" t="s">
        <v>146</v>
      </c>
      <c r="AS3" s="732" t="s">
        <v>147</v>
      </c>
      <c r="AT3" s="732" t="s">
        <v>148</v>
      </c>
      <c r="AU3" s="732" t="s">
        <v>149</v>
      </c>
      <c r="AV3" s="734" t="s">
        <v>151</v>
      </c>
      <c r="AW3" s="732" t="s">
        <v>152</v>
      </c>
      <c r="AX3" s="732" t="s">
        <v>153</v>
      </c>
      <c r="AY3" s="732" t="s">
        <v>154</v>
      </c>
      <c r="AZ3" s="732" t="s">
        <v>155</v>
      </c>
      <c r="BA3" s="732" t="s">
        <v>156</v>
      </c>
      <c r="BB3" s="732" t="s">
        <v>162</v>
      </c>
      <c r="BC3" s="732" t="s">
        <v>163</v>
      </c>
      <c r="BD3" s="732" t="s">
        <v>164</v>
      </c>
      <c r="BE3" s="732" t="s">
        <v>165</v>
      </c>
      <c r="BF3" s="732" t="s">
        <v>166</v>
      </c>
      <c r="BG3" s="732" t="s">
        <v>172</v>
      </c>
      <c r="BH3" s="732" t="s">
        <v>173</v>
      </c>
      <c r="BI3" s="732" t="s">
        <v>174</v>
      </c>
      <c r="BJ3" s="732" t="s">
        <v>175</v>
      </c>
      <c r="BK3" s="732" t="s">
        <v>177</v>
      </c>
      <c r="BL3" s="734" t="s">
        <v>178</v>
      </c>
      <c r="BM3" s="732" t="s">
        <v>179</v>
      </c>
      <c r="BN3" s="732" t="s">
        <v>180</v>
      </c>
      <c r="BO3" s="732" t="s">
        <v>181</v>
      </c>
      <c r="BP3" s="732" t="s">
        <v>183</v>
      </c>
      <c r="BQ3" s="732" t="s">
        <v>184</v>
      </c>
      <c r="BR3" s="732" t="s">
        <v>185</v>
      </c>
      <c r="BS3" s="738" t="s">
        <v>186</v>
      </c>
      <c r="BT3" s="732" t="s">
        <v>187</v>
      </c>
      <c r="BU3" s="736" t="s">
        <v>196</v>
      </c>
      <c r="BV3" s="732" t="s">
        <v>198</v>
      </c>
      <c r="BW3" s="732" t="s">
        <v>205</v>
      </c>
      <c r="BX3" s="732" t="s">
        <v>206</v>
      </c>
      <c r="BY3" s="734" t="s">
        <v>210</v>
      </c>
      <c r="BZ3" s="734" t="s">
        <v>215</v>
      </c>
      <c r="CA3" s="470" t="s">
        <v>182</v>
      </c>
      <c r="CB3" s="470" t="s">
        <v>150</v>
      </c>
      <c r="CC3" s="729" t="s">
        <v>216</v>
      </c>
      <c r="CD3" s="730"/>
      <c r="CE3" s="731"/>
      <c r="CF3" s="741" t="s">
        <v>139</v>
      </c>
      <c r="CG3" s="742"/>
    </row>
    <row r="4" spans="1:88" ht="16.5" customHeight="1" x14ac:dyDescent="0.2">
      <c r="A4"/>
      <c r="C4" s="23"/>
      <c r="D4" s="747"/>
      <c r="E4" s="749"/>
      <c r="F4" s="749"/>
      <c r="G4" s="749"/>
      <c r="H4" s="749"/>
      <c r="I4" s="749"/>
      <c r="J4" s="749"/>
      <c r="K4" s="749"/>
      <c r="L4" s="733"/>
      <c r="M4" s="735"/>
      <c r="N4" s="733"/>
      <c r="O4" s="733"/>
      <c r="P4" s="735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5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5"/>
      <c r="BM4" s="733"/>
      <c r="BN4" s="733"/>
      <c r="BO4" s="733"/>
      <c r="BP4" s="733"/>
      <c r="BQ4" s="733"/>
      <c r="BR4" s="733"/>
      <c r="BS4" s="739"/>
      <c r="BT4" s="733"/>
      <c r="BU4" s="737"/>
      <c r="BV4" s="733"/>
      <c r="BW4" s="733"/>
      <c r="BX4" s="733"/>
      <c r="BY4" s="735"/>
      <c r="BZ4" s="735"/>
      <c r="CA4" s="471">
        <v>42041</v>
      </c>
      <c r="CB4" s="471">
        <v>42048</v>
      </c>
      <c r="CC4" s="371">
        <v>42053</v>
      </c>
      <c r="CD4" s="371">
        <v>42054</v>
      </c>
      <c r="CE4" s="457">
        <v>42055</v>
      </c>
      <c r="CF4" s="370" t="s">
        <v>14</v>
      </c>
      <c r="CG4" s="305" t="s">
        <v>209</v>
      </c>
    </row>
    <row r="5" spans="1:8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4"/>
      <c r="AV5" s="372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2"/>
      <c r="BM5" s="354"/>
      <c r="BN5" s="354"/>
      <c r="BO5" s="354"/>
      <c r="BP5" s="354"/>
      <c r="BQ5" s="354"/>
      <c r="BR5" s="354"/>
      <c r="BS5" s="315"/>
      <c r="BT5" s="354"/>
      <c r="BU5" s="314"/>
      <c r="BV5" s="354"/>
      <c r="BW5" s="354"/>
      <c r="BX5" s="354"/>
      <c r="BY5" s="372"/>
      <c r="BZ5" s="372"/>
      <c r="CA5" s="430"/>
      <c r="CB5" s="430"/>
      <c r="CC5" s="314"/>
      <c r="CD5" s="348"/>
      <c r="CE5" s="315"/>
      <c r="CF5" s="306"/>
      <c r="CG5" s="201"/>
    </row>
    <row r="6" spans="1:88" ht="13.5" x14ac:dyDescent="0.2">
      <c r="C6" s="67" t="s">
        <v>80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5"/>
      <c r="AV6" s="373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3"/>
      <c r="BM6" s="355"/>
      <c r="BN6" s="355"/>
      <c r="BO6" s="355"/>
      <c r="BP6" s="355"/>
      <c r="BQ6" s="355"/>
      <c r="BR6" s="469"/>
      <c r="BS6" s="518"/>
      <c r="BT6" s="469"/>
      <c r="BU6" s="519"/>
      <c r="BV6" s="469"/>
      <c r="BW6" s="469"/>
      <c r="BX6" s="469"/>
      <c r="BY6" s="719"/>
      <c r="BZ6" s="719"/>
      <c r="CA6" s="431"/>
      <c r="CB6" s="431"/>
      <c r="CC6" s="419"/>
      <c r="CD6" s="419"/>
      <c r="CE6" s="420"/>
      <c r="CF6" s="297"/>
      <c r="CG6" s="298"/>
    </row>
    <row r="7" spans="1:88" ht="12.75" customHeight="1" x14ac:dyDescent="0.2">
      <c r="C7" s="67"/>
      <c r="D7" s="29" t="s">
        <v>87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6">
        <v>12438.352775580001</v>
      </c>
      <c r="AV7" s="374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4">
        <v>14516.472777220002</v>
      </c>
      <c r="BK7" s="250">
        <v>14249.595009229999</v>
      </c>
      <c r="BL7" s="440">
        <v>14227.499851910001</v>
      </c>
      <c r="BM7" s="250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64">
        <v>14808.530374419999</v>
      </c>
      <c r="BT7" s="356">
        <v>14873.52632809</v>
      </c>
      <c r="BU7" s="464">
        <v>15396.291196100003</v>
      </c>
      <c r="BV7" s="356">
        <v>15272.013237600002</v>
      </c>
      <c r="BW7" s="523">
        <v>15386.647503849999</v>
      </c>
      <c r="BX7" s="523">
        <v>15477.552068539999</v>
      </c>
      <c r="BY7" s="356">
        <v>15123.15418833</v>
      </c>
      <c r="BZ7" s="523">
        <v>15087.309402160001</v>
      </c>
      <c r="CA7" s="523">
        <v>15094.027962939999</v>
      </c>
      <c r="CB7" s="523">
        <v>15132.224568669999</v>
      </c>
      <c r="CC7" s="464">
        <v>15137.04184589</v>
      </c>
      <c r="CD7" s="464">
        <v>15205.31537762</v>
      </c>
      <c r="CE7" s="523">
        <v>15174.92108799</v>
      </c>
      <c r="CF7" s="376">
        <v>42.696519320001244</v>
      </c>
      <c r="CG7" s="531">
        <v>0.28215626279033401</v>
      </c>
      <c r="CH7" s="530"/>
      <c r="CI7" s="289"/>
      <c r="CJ7" s="295"/>
    </row>
    <row r="8" spans="1:88" ht="12.75" customHeight="1" x14ac:dyDescent="0.2">
      <c r="C8" s="67"/>
      <c r="D8" s="110" t="s">
        <v>88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6">
        <v>10052.95385747</v>
      </c>
      <c r="AV8" s="374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4">
        <v>12419.849562019999</v>
      </c>
      <c r="BK8" s="250">
        <v>12138.228049270001</v>
      </c>
      <c r="BL8" s="440">
        <v>12252.706747440001</v>
      </c>
      <c r="BM8" s="250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64">
        <v>12732.47977045</v>
      </c>
      <c r="BT8" s="356">
        <v>12828.00857407</v>
      </c>
      <c r="BU8" s="464">
        <v>13364.027498040003</v>
      </c>
      <c r="BV8" s="356">
        <v>13346.469576200001</v>
      </c>
      <c r="BW8" s="523">
        <v>13486.38388123</v>
      </c>
      <c r="BX8" s="523">
        <v>13585.699008439999</v>
      </c>
      <c r="BY8" s="356">
        <v>13226.548415290001</v>
      </c>
      <c r="BZ8" s="523">
        <v>13117.472763160002</v>
      </c>
      <c r="CA8" s="523">
        <v>13112.99298931</v>
      </c>
      <c r="CB8" s="523">
        <v>13209.04759346</v>
      </c>
      <c r="CC8" s="464">
        <v>13202.710183949999</v>
      </c>
      <c r="CD8" s="464">
        <v>13298.28255283</v>
      </c>
      <c r="CE8" s="523">
        <v>13273.38616009</v>
      </c>
      <c r="CF8" s="376">
        <v>64.338566630000059</v>
      </c>
      <c r="CG8" s="531">
        <v>0.48707952768567431</v>
      </c>
      <c r="CH8" s="530"/>
      <c r="CI8" s="289"/>
      <c r="CJ8" s="295"/>
    </row>
    <row r="9" spans="1:88" ht="12.75" customHeight="1" x14ac:dyDescent="0.2">
      <c r="C9" s="67"/>
      <c r="D9" s="110" t="s">
        <v>89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6">
        <v>249.16715267000001</v>
      </c>
      <c r="AV9" s="374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4">
        <v>253.54975819000001</v>
      </c>
      <c r="BK9" s="250">
        <v>257.31836711</v>
      </c>
      <c r="BL9" s="440">
        <v>255.90211614</v>
      </c>
      <c r="BM9" s="250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64">
        <v>257.41016827999999</v>
      </c>
      <c r="BT9" s="356">
        <v>255.60281583</v>
      </c>
      <c r="BU9" s="464">
        <v>253.0576437</v>
      </c>
      <c r="BV9" s="356">
        <v>247.92992516999999</v>
      </c>
      <c r="BW9" s="523">
        <v>246.84372042999999</v>
      </c>
      <c r="BX9" s="523">
        <v>244.06522056</v>
      </c>
      <c r="BY9" s="356">
        <v>241.43191057999999</v>
      </c>
      <c r="BZ9" s="523">
        <v>234.86781403999998</v>
      </c>
      <c r="CA9" s="523">
        <v>235.95347397</v>
      </c>
      <c r="CB9" s="523">
        <v>235.18509133000001</v>
      </c>
      <c r="CC9" s="464">
        <v>235.93180591000001</v>
      </c>
      <c r="CD9" s="464">
        <v>235.61178537999999</v>
      </c>
      <c r="CE9" s="523">
        <v>235.90180398999999</v>
      </c>
      <c r="CF9" s="376">
        <v>0.71671265999998468</v>
      </c>
      <c r="CG9" s="531">
        <v>0.30474408728329294</v>
      </c>
      <c r="CH9" s="530"/>
      <c r="CI9" s="289"/>
      <c r="CJ9" s="295"/>
    </row>
    <row r="10" spans="1:88" ht="12.75" customHeight="1" x14ac:dyDescent="0.2">
      <c r="C10" s="67"/>
      <c r="D10" s="110" t="s">
        <v>90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6">
        <v>2122.8251904399999</v>
      </c>
      <c r="AV10" s="374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4">
        <v>1829.47136576</v>
      </c>
      <c r="BK10" s="250">
        <v>1840.3496753499999</v>
      </c>
      <c r="BL10" s="440">
        <v>1705.26599958</v>
      </c>
      <c r="BM10" s="250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64">
        <v>1804.9363706900001</v>
      </c>
      <c r="BT10" s="356">
        <v>1776.3079656899999</v>
      </c>
      <c r="BU10" s="464">
        <v>1765.73238436</v>
      </c>
      <c r="BV10" s="356">
        <v>1664.41359373</v>
      </c>
      <c r="BW10" s="523">
        <v>1640.2779796899999</v>
      </c>
      <c r="BX10" s="523">
        <v>1634.79270954</v>
      </c>
      <c r="BY10" s="356">
        <v>1642.3194899599998</v>
      </c>
      <c r="BZ10" s="523">
        <v>1722.46448246</v>
      </c>
      <c r="CA10" s="523">
        <v>1732.51778341</v>
      </c>
      <c r="CB10" s="523">
        <v>1675.46908138</v>
      </c>
      <c r="CC10" s="464">
        <v>1685.8372935299999</v>
      </c>
      <c r="CD10" s="464">
        <v>1658.87551691</v>
      </c>
      <c r="CE10" s="523">
        <v>1653.0721589100001</v>
      </c>
      <c r="CF10" s="376">
        <v>-22.396922469999936</v>
      </c>
      <c r="CG10" s="531">
        <v>-1.3367553432590218</v>
      </c>
      <c r="CH10" s="530"/>
      <c r="CI10" s="289"/>
      <c r="CJ10" s="295"/>
    </row>
    <row r="11" spans="1:88" x14ac:dyDescent="0.2">
      <c r="C11" s="67"/>
      <c r="D11" s="110" t="s">
        <v>176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6">
        <v>13.406575</v>
      </c>
      <c r="AV11" s="374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4">
        <v>13.602091249999999</v>
      </c>
      <c r="BK11" s="250">
        <v>13.6989175</v>
      </c>
      <c r="BL11" s="440">
        <v>13.62498875</v>
      </c>
      <c r="BM11" s="250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64">
        <v>13.704065</v>
      </c>
      <c r="BT11" s="356">
        <v>13.606972499999999</v>
      </c>
      <c r="BU11" s="464">
        <v>13.47367</v>
      </c>
      <c r="BV11" s="356">
        <v>13.2001425</v>
      </c>
      <c r="BW11" s="523">
        <v>13.1419225</v>
      </c>
      <c r="BX11" s="523">
        <v>12.99513</v>
      </c>
      <c r="BY11" s="356">
        <v>12.8543725</v>
      </c>
      <c r="BZ11" s="523">
        <v>12.5043425</v>
      </c>
      <c r="CA11" s="523">
        <v>12.563716249999999</v>
      </c>
      <c r="CB11" s="523">
        <v>12.522802499999999</v>
      </c>
      <c r="CC11" s="464">
        <v>12.5625625</v>
      </c>
      <c r="CD11" s="464">
        <v>12.545522499999999</v>
      </c>
      <c r="CE11" s="523">
        <v>12.560964999999999</v>
      </c>
      <c r="CF11" s="376">
        <v>3.8162500000000321E-2</v>
      </c>
      <c r="CG11" s="531">
        <v>0.30474408583862633</v>
      </c>
      <c r="CH11" s="530"/>
      <c r="CI11" s="289"/>
      <c r="CJ11" s="295"/>
    </row>
    <row r="12" spans="1:88" x14ac:dyDescent="0.2">
      <c r="C12" s="25"/>
      <c r="D12" s="153" t="s">
        <v>125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1" t="e">
        <v>#REF!</v>
      </c>
      <c r="AQ12" s="251" t="e">
        <v>#REF!</v>
      </c>
      <c r="AR12" s="251" t="e">
        <v>#REF!</v>
      </c>
      <c r="AS12" s="251" t="e">
        <v>#REF!</v>
      </c>
      <c r="AT12" s="251" t="e">
        <v>#REF!</v>
      </c>
      <c r="AU12" s="251" t="e">
        <v>#REF!</v>
      </c>
      <c r="AV12" s="376" t="e">
        <v>#REF!</v>
      </c>
      <c r="AW12" s="251" t="e">
        <v>#REF!</v>
      </c>
      <c r="AX12" s="251" t="e">
        <v>#REF!</v>
      </c>
      <c r="AY12" s="251" t="e">
        <v>#REF!</v>
      </c>
      <c r="AZ12" s="251" t="e">
        <v>#REF!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8">
        <v>19073.95594782546</v>
      </c>
      <c r="BY12" s="255">
        <v>18737.393402408583</v>
      </c>
      <c r="BZ12" s="488">
        <v>18572.501467287253</v>
      </c>
      <c r="CA12" s="488">
        <v>18583.962255406812</v>
      </c>
      <c r="CB12" s="488">
        <v>18633.377995056362</v>
      </c>
      <c r="CC12" s="487">
        <v>18656.83277836645</v>
      </c>
      <c r="CD12" s="487">
        <v>18702.521227759516</v>
      </c>
      <c r="CE12" s="488">
        <v>18669.133170191704</v>
      </c>
      <c r="CF12" s="376">
        <v>35.755175135342142</v>
      </c>
      <c r="CG12" s="531">
        <v>0.19188777872067853</v>
      </c>
      <c r="CH12" s="530"/>
      <c r="CI12" s="289"/>
      <c r="CJ12" s="295"/>
    </row>
    <row r="13" spans="1:88" x14ac:dyDescent="0.2">
      <c r="C13" s="25"/>
      <c r="D13" s="521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7">
        <v>12439.75889637</v>
      </c>
      <c r="AV13" s="375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5">
        <v>14517.55248541</v>
      </c>
      <c r="BK13" s="249">
        <v>14249.976692519998</v>
      </c>
      <c r="BL13" s="428">
        <v>14228.16842362</v>
      </c>
      <c r="BM13" s="249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5">
        <v>14808.851179669999</v>
      </c>
      <c r="BT13" s="357">
        <v>14873.382846199998</v>
      </c>
      <c r="BU13" s="465">
        <v>15395.173086740002</v>
      </c>
      <c r="BV13" s="357">
        <v>15271.853066600002</v>
      </c>
      <c r="BW13" s="476">
        <v>15386.73098504</v>
      </c>
      <c r="BX13" s="476">
        <v>15477.397322610001</v>
      </c>
      <c r="BY13" s="357">
        <v>15122.842117170001</v>
      </c>
      <c r="BZ13" s="476">
        <v>15087.162095330001</v>
      </c>
      <c r="CA13" s="476">
        <v>15094.01435953</v>
      </c>
      <c r="CB13" s="476">
        <v>15132.206948069999</v>
      </c>
      <c r="CC13" s="465">
        <v>15137.02405129</v>
      </c>
      <c r="CD13" s="465">
        <v>15205.22242939</v>
      </c>
      <c r="CE13" s="476">
        <v>15174.90373611</v>
      </c>
      <c r="CF13" s="376">
        <v>42.696788040000683</v>
      </c>
      <c r="CG13" s="531">
        <v>0.2821583671603678</v>
      </c>
      <c r="CH13" s="530"/>
      <c r="CI13" s="289"/>
      <c r="CJ13" s="295"/>
    </row>
    <row r="14" spans="1:88" ht="12.75" customHeight="1" x14ac:dyDescent="0.2">
      <c r="C14" s="25"/>
      <c r="D14" s="521" t="s">
        <v>197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6">
        <v>1588.0928546314085</v>
      </c>
      <c r="BL14" s="376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25">
        <v>2174.5704249766763</v>
      </c>
      <c r="BX14" s="390">
        <v>2101.026281718659</v>
      </c>
      <c r="BY14" s="351">
        <v>2161.6477540174924</v>
      </c>
      <c r="BZ14" s="390">
        <v>2010.555639387755</v>
      </c>
      <c r="CA14" s="390">
        <v>2014.9844607900877</v>
      </c>
      <c r="CB14" s="390">
        <v>2026.0225115787171</v>
      </c>
      <c r="CC14" s="365">
        <v>2044.5290599548102</v>
      </c>
      <c r="CD14" s="365">
        <v>2021.986458698251</v>
      </c>
      <c r="CE14" s="390">
        <v>2018.8974797711369</v>
      </c>
      <c r="CF14" s="376">
        <v>-7.1250318075801715</v>
      </c>
      <c r="CG14" s="531">
        <v>-0.35167584599187229</v>
      </c>
      <c r="CH14" s="530"/>
      <c r="CI14" s="289"/>
      <c r="CJ14" s="295"/>
    </row>
    <row r="15" spans="1:88" ht="12.75" customHeight="1" x14ac:dyDescent="0.2">
      <c r="C15" s="25"/>
      <c r="D15" s="521" t="s">
        <v>207</v>
      </c>
      <c r="E15" s="255">
        <v>103.68603273000001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6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6">
        <v>360.91215137</v>
      </c>
      <c r="BL15" s="441">
        <v>361.04945961999999</v>
      </c>
      <c r="BM15" s="376">
        <v>361.21354291999995</v>
      </c>
      <c r="BN15" s="376">
        <v>379.25841911999993</v>
      </c>
      <c r="BO15" s="376">
        <v>379.41075351000001</v>
      </c>
      <c r="BP15" s="376">
        <v>379.56875712999999</v>
      </c>
      <c r="BQ15" s="376">
        <v>398.72907887999997</v>
      </c>
      <c r="BR15" s="251">
        <v>398.82348139999999</v>
      </c>
      <c r="BS15" s="441">
        <v>398.90758372000005</v>
      </c>
      <c r="BT15" s="251">
        <v>418.15905979000001</v>
      </c>
      <c r="BU15" s="441">
        <v>418.17426862999997</v>
      </c>
      <c r="BV15" s="251">
        <v>418.18273454000001</v>
      </c>
      <c r="BW15" s="524">
        <v>438.32451271484001</v>
      </c>
      <c r="BX15" s="524">
        <v>439.17679076648</v>
      </c>
      <c r="BY15" s="351">
        <v>439.43538598347999</v>
      </c>
      <c r="BZ15" s="390">
        <v>460.70149349078002</v>
      </c>
      <c r="CA15" s="351">
        <v>460.75488008818002</v>
      </c>
      <c r="CB15" s="390">
        <v>460.82607448781999</v>
      </c>
      <c r="CC15" s="365">
        <v>460.87057663183998</v>
      </c>
      <c r="CD15" s="365">
        <v>460.88579993074001</v>
      </c>
      <c r="CE15" s="365">
        <v>460.88838139073999</v>
      </c>
      <c r="CF15" s="376">
        <v>6.2306902919999629E-2</v>
      </c>
      <c r="CG15" s="531">
        <v>1.3520698235058859E-2</v>
      </c>
      <c r="CH15" s="530"/>
      <c r="CI15" s="289"/>
      <c r="CJ15" s="295"/>
    </row>
    <row r="16" spans="1:88" ht="12.75" customHeight="1" x14ac:dyDescent="0.2">
      <c r="C16" s="25"/>
      <c r="D16" s="521" t="s">
        <v>203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6">
        <v>1200.6244486093294</v>
      </c>
      <c r="BL16" s="441">
        <v>1201.1920222609328</v>
      </c>
      <c r="BM16" s="376">
        <v>1201.7932987405247</v>
      </c>
      <c r="BN16" s="376">
        <v>1178.1406325626822</v>
      </c>
      <c r="BO16" s="376">
        <v>1178.7122283600584</v>
      </c>
      <c r="BP16" s="376">
        <v>1150.4885183950437</v>
      </c>
      <c r="BQ16" s="376">
        <v>1151.0615541457726</v>
      </c>
      <c r="BR16" s="251">
        <v>1151.5367716793003</v>
      </c>
      <c r="BS16" s="441">
        <v>1151.9819524606414</v>
      </c>
      <c r="BT16" s="251">
        <v>1151.5121083921283</v>
      </c>
      <c r="BU16" s="441">
        <v>1079.7475440204082</v>
      </c>
      <c r="BV16" s="251">
        <v>1067.4896902215744</v>
      </c>
      <c r="BW16" s="524">
        <v>1055.9949604314868</v>
      </c>
      <c r="BX16" s="524">
        <v>1056.3555527303206</v>
      </c>
      <c r="BY16" s="351">
        <v>1013.4681452376093</v>
      </c>
      <c r="BZ16" s="390">
        <v>1014.0822390787171</v>
      </c>
      <c r="CA16" s="390">
        <v>1014.2085549985422</v>
      </c>
      <c r="CB16" s="390">
        <v>1014.3224609198249</v>
      </c>
      <c r="CC16" s="365">
        <v>1014.409090489796</v>
      </c>
      <c r="CD16" s="365">
        <v>1014.4265397405247</v>
      </c>
      <c r="CE16" s="390">
        <v>1014.443572919825</v>
      </c>
      <c r="CF16" s="376">
        <v>0.12111200000003919</v>
      </c>
      <c r="CG16" s="531">
        <v>1.1940187136372238E-2</v>
      </c>
      <c r="CH16" s="530"/>
      <c r="CI16" s="289"/>
      <c r="CJ16" s="295"/>
    </row>
    <row r="17" spans="1:88" ht="12.75" customHeight="1" x14ac:dyDescent="0.2">
      <c r="C17" s="655"/>
      <c r="D17" s="656" t="s">
        <v>116</v>
      </c>
      <c r="E17" s="657">
        <v>232</v>
      </c>
      <c r="F17" s="657">
        <v>236.7</v>
      </c>
      <c r="G17" s="657">
        <v>139.19999999999999</v>
      </c>
      <c r="H17" s="657">
        <v>91.1</v>
      </c>
      <c r="I17" s="657">
        <v>45.4</v>
      </c>
      <c r="J17" s="657">
        <v>0.4</v>
      </c>
      <c r="K17" s="657">
        <v>29.8</v>
      </c>
      <c r="L17" s="657">
        <v>17</v>
      </c>
      <c r="M17" s="658">
        <v>19.2</v>
      </c>
      <c r="N17" s="657">
        <v>59</v>
      </c>
      <c r="O17" s="657">
        <v>66.5</v>
      </c>
      <c r="P17" s="659">
        <v>106.7</v>
      </c>
      <c r="Q17" s="657">
        <v>142.6</v>
      </c>
      <c r="R17" s="657">
        <v>130</v>
      </c>
      <c r="S17" s="660">
        <v>214.89999999999998</v>
      </c>
      <c r="T17" s="660">
        <v>170.7</v>
      </c>
      <c r="U17" s="660">
        <v>57.1</v>
      </c>
      <c r="V17" s="660">
        <v>12.8</v>
      </c>
      <c r="W17" s="660">
        <v>54.6</v>
      </c>
      <c r="X17" s="660">
        <v>28.1</v>
      </c>
      <c r="Y17" s="660">
        <v>17.100000000000001</v>
      </c>
      <c r="Z17" s="660">
        <v>32.5</v>
      </c>
      <c r="AA17" s="660">
        <v>24.1</v>
      </c>
      <c r="AB17" s="660">
        <v>7.1</v>
      </c>
      <c r="AC17" s="660">
        <v>4</v>
      </c>
      <c r="AD17" s="660">
        <v>55</v>
      </c>
      <c r="AE17" s="660">
        <v>35.5</v>
      </c>
      <c r="AF17" s="660">
        <v>0</v>
      </c>
      <c r="AG17" s="660">
        <v>3.8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21</v>
      </c>
      <c r="AQ17" s="660">
        <v>0.5</v>
      </c>
      <c r="AR17" s="660">
        <v>24.7</v>
      </c>
      <c r="AS17" s="660">
        <v>55</v>
      </c>
      <c r="AT17" s="660">
        <v>23</v>
      </c>
      <c r="AU17" s="661">
        <v>2</v>
      </c>
      <c r="AV17" s="662">
        <v>36.6</v>
      </c>
      <c r="AW17" s="660">
        <v>31.1</v>
      </c>
      <c r="AX17" s="660">
        <v>66.3</v>
      </c>
      <c r="AY17" s="660">
        <v>253.7</v>
      </c>
      <c r="AZ17" s="660">
        <v>136.80000000000001</v>
      </c>
      <c r="BA17" s="660">
        <v>124.5</v>
      </c>
      <c r="BB17" s="660">
        <v>80.400000000000006</v>
      </c>
      <c r="BC17" s="660">
        <v>1.4</v>
      </c>
      <c r="BD17" s="660">
        <v>2.5</v>
      </c>
      <c r="BE17" s="660">
        <v>5.9</v>
      </c>
      <c r="BF17" s="660">
        <v>3.7</v>
      </c>
      <c r="BG17" s="660">
        <v>2.2999999999999998</v>
      </c>
      <c r="BH17" s="660">
        <v>5.4</v>
      </c>
      <c r="BI17" s="660">
        <v>0.4</v>
      </c>
      <c r="BJ17" s="662">
        <v>0</v>
      </c>
      <c r="BK17" s="660">
        <v>1</v>
      </c>
      <c r="BL17" s="663">
        <v>4.5</v>
      </c>
      <c r="BM17" s="660">
        <v>1.3</v>
      </c>
      <c r="BN17" s="661">
        <v>5.0999999999999996</v>
      </c>
      <c r="BO17" s="661">
        <v>0</v>
      </c>
      <c r="BP17" s="661">
        <v>2.0999999999999996</v>
      </c>
      <c r="BQ17" s="661">
        <v>1.3</v>
      </c>
      <c r="BR17" s="661">
        <v>0</v>
      </c>
      <c r="BS17" s="664">
        <v>0.8</v>
      </c>
      <c r="BT17" s="661">
        <v>0</v>
      </c>
      <c r="BU17" s="664">
        <v>0</v>
      </c>
      <c r="BV17" s="661">
        <v>0.30000000000000004</v>
      </c>
      <c r="BW17" s="665">
        <v>0</v>
      </c>
      <c r="BX17" s="665">
        <v>0</v>
      </c>
      <c r="BY17" s="661">
        <v>0.6</v>
      </c>
      <c r="BZ17" s="665">
        <v>10</v>
      </c>
      <c r="CA17" s="665">
        <v>0</v>
      </c>
      <c r="CB17" s="665">
        <v>0</v>
      </c>
      <c r="CC17" s="664">
        <v>0</v>
      </c>
      <c r="CD17" s="664">
        <v>0</v>
      </c>
      <c r="CE17" s="665">
        <v>0</v>
      </c>
      <c r="CF17" s="376">
        <v>0</v>
      </c>
      <c r="CG17" s="532" t="e">
        <v>#DIV/0!</v>
      </c>
      <c r="CH17" s="530"/>
      <c r="CI17" s="289"/>
      <c r="CJ17" s="295"/>
    </row>
    <row r="18" spans="1:88" ht="12.75" customHeight="1" x14ac:dyDescent="0.2">
      <c r="C18" s="655"/>
      <c r="D18" s="656" t="s">
        <v>157</v>
      </c>
      <c r="E18" s="657"/>
      <c r="F18" s="657"/>
      <c r="G18" s="657"/>
      <c r="H18" s="657"/>
      <c r="I18" s="657"/>
      <c r="J18" s="657"/>
      <c r="K18" s="657"/>
      <c r="L18" s="657"/>
      <c r="M18" s="658"/>
      <c r="N18" s="657"/>
      <c r="O18" s="657"/>
      <c r="P18" s="659"/>
      <c r="Q18" s="657"/>
      <c r="R18" s="657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1"/>
      <c r="AV18" s="662"/>
      <c r="AW18" s="660"/>
      <c r="AX18" s="660"/>
      <c r="AY18" s="660"/>
      <c r="AZ18" s="660"/>
      <c r="BA18" s="660"/>
      <c r="BB18" s="660">
        <v>97.8</v>
      </c>
      <c r="BC18" s="660">
        <v>128.69999999999999</v>
      </c>
      <c r="BD18" s="660">
        <v>83.9</v>
      </c>
      <c r="BE18" s="660">
        <v>41.3</v>
      </c>
      <c r="BF18" s="660">
        <v>53</v>
      </c>
      <c r="BG18" s="660">
        <v>12.299999999999999</v>
      </c>
      <c r="BH18" s="660">
        <v>11.9</v>
      </c>
      <c r="BI18" s="660">
        <v>1.1000000000000001</v>
      </c>
      <c r="BJ18" s="662">
        <v>5.2</v>
      </c>
      <c r="BK18" s="660">
        <v>10.399999999999999</v>
      </c>
      <c r="BL18" s="663">
        <v>43.800000000000004</v>
      </c>
      <c r="BM18" s="660">
        <v>33.699999999999996</v>
      </c>
      <c r="BN18" s="661">
        <v>19.5</v>
      </c>
      <c r="BO18" s="661">
        <v>52.8</v>
      </c>
      <c r="BP18" s="661">
        <v>22.400000000000002</v>
      </c>
      <c r="BQ18" s="661">
        <v>5.4</v>
      </c>
      <c r="BR18" s="661">
        <v>3.3000000000000003</v>
      </c>
      <c r="BS18" s="664">
        <v>2.5</v>
      </c>
      <c r="BT18" s="661">
        <v>2.7</v>
      </c>
      <c r="BU18" s="664">
        <v>3.7</v>
      </c>
      <c r="BV18" s="661">
        <v>1.6</v>
      </c>
      <c r="BW18" s="665">
        <v>7.4</v>
      </c>
      <c r="BX18" s="665">
        <v>27.2</v>
      </c>
      <c r="BY18" s="661">
        <v>29.099999999999998</v>
      </c>
      <c r="BZ18" s="665">
        <v>20.599999999999998</v>
      </c>
      <c r="CA18" s="665">
        <v>9.9</v>
      </c>
      <c r="CB18" s="665">
        <v>6.8</v>
      </c>
      <c r="CC18" s="664">
        <v>0</v>
      </c>
      <c r="CD18" s="664">
        <v>0</v>
      </c>
      <c r="CE18" s="665">
        <v>0.1</v>
      </c>
      <c r="CF18" s="376">
        <v>-6.7</v>
      </c>
      <c r="CG18" s="723">
        <v>-98.529411764705884</v>
      </c>
      <c r="CH18" s="530"/>
      <c r="CI18" s="289"/>
      <c r="CJ18" s="295"/>
    </row>
    <row r="19" spans="1:88" ht="12.75" customHeight="1" x14ac:dyDescent="0.2">
      <c r="C19" s="655"/>
      <c r="D19" s="666" t="s">
        <v>52</v>
      </c>
      <c r="E19" s="657">
        <v>0</v>
      </c>
      <c r="F19" s="657">
        <v>0.15</v>
      </c>
      <c r="G19" s="657">
        <v>0</v>
      </c>
      <c r="H19" s="657">
        <v>14.060257999999999</v>
      </c>
      <c r="I19" s="657">
        <v>0.21</v>
      </c>
      <c r="J19" s="657">
        <v>1.65</v>
      </c>
      <c r="K19" s="657">
        <v>0</v>
      </c>
      <c r="L19" s="657">
        <v>0</v>
      </c>
      <c r="M19" s="658">
        <v>0</v>
      </c>
      <c r="N19" s="657">
        <v>0</v>
      </c>
      <c r="O19" s="657">
        <v>0</v>
      </c>
      <c r="P19" s="659">
        <v>0</v>
      </c>
      <c r="Q19" s="657">
        <v>0</v>
      </c>
      <c r="R19" s="657">
        <v>0</v>
      </c>
      <c r="S19" s="660">
        <v>0</v>
      </c>
      <c r="T19" s="660">
        <v>0</v>
      </c>
      <c r="U19" s="660">
        <v>0</v>
      </c>
      <c r="V19" s="660">
        <v>0</v>
      </c>
      <c r="W19" s="660">
        <v>0</v>
      </c>
      <c r="X19" s="660">
        <v>0</v>
      </c>
      <c r="Y19" s="660">
        <v>0</v>
      </c>
      <c r="Z19" s="660">
        <v>0</v>
      </c>
      <c r="AA19" s="660">
        <v>0</v>
      </c>
      <c r="AB19" s="660">
        <v>31.4</v>
      </c>
      <c r="AC19" s="660">
        <v>431.16999999999996</v>
      </c>
      <c r="AD19" s="660">
        <v>4.6789999999999994</v>
      </c>
      <c r="AE19" s="660">
        <v>5.0410000000000004</v>
      </c>
      <c r="AF19" s="660">
        <v>5.0000099999999996</v>
      </c>
      <c r="AG19" s="660">
        <v>8.85</v>
      </c>
      <c r="AH19" s="660">
        <v>43.79</v>
      </c>
      <c r="AI19" s="660">
        <v>11.035</v>
      </c>
      <c r="AJ19" s="660">
        <v>91.63</v>
      </c>
      <c r="AK19" s="660">
        <v>129.28</v>
      </c>
      <c r="AL19" s="660">
        <v>72.2</v>
      </c>
      <c r="AM19" s="660">
        <v>12.543668</v>
      </c>
      <c r="AN19" s="660">
        <v>1</v>
      </c>
      <c r="AO19" s="660">
        <v>0</v>
      </c>
      <c r="AP19" s="660">
        <v>0</v>
      </c>
      <c r="AQ19" s="660">
        <v>0</v>
      </c>
      <c r="AR19" s="660">
        <v>0</v>
      </c>
      <c r="AS19" s="660">
        <v>0</v>
      </c>
      <c r="AT19" s="660">
        <v>0</v>
      </c>
      <c r="AU19" s="661">
        <v>0</v>
      </c>
      <c r="AV19" s="662">
        <v>0</v>
      </c>
      <c r="AW19" s="660">
        <v>0</v>
      </c>
      <c r="AX19" s="660">
        <v>0</v>
      </c>
      <c r="AY19" s="660">
        <v>0</v>
      </c>
      <c r="AZ19" s="660">
        <v>0</v>
      </c>
      <c r="BA19" s="660">
        <v>0</v>
      </c>
      <c r="BB19" s="660">
        <v>0</v>
      </c>
      <c r="BC19" s="660">
        <v>0.75</v>
      </c>
      <c r="BD19" s="660">
        <v>0.2</v>
      </c>
      <c r="BE19" s="660">
        <v>0.5</v>
      </c>
      <c r="BF19" s="660">
        <v>0</v>
      </c>
      <c r="BG19" s="660">
        <v>0.5</v>
      </c>
      <c r="BH19" s="660">
        <v>0.5</v>
      </c>
      <c r="BI19" s="660">
        <v>0</v>
      </c>
      <c r="BJ19" s="662">
        <v>0</v>
      </c>
      <c r="BK19" s="660">
        <v>3</v>
      </c>
      <c r="BL19" s="663">
        <v>0</v>
      </c>
      <c r="BM19" s="660">
        <v>0</v>
      </c>
      <c r="BN19" s="661">
        <v>0</v>
      </c>
      <c r="BO19" s="661">
        <v>0</v>
      </c>
      <c r="BP19" s="661">
        <v>0</v>
      </c>
      <c r="BQ19" s="661">
        <v>0</v>
      </c>
      <c r="BR19" s="661">
        <v>0</v>
      </c>
      <c r="BS19" s="664">
        <v>9.8999999999999994E-5</v>
      </c>
      <c r="BT19" s="661">
        <v>0</v>
      </c>
      <c r="BU19" s="664">
        <v>0</v>
      </c>
      <c r="BV19" s="661">
        <v>0</v>
      </c>
      <c r="BW19" s="665">
        <v>0</v>
      </c>
      <c r="BX19" s="665">
        <v>0</v>
      </c>
      <c r="BY19" s="661">
        <v>0</v>
      </c>
      <c r="BZ19" s="665">
        <v>0</v>
      </c>
      <c r="CA19" s="665">
        <v>0</v>
      </c>
      <c r="CB19" s="665">
        <v>0</v>
      </c>
      <c r="CC19" s="664">
        <v>0</v>
      </c>
      <c r="CD19" s="664">
        <v>0</v>
      </c>
      <c r="CE19" s="665">
        <v>0</v>
      </c>
      <c r="CF19" s="376">
        <v>0</v>
      </c>
      <c r="CG19" s="532" t="e">
        <v>#DIV/0!</v>
      </c>
      <c r="CH19" s="530"/>
      <c r="CI19" s="289"/>
    </row>
    <row r="20" spans="1:88" ht="12.75" customHeight="1" x14ac:dyDescent="0.2">
      <c r="C20" s="655"/>
      <c r="D20" s="666" t="s">
        <v>44</v>
      </c>
      <c r="E20" s="657">
        <v>6.2228979999999998</v>
      </c>
      <c r="F20" s="657">
        <v>0.15</v>
      </c>
      <c r="G20" s="657">
        <v>0</v>
      </c>
      <c r="H20" s="657">
        <v>0</v>
      </c>
      <c r="I20" s="657">
        <v>1.3007379999999999</v>
      </c>
      <c r="J20" s="657">
        <v>0</v>
      </c>
      <c r="K20" s="657">
        <v>0</v>
      </c>
      <c r="L20" s="657">
        <v>0</v>
      </c>
      <c r="M20" s="658">
        <v>0</v>
      </c>
      <c r="N20" s="657">
        <v>0</v>
      </c>
      <c r="O20" s="657">
        <v>0</v>
      </c>
      <c r="P20" s="659">
        <v>0</v>
      </c>
      <c r="Q20" s="657">
        <v>0</v>
      </c>
      <c r="R20" s="657">
        <v>0</v>
      </c>
      <c r="S20" s="660">
        <v>0</v>
      </c>
      <c r="T20" s="660">
        <v>0</v>
      </c>
      <c r="U20" s="660">
        <v>7</v>
      </c>
      <c r="V20" s="660">
        <v>2</v>
      </c>
      <c r="W20" s="660">
        <v>0</v>
      </c>
      <c r="X20" s="660">
        <v>0</v>
      </c>
      <c r="Y20" s="660">
        <v>0</v>
      </c>
      <c r="Z20" s="660">
        <v>0</v>
      </c>
      <c r="AA20" s="660">
        <v>0</v>
      </c>
      <c r="AB20" s="660">
        <v>0</v>
      </c>
      <c r="AC20" s="660">
        <v>25.499919999999999</v>
      </c>
      <c r="AD20" s="660">
        <v>0</v>
      </c>
      <c r="AE20" s="660">
        <v>0</v>
      </c>
      <c r="AF20" s="660">
        <v>0</v>
      </c>
      <c r="AG20" s="660">
        <v>1.1713750000000001</v>
      </c>
      <c r="AH20" s="660">
        <v>0</v>
      </c>
      <c r="AI20" s="660">
        <v>0</v>
      </c>
      <c r="AJ20" s="660">
        <v>0</v>
      </c>
      <c r="AK20" s="660">
        <v>13.2</v>
      </c>
      <c r="AL20" s="660">
        <v>0</v>
      </c>
      <c r="AM20" s="660">
        <v>0</v>
      </c>
      <c r="AN20" s="660">
        <v>0</v>
      </c>
      <c r="AO20" s="660">
        <v>0</v>
      </c>
      <c r="AP20" s="660">
        <v>0</v>
      </c>
      <c r="AQ20" s="660">
        <v>0</v>
      </c>
      <c r="AR20" s="660">
        <v>0</v>
      </c>
      <c r="AS20" s="660">
        <v>0</v>
      </c>
      <c r="AT20" s="660">
        <v>18</v>
      </c>
      <c r="AU20" s="661">
        <v>0</v>
      </c>
      <c r="AV20" s="662">
        <v>0</v>
      </c>
      <c r="AW20" s="660">
        <v>0</v>
      </c>
      <c r="AX20" s="660">
        <v>0</v>
      </c>
      <c r="AY20" s="660">
        <v>0</v>
      </c>
      <c r="AZ20" s="660">
        <v>0</v>
      </c>
      <c r="BA20" s="660">
        <v>0</v>
      </c>
      <c r="BB20" s="660">
        <v>0</v>
      </c>
      <c r="BC20" s="660">
        <v>0</v>
      </c>
      <c r="BD20" s="660">
        <v>0</v>
      </c>
      <c r="BE20" s="660">
        <v>0</v>
      </c>
      <c r="BF20" s="660">
        <v>0</v>
      </c>
      <c r="BG20" s="660">
        <v>0</v>
      </c>
      <c r="BH20" s="660">
        <v>0</v>
      </c>
      <c r="BI20" s="660">
        <v>0</v>
      </c>
      <c r="BJ20" s="662">
        <v>0</v>
      </c>
      <c r="BK20" s="660">
        <v>0</v>
      </c>
      <c r="BL20" s="663">
        <v>10</v>
      </c>
      <c r="BM20" s="660">
        <v>0</v>
      </c>
      <c r="BN20" s="661">
        <v>0</v>
      </c>
      <c r="BO20" s="661">
        <v>0</v>
      </c>
      <c r="BP20" s="661">
        <v>0</v>
      </c>
      <c r="BQ20" s="661">
        <v>0</v>
      </c>
      <c r="BR20" s="661">
        <v>0</v>
      </c>
      <c r="BS20" s="664">
        <v>0</v>
      </c>
      <c r="BT20" s="661">
        <v>0</v>
      </c>
      <c r="BU20" s="664">
        <v>22</v>
      </c>
      <c r="BV20" s="661">
        <v>0</v>
      </c>
      <c r="BW20" s="665">
        <v>8.6</v>
      </c>
      <c r="BX20" s="665">
        <v>0</v>
      </c>
      <c r="BY20" s="661">
        <v>0</v>
      </c>
      <c r="BZ20" s="665">
        <v>0</v>
      </c>
      <c r="CA20" s="665">
        <v>0</v>
      </c>
      <c r="CB20" s="665">
        <v>0</v>
      </c>
      <c r="CC20" s="664">
        <v>0</v>
      </c>
      <c r="CD20" s="664">
        <v>0</v>
      </c>
      <c r="CE20" s="665">
        <v>0</v>
      </c>
      <c r="CF20" s="376">
        <v>0</v>
      </c>
      <c r="CG20" s="532" t="e">
        <v>#DIV/0!</v>
      </c>
      <c r="CH20" s="530"/>
      <c r="CI20" s="289"/>
    </row>
    <row r="21" spans="1:88" ht="13.5" customHeight="1" thickBot="1" x14ac:dyDescent="0.25">
      <c r="C21" s="655"/>
      <c r="D21" s="666" t="s">
        <v>45</v>
      </c>
      <c r="E21" s="667">
        <v>81</v>
      </c>
      <c r="F21" s="667">
        <v>46.9</v>
      </c>
      <c r="G21" s="667">
        <v>37.5</v>
      </c>
      <c r="H21" s="667">
        <v>14.5</v>
      </c>
      <c r="I21" s="667">
        <v>7.4349999999999996</v>
      </c>
      <c r="J21" s="667">
        <v>0</v>
      </c>
      <c r="K21" s="667">
        <v>0</v>
      </c>
      <c r="L21" s="667">
        <v>12</v>
      </c>
      <c r="M21" s="668">
        <v>0</v>
      </c>
      <c r="N21" s="667">
        <v>0</v>
      </c>
      <c r="O21" s="667">
        <v>0</v>
      </c>
      <c r="P21" s="669">
        <v>26</v>
      </c>
      <c r="Q21" s="667">
        <v>78.2</v>
      </c>
      <c r="R21" s="667">
        <v>16.8</v>
      </c>
      <c r="S21" s="670">
        <v>84.2</v>
      </c>
      <c r="T21" s="670">
        <v>114.9</v>
      </c>
      <c r="U21" s="670">
        <v>21.5</v>
      </c>
      <c r="V21" s="670">
        <v>17</v>
      </c>
      <c r="W21" s="670">
        <v>7.5</v>
      </c>
      <c r="X21" s="670">
        <v>3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3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1">
        <v>0</v>
      </c>
      <c r="AV21" s="672">
        <v>0</v>
      </c>
      <c r="AW21" s="670">
        <v>0</v>
      </c>
      <c r="AX21" s="670">
        <v>0</v>
      </c>
      <c r="AY21" s="670">
        <v>17</v>
      </c>
      <c r="AZ21" s="670">
        <v>3.5</v>
      </c>
      <c r="BA21" s="670">
        <v>0</v>
      </c>
      <c r="BB21" s="670">
        <v>0</v>
      </c>
      <c r="BC21" s="670">
        <v>0</v>
      </c>
      <c r="BD21" s="670">
        <v>0</v>
      </c>
      <c r="BE21" s="670">
        <v>0</v>
      </c>
      <c r="BF21" s="670">
        <v>0</v>
      </c>
      <c r="BG21" s="670">
        <v>0</v>
      </c>
      <c r="BH21" s="670">
        <v>0</v>
      </c>
      <c r="BI21" s="670">
        <v>5</v>
      </c>
      <c r="BJ21" s="672">
        <v>2</v>
      </c>
      <c r="BK21" s="670">
        <v>0</v>
      </c>
      <c r="BL21" s="673">
        <v>14.5</v>
      </c>
      <c r="BM21" s="670">
        <v>32</v>
      </c>
      <c r="BN21" s="671">
        <v>37</v>
      </c>
      <c r="BO21" s="671">
        <v>43</v>
      </c>
      <c r="BP21" s="671">
        <v>1</v>
      </c>
      <c r="BQ21" s="671">
        <v>0</v>
      </c>
      <c r="BR21" s="671">
        <v>0</v>
      </c>
      <c r="BS21" s="674">
        <v>0</v>
      </c>
      <c r="BT21" s="671">
        <v>0</v>
      </c>
      <c r="BU21" s="674">
        <v>0</v>
      </c>
      <c r="BV21" s="671">
        <v>0</v>
      </c>
      <c r="BW21" s="675">
        <v>0</v>
      </c>
      <c r="BX21" s="675">
        <v>0</v>
      </c>
      <c r="BY21" s="671">
        <v>0</v>
      </c>
      <c r="BZ21" s="675">
        <v>3</v>
      </c>
      <c r="CA21" s="675">
        <v>20</v>
      </c>
      <c r="CB21" s="675">
        <v>6.0303098400000001</v>
      </c>
      <c r="CC21" s="674">
        <v>5</v>
      </c>
      <c r="CD21" s="674">
        <v>1</v>
      </c>
      <c r="CE21" s="675">
        <v>0</v>
      </c>
      <c r="CF21" s="376">
        <v>-3.0309840000000143E-2</v>
      </c>
      <c r="CG21" s="531">
        <v>-0.50262491984989222</v>
      </c>
      <c r="CH21" s="530"/>
      <c r="CI21" s="289"/>
    </row>
    <row r="22" spans="1:88" x14ac:dyDescent="0.2">
      <c r="A22" s="223"/>
      <c r="B22" s="3"/>
      <c r="C22" s="66" t="s">
        <v>60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7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5"/>
      <c r="BM22" s="286"/>
      <c r="BN22" s="189"/>
      <c r="BO22" s="189"/>
      <c r="BP22" s="189"/>
      <c r="BQ22" s="189"/>
      <c r="BR22" s="189"/>
      <c r="BS22" s="325"/>
      <c r="BT22" s="189"/>
      <c r="BU22" s="399"/>
      <c r="BV22" s="503"/>
      <c r="BW22" s="399"/>
      <c r="BX22" s="399"/>
      <c r="BY22" s="286"/>
      <c r="BZ22" s="399"/>
      <c r="CA22" s="399"/>
      <c r="CB22" s="399"/>
      <c r="CC22" s="325"/>
      <c r="CD22" s="324"/>
      <c r="CE22" s="399"/>
      <c r="CF22" s="625"/>
      <c r="CG22" s="533" t="s">
        <v>3</v>
      </c>
      <c r="CH22" s="530"/>
      <c r="CI22" s="289"/>
    </row>
    <row r="23" spans="1:88" x14ac:dyDescent="0.2">
      <c r="A23" s="223"/>
      <c r="B23" s="743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7">
        <v>37503.828244931763</v>
      </c>
      <c r="AV23" s="375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4">
        <v>43314.165693718947</v>
      </c>
      <c r="BH23" s="424">
        <v>42593.305946749912</v>
      </c>
      <c r="BI23" s="357">
        <v>43705.429036464229</v>
      </c>
      <c r="BJ23" s="249">
        <v>44527.373373869792</v>
      </c>
      <c r="BK23" s="249">
        <v>45122.235544590403</v>
      </c>
      <c r="BL23" s="428">
        <v>45309.288393787479</v>
      </c>
      <c r="BM23" s="249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5">
        <v>46248.208124989978</v>
      </c>
      <c r="BT23" s="357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57">
        <v>61256.800381815308</v>
      </c>
      <c r="BZ23" s="476">
        <v>58118.611381419993</v>
      </c>
      <c r="CA23" s="476">
        <v>59851.335648640372</v>
      </c>
      <c r="CB23" s="476">
        <v>58742.17461778225</v>
      </c>
      <c r="CC23" s="465">
        <v>58348.29625913137</v>
      </c>
      <c r="CD23" s="465">
        <v>57796.863847802815</v>
      </c>
      <c r="CE23" s="476">
        <v>56953.125110753434</v>
      </c>
      <c r="CF23" s="441">
        <v>-1789.0495070288162</v>
      </c>
      <c r="CG23" s="531">
        <v>-3.0455963175854972</v>
      </c>
      <c r="CH23" s="530"/>
      <c r="CI23" s="289"/>
      <c r="CJ23" s="295"/>
    </row>
    <row r="24" spans="1:88" x14ac:dyDescent="0.2">
      <c r="A24" s="223"/>
      <c r="B24" s="743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7">
        <v>28361.012891549999</v>
      </c>
      <c r="AV24" s="375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4">
        <v>31641.167205549998</v>
      </c>
      <c r="BH24" s="424">
        <v>31888.061633040001</v>
      </c>
      <c r="BI24" s="357">
        <v>31958.471105610002</v>
      </c>
      <c r="BJ24" s="249">
        <v>32333.088900520001</v>
      </c>
      <c r="BK24" s="249">
        <v>32726.848775180002</v>
      </c>
      <c r="BL24" s="428">
        <v>33376.52294907</v>
      </c>
      <c r="BM24" s="249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5">
        <v>35280.659298040002</v>
      </c>
      <c r="BT24" s="357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57">
        <v>41371.515351379996</v>
      </c>
      <c r="BZ24" s="476">
        <v>40506.033192499999</v>
      </c>
      <c r="CA24" s="476">
        <v>40277.248381629994</v>
      </c>
      <c r="CB24" s="476">
        <v>40198.714657919998</v>
      </c>
      <c r="CC24" s="465">
        <v>40206.08658576</v>
      </c>
      <c r="CD24" s="465">
        <v>40091.172781790003</v>
      </c>
      <c r="CE24" s="476">
        <v>39955.879559180001</v>
      </c>
      <c r="CF24" s="441">
        <v>-242.83509873999719</v>
      </c>
      <c r="CG24" s="531">
        <v>-0.60408672467877622</v>
      </c>
      <c r="CH24" s="530"/>
      <c r="CI24" s="289"/>
      <c r="CJ24" s="295"/>
    </row>
    <row r="25" spans="1:88" x14ac:dyDescent="0.2">
      <c r="A25" s="223"/>
      <c r="B25" s="743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7">
        <v>-56975.733137620555</v>
      </c>
      <c r="AV25" s="375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4">
        <v>-64067.514772103619</v>
      </c>
      <c r="BH25" s="424">
        <v>-66282.880942301694</v>
      </c>
      <c r="BI25" s="357">
        <v>-66834.390144024423</v>
      </c>
      <c r="BJ25" s="249">
        <v>-67257.32114892808</v>
      </c>
      <c r="BK25" s="249">
        <v>-65027.991334582759</v>
      </c>
      <c r="BL25" s="428">
        <v>-64228.712436513662</v>
      </c>
      <c r="BM25" s="249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5">
        <v>-66308.059794521148</v>
      </c>
      <c r="BT25" s="357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57">
        <v>-62371.181571876186</v>
      </c>
      <c r="BZ25" s="476">
        <v>-62991.898781180244</v>
      </c>
      <c r="CA25" s="476">
        <v>-63267.690124487453</v>
      </c>
      <c r="CB25" s="476">
        <v>-63608.225005423235</v>
      </c>
      <c r="CC25" s="465">
        <v>-63633.898405682594</v>
      </c>
      <c r="CD25" s="465">
        <v>-64216.653083488018</v>
      </c>
      <c r="CE25" s="476">
        <v>-64143.960070229325</v>
      </c>
      <c r="CF25" s="441">
        <v>-535.73506480608921</v>
      </c>
      <c r="CG25" s="531">
        <v>0.84224180876044663</v>
      </c>
      <c r="CH25" s="530"/>
      <c r="CI25" s="289"/>
      <c r="CJ25" s="295"/>
    </row>
    <row r="26" spans="1:88" x14ac:dyDescent="0.2">
      <c r="A26" s="223"/>
      <c r="B26" s="743"/>
      <c r="C26" s="17"/>
      <c r="D26" s="22" t="s">
        <v>103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7">
        <v>-29131.072663441082</v>
      </c>
      <c r="AV26" s="375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4">
        <v>-35653.62847587213</v>
      </c>
      <c r="BH26" s="424">
        <v>-37909.190004581549</v>
      </c>
      <c r="BI26" s="357">
        <v>-41299.918654736801</v>
      </c>
      <c r="BJ26" s="249">
        <v>-41345.434098601705</v>
      </c>
      <c r="BK26" s="249">
        <v>-41671.917323780086</v>
      </c>
      <c r="BL26" s="428">
        <v>-41205.002824314797</v>
      </c>
      <c r="BM26" s="249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5">
        <v>-39064.965928607722</v>
      </c>
      <c r="BT26" s="357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57">
        <v>-29328.915759721393</v>
      </c>
      <c r="BZ26" s="476">
        <v>-31461.852360015266</v>
      </c>
      <c r="CA26" s="476">
        <v>-29375.09826227462</v>
      </c>
      <c r="CB26" s="476">
        <v>-30306.845961278595</v>
      </c>
      <c r="CC26" s="465">
        <v>-30650.821435319001</v>
      </c>
      <c r="CD26" s="465">
        <v>-31929.732374103831</v>
      </c>
      <c r="CE26" s="476">
        <v>-32086.32762193507</v>
      </c>
      <c r="CF26" s="441">
        <v>-1779.4816606564746</v>
      </c>
      <c r="CG26" s="531">
        <v>5.8715501538167958</v>
      </c>
      <c r="CH26" s="530"/>
      <c r="CI26" s="289"/>
      <c r="CJ26" s="295"/>
    </row>
    <row r="27" spans="1:88" x14ac:dyDescent="0.2">
      <c r="A27" s="223"/>
      <c r="B27" s="743"/>
      <c r="C27" s="17"/>
      <c r="D27" s="22" t="s">
        <v>38</v>
      </c>
      <c r="E27" s="272">
        <v>-17864.806900773699</v>
      </c>
      <c r="F27" s="277">
        <v>-19721.820842702866</v>
      </c>
      <c r="G27" s="272">
        <v>-17682.048170572001</v>
      </c>
      <c r="H27" s="272">
        <v>-19029.007745217612</v>
      </c>
      <c r="I27" s="272">
        <v>-17083.1679417835</v>
      </c>
      <c r="J27" s="272">
        <v>-17382.290156597264</v>
      </c>
      <c r="K27" s="272">
        <v>-17142.8679491166</v>
      </c>
      <c r="L27" s="272">
        <v>-17599.017147492155</v>
      </c>
      <c r="M27" s="274">
        <v>-17273.9083495456</v>
      </c>
      <c r="N27" s="272">
        <v>-19171.854771508999</v>
      </c>
      <c r="O27" s="272">
        <v>-20158.267728156079</v>
      </c>
      <c r="P27" s="275">
        <v>-19627.68687327547</v>
      </c>
      <c r="Q27" s="272">
        <v>-20173.9797520311</v>
      </c>
      <c r="R27" s="272">
        <v>-20971.028630895857</v>
      </c>
      <c r="S27" s="249">
        <v>-21272.558417510994</v>
      </c>
      <c r="T27" s="249">
        <v>-20379.471460619287</v>
      </c>
      <c r="U27" s="249">
        <v>-17967.089572642988</v>
      </c>
      <c r="V27" s="249">
        <v>-17643.253721721238</v>
      </c>
      <c r="W27" s="249">
        <v>-16488.943533693175</v>
      </c>
      <c r="X27" s="249">
        <v>-15181.695760457156</v>
      </c>
      <c r="Y27" s="249">
        <v>-14819.505187907649</v>
      </c>
      <c r="Z27" s="249">
        <v>-14921.033673561766</v>
      </c>
      <c r="AA27" s="249">
        <v>-14583.654231762826</v>
      </c>
      <c r="AB27" s="249">
        <v>-14896.478423731094</v>
      </c>
      <c r="AC27" s="249">
        <v>-14704.160838856733</v>
      </c>
      <c r="AD27" s="249">
        <v>-16547.518132181747</v>
      </c>
      <c r="AE27" s="249">
        <v>-17353.253833951283</v>
      </c>
      <c r="AF27" s="249">
        <v>-18832.422434563217</v>
      </c>
      <c r="AG27" s="249">
        <v>-16541.199891206677</v>
      </c>
      <c r="AH27" s="249">
        <v>-14798.576372494417</v>
      </c>
      <c r="AI27" s="249">
        <v>-15417.899710246402</v>
      </c>
      <c r="AJ27" s="249">
        <v>-14756.253954824369</v>
      </c>
      <c r="AK27" s="249">
        <v>-15420.415763254936</v>
      </c>
      <c r="AL27" s="249">
        <v>-16245.369206212748</v>
      </c>
      <c r="AM27" s="249">
        <v>-16994.543772583562</v>
      </c>
      <c r="AN27" s="249">
        <v>-19929.26712322302</v>
      </c>
      <c r="AO27" s="249">
        <v>-21701.00591389733</v>
      </c>
      <c r="AP27" s="249">
        <v>-20246.796095773112</v>
      </c>
      <c r="AQ27" s="249">
        <v>-20571.4316203981</v>
      </c>
      <c r="AR27" s="249">
        <v>-22326.533949544522</v>
      </c>
      <c r="AS27" s="249">
        <v>-22326.533949544522</v>
      </c>
      <c r="AT27" s="249">
        <v>-19838.06178149717</v>
      </c>
      <c r="AU27" s="357">
        <v>-19539.097882377366</v>
      </c>
      <c r="AV27" s="375">
        <v>-18762.257665101504</v>
      </c>
      <c r="AW27" s="249">
        <v>-18818.130745646205</v>
      </c>
      <c r="AX27" s="249">
        <v>-20192.1969835573</v>
      </c>
      <c r="AY27" s="249">
        <v>-19470.972214351772</v>
      </c>
      <c r="AZ27" s="249">
        <v>-20447.734649081129</v>
      </c>
      <c r="BA27" s="249">
        <v>-23618.72316683974</v>
      </c>
      <c r="BB27" s="249">
        <v>-21839.23874024655</v>
      </c>
      <c r="BC27" s="249">
        <v>-22485.320305321387</v>
      </c>
      <c r="BD27" s="249">
        <v>-22255.265643937066</v>
      </c>
      <c r="BE27" s="249">
        <v>-21215.278015536576</v>
      </c>
      <c r="BF27" s="249">
        <v>-20248.913731349676</v>
      </c>
      <c r="BG27" s="424">
        <v>-20884.613886331947</v>
      </c>
      <c r="BH27" s="424">
        <v>-19397.731755786917</v>
      </c>
      <c r="BI27" s="357">
        <v>-19867.041891014229</v>
      </c>
      <c r="BJ27" s="249">
        <v>-20552.202760187993</v>
      </c>
      <c r="BK27" s="249">
        <v>-17701.943133792804</v>
      </c>
      <c r="BL27" s="428">
        <v>-17094.613477168277</v>
      </c>
      <c r="BM27" s="249">
        <v>-21991.052165524507</v>
      </c>
      <c r="BN27" s="357">
        <v>-21900.323259415698</v>
      </c>
      <c r="BO27" s="357">
        <v>-21526.710041651819</v>
      </c>
      <c r="BP27" s="357">
        <v>-20339.928715470745</v>
      </c>
      <c r="BQ27" s="357">
        <v>-18231.845552791969</v>
      </c>
      <c r="BR27" s="357">
        <v>-16496.19163810289</v>
      </c>
      <c r="BS27" s="465">
        <v>-17889.864321413577</v>
      </c>
      <c r="BT27" s="357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57">
        <v>-26002.072435701524</v>
      </c>
      <c r="BZ27" s="476">
        <v>-24107.923342944792</v>
      </c>
      <c r="CA27" s="476">
        <v>-26010.997108605781</v>
      </c>
      <c r="CB27" s="476">
        <v>-25286.111481640655</v>
      </c>
      <c r="CC27" s="465">
        <v>-24901.221756392377</v>
      </c>
      <c r="CD27" s="465">
        <v>-24457.886457261007</v>
      </c>
      <c r="CE27" s="476">
        <v>-24272.927361623431</v>
      </c>
      <c r="CF27" s="441">
        <v>1013.1841200172239</v>
      </c>
      <c r="CG27" s="531">
        <v>-4.0068799062001332</v>
      </c>
      <c r="CH27" s="530"/>
      <c r="CI27" s="289"/>
      <c r="CJ27" s="295"/>
    </row>
    <row r="28" spans="1:88" ht="13.5" x14ac:dyDescent="0.2">
      <c r="A28" s="223"/>
      <c r="B28" s="743"/>
      <c r="C28" s="17"/>
      <c r="D28" s="89" t="s">
        <v>158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8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400"/>
      <c r="BV28" s="400"/>
      <c r="BW28" s="400"/>
      <c r="BX28" s="400"/>
      <c r="BY28" s="190"/>
      <c r="BZ28" s="400"/>
      <c r="CA28" s="400"/>
      <c r="CB28" s="400"/>
      <c r="CC28" s="186"/>
      <c r="CD28" s="186"/>
      <c r="CE28" s="400"/>
      <c r="CF28" s="626"/>
      <c r="CG28" s="534"/>
      <c r="CH28" s="530"/>
      <c r="CI28" s="289"/>
    </row>
    <row r="29" spans="1:88" x14ac:dyDescent="0.2">
      <c r="A29" s="223"/>
      <c r="B29" s="743"/>
      <c r="C29" s="17"/>
      <c r="D29" s="22" t="s">
        <v>65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51">
        <v>43964.826877606894</v>
      </c>
      <c r="AV29" s="376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41">
        <v>52708.053935999997</v>
      </c>
      <c r="BM29" s="251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5">
        <v>56683.818950964123</v>
      </c>
      <c r="BT29" s="351">
        <v>55634.640593514116</v>
      </c>
      <c r="BU29" s="390">
        <v>55336.900258520007</v>
      </c>
      <c r="BV29" s="390">
        <v>56981.886635284107</v>
      </c>
      <c r="BW29" s="390">
        <v>58016.77367742412</v>
      </c>
      <c r="BX29" s="390">
        <v>60326.959420589992</v>
      </c>
      <c r="BY29" s="351">
        <v>65676.859000034106</v>
      </c>
      <c r="BZ29" s="390">
        <v>63481.700171374119</v>
      </c>
      <c r="CA29" s="390">
        <v>63828.94724509411</v>
      </c>
      <c r="CB29" s="390">
        <v>62942.345427964116</v>
      </c>
      <c r="CC29" s="365">
        <v>62851.948715594117</v>
      </c>
      <c r="CD29" s="365">
        <v>62563.812060114113</v>
      </c>
      <c r="CE29" s="390">
        <v>62139.677850094122</v>
      </c>
      <c r="CF29" s="441">
        <v>-802.66757786999369</v>
      </c>
      <c r="CG29" s="531">
        <v>-1.27524256112862</v>
      </c>
      <c r="CH29" s="530"/>
      <c r="CI29" s="289"/>
      <c r="CJ29" s="295"/>
    </row>
    <row r="30" spans="1:88" x14ac:dyDescent="0.2">
      <c r="A30" s="223"/>
      <c r="B30" s="743"/>
      <c r="C30" s="17"/>
      <c r="D30" s="22" t="s">
        <v>66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51">
        <v>72379.4522285977</v>
      </c>
      <c r="AV30" s="376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41">
        <v>86764.301130570006</v>
      </c>
      <c r="BM30" s="251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5">
        <v>95117.771729285407</v>
      </c>
      <c r="BT30" s="351">
        <v>93650.617788625386</v>
      </c>
      <c r="BU30" s="390">
        <v>93915.253035380025</v>
      </c>
      <c r="BV30" s="390">
        <v>96517.406697115395</v>
      </c>
      <c r="BW30" s="390">
        <v>98429.91387374539</v>
      </c>
      <c r="BX30" s="390">
        <v>100279.60308080999</v>
      </c>
      <c r="BY30" s="351">
        <v>109970.91736820537</v>
      </c>
      <c r="BZ30" s="390">
        <v>106297.68682367538</v>
      </c>
      <c r="CA30" s="390">
        <v>107806.23495929538</v>
      </c>
      <c r="CB30" s="390">
        <v>106378.03962637539</v>
      </c>
      <c r="CC30" s="365">
        <v>105493.02377695538</v>
      </c>
      <c r="CD30" s="365">
        <v>105288.17550992536</v>
      </c>
      <c r="CE30" s="390">
        <v>105166.93581042541</v>
      </c>
      <c r="CF30" s="441">
        <v>-1211.1038159499876</v>
      </c>
      <c r="CG30" s="531">
        <v>-1.1384904442718335</v>
      </c>
      <c r="CH30" s="530"/>
      <c r="CI30" s="289"/>
      <c r="CJ30" s="295"/>
    </row>
    <row r="31" spans="1:88" x14ac:dyDescent="0.2">
      <c r="A31" s="223"/>
      <c r="B31" s="743"/>
      <c r="C31" s="17"/>
      <c r="D31" s="22" t="s">
        <v>67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51">
        <v>105188.5761322771</v>
      </c>
      <c r="AV31" s="376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41">
        <v>128997.96135686</v>
      </c>
      <c r="BM31" s="251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5">
        <v>139383.44222388294</v>
      </c>
      <c r="BT31" s="351">
        <v>138593.40914641292</v>
      </c>
      <c r="BU31" s="390">
        <v>139926.12404522</v>
      </c>
      <c r="BV31" s="390">
        <v>143402.65672319292</v>
      </c>
      <c r="BW31" s="390">
        <v>146328.10233233296</v>
      </c>
      <c r="BX31" s="390">
        <v>149184.73693717999</v>
      </c>
      <c r="BY31" s="351">
        <v>160261.67961855288</v>
      </c>
      <c r="BZ31" s="390">
        <v>157041.85960022296</v>
      </c>
      <c r="CA31" s="390">
        <v>158772.80464143294</v>
      </c>
      <c r="CB31" s="390">
        <v>157518.55841062294</v>
      </c>
      <c r="CC31" s="365">
        <v>156773.88332944294</v>
      </c>
      <c r="CD31" s="365">
        <v>156563.06875482292</v>
      </c>
      <c r="CE31" s="390">
        <v>156468.09916863294</v>
      </c>
      <c r="CF31" s="441">
        <v>-1050.45924199</v>
      </c>
      <c r="CG31" s="531">
        <v>-0.66687966966511025</v>
      </c>
      <c r="CH31" s="530"/>
      <c r="CI31" s="289"/>
      <c r="CJ31" s="295"/>
    </row>
    <row r="32" spans="1:88" x14ac:dyDescent="0.2">
      <c r="A32" s="223"/>
      <c r="B32" s="43"/>
      <c r="C32" s="17"/>
      <c r="D32" s="89" t="s">
        <v>49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9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9"/>
      <c r="BK32" s="292"/>
      <c r="BL32" s="442"/>
      <c r="BM32" s="292"/>
      <c r="BN32" s="191"/>
      <c r="BO32" s="191"/>
      <c r="BP32" s="191"/>
      <c r="BQ32" s="191"/>
      <c r="BR32" s="191"/>
      <c r="BS32" s="369"/>
      <c r="BT32" s="191"/>
      <c r="BU32" s="401"/>
      <c r="BV32" s="401"/>
      <c r="BW32" s="401"/>
      <c r="BX32" s="401"/>
      <c r="BY32" s="191"/>
      <c r="BZ32" s="401"/>
      <c r="CA32" s="401"/>
      <c r="CB32" s="401"/>
      <c r="CC32" s="369"/>
      <c r="CD32" s="369"/>
      <c r="CE32" s="401"/>
      <c r="CF32" s="626"/>
      <c r="CG32" s="534"/>
      <c r="CH32" s="530"/>
      <c r="CI32" s="289"/>
    </row>
    <row r="33" spans="1:88" x14ac:dyDescent="0.2">
      <c r="A33" s="223"/>
      <c r="B33" s="43"/>
      <c r="C33" s="17"/>
      <c r="D33" s="22" t="s">
        <v>68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600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600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51">
        <v>85.334321880549723</v>
      </c>
      <c r="BM33" s="231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8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87.654916910076423</v>
      </c>
      <c r="CB33" s="602">
        <v>87.464640315047816</v>
      </c>
      <c r="CC33" s="604">
        <v>87.433659258840521</v>
      </c>
      <c r="CD33" s="604">
        <v>87.520859166975583</v>
      </c>
      <c r="CE33" s="602">
        <v>87.479099395751732</v>
      </c>
      <c r="CF33" s="441">
        <v>1.4459080703915106E-2</v>
      </c>
      <c r="CG33" s="531">
        <v>1.6531344154424588E-2</v>
      </c>
      <c r="CH33" s="530"/>
      <c r="CI33" s="289"/>
    </row>
    <row r="34" spans="1:88" x14ac:dyDescent="0.2">
      <c r="A34" s="223"/>
      <c r="B34" s="43"/>
      <c r="C34" s="17"/>
      <c r="D34" s="22" t="s">
        <v>69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600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600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51">
        <v>79.813267286677956</v>
      </c>
      <c r="BM34" s="231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8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82.89058797868411</v>
      </c>
      <c r="CB34" s="602">
        <v>82.657359065376539</v>
      </c>
      <c r="CC34" s="604">
        <v>82.511037518298906</v>
      </c>
      <c r="CD34" s="604">
        <v>82.57339261096412</v>
      </c>
      <c r="CE34" s="602">
        <v>82.581042914898958</v>
      </c>
      <c r="CF34" s="441">
        <v>-7.6316150477580891E-2</v>
      </c>
      <c r="CG34" s="531">
        <v>-9.23283193904334E-2</v>
      </c>
      <c r="CH34" s="530"/>
      <c r="CI34" s="289"/>
    </row>
    <row r="35" spans="1:88" x14ac:dyDescent="0.2">
      <c r="A35" s="223"/>
      <c r="B35" s="43"/>
      <c r="C35" s="17"/>
      <c r="D35" s="22" t="s">
        <v>70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600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600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51">
        <v>81.404792892849557</v>
      </c>
      <c r="BM35" s="231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8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84.955977863372183</v>
      </c>
      <c r="CB35" s="602">
        <v>84.846835888353155</v>
      </c>
      <c r="CC35" s="604">
        <v>84.766749672758237</v>
      </c>
      <c r="CD35" s="604">
        <v>84.803873403650883</v>
      </c>
      <c r="CE35" s="602">
        <v>84.806647101431849</v>
      </c>
      <c r="CF35" s="441">
        <v>-4.0188786921305564E-2</v>
      </c>
      <c r="CG35" s="531">
        <v>-4.7366276538807206E-2</v>
      </c>
      <c r="CH35" s="530"/>
      <c r="CI35" s="289"/>
    </row>
    <row r="36" spans="1:88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80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80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402"/>
      <c r="BV36" s="402"/>
      <c r="BW36" s="402"/>
      <c r="BX36" s="402"/>
      <c r="BY36" s="192"/>
      <c r="BZ36" s="402"/>
      <c r="CA36" s="402"/>
      <c r="CB36" s="402"/>
      <c r="CC36" s="187"/>
      <c r="CD36" s="187"/>
      <c r="CE36" s="402"/>
      <c r="CF36" s="627" t="s">
        <v>3</v>
      </c>
      <c r="CG36" s="535"/>
      <c r="CH36" s="530"/>
      <c r="CI36" s="289"/>
    </row>
    <row r="37" spans="1:88" ht="12.75" customHeight="1" x14ac:dyDescent="0.2">
      <c r="A37" s="223"/>
      <c r="B37" s="745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81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81">
        <v>2734.0830655976679</v>
      </c>
      <c r="BK37" s="252">
        <v>2904.2346188046645</v>
      </c>
      <c r="BL37" s="443">
        <v>3169.9099883381923</v>
      </c>
      <c r="BM37" s="252">
        <v>3295.8235714285711</v>
      </c>
      <c r="BN37" s="434">
        <v>3967.5796355685125</v>
      </c>
      <c r="BO37" s="434">
        <v>4103.6273381924193</v>
      </c>
      <c r="BP37" s="434">
        <v>4147.3039067055388</v>
      </c>
      <c r="BQ37" s="434">
        <v>4196.7717055393578</v>
      </c>
      <c r="BR37" s="351">
        <v>4189.0607434402327</v>
      </c>
      <c r="BS37" s="473">
        <v>4229.0890816326528</v>
      </c>
      <c r="BT37" s="351">
        <v>4076.1638688046646</v>
      </c>
      <c r="BU37" s="390">
        <v>4030.7952230320698</v>
      </c>
      <c r="BV37" s="390">
        <v>4130.0212201166187</v>
      </c>
      <c r="BW37" s="390">
        <v>4084.7479162886293</v>
      </c>
      <c r="BX37" s="390">
        <v>4118.5551916909617</v>
      </c>
      <c r="BY37" s="351">
        <v>4197.8526618075794</v>
      </c>
      <c r="BZ37" s="390">
        <v>4383.5288673469386</v>
      </c>
      <c r="CA37" s="390">
        <v>4376.9058950437311</v>
      </c>
      <c r="CB37" s="390">
        <v>4524.1347733236144</v>
      </c>
      <c r="CC37" s="365">
        <v>4524.1347733236144</v>
      </c>
      <c r="CD37" s="365">
        <v>4524.1347733236144</v>
      </c>
      <c r="CE37" s="390">
        <v>4530.9002696792995</v>
      </c>
      <c r="CF37" s="376">
        <v>6.7654963556851726</v>
      </c>
      <c r="CG37" s="531">
        <v>0.14954232565258518</v>
      </c>
      <c r="CH37" s="530"/>
      <c r="CI37" s="289"/>
      <c r="CJ37" s="295"/>
    </row>
    <row r="38" spans="1:88" x14ac:dyDescent="0.2">
      <c r="A38" s="223"/>
      <c r="B38" s="745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2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2">
        <v>1033.3311268221576</v>
      </c>
      <c r="BK38" s="253">
        <v>1039.9703330903792</v>
      </c>
      <c r="BL38" s="444">
        <v>1068.3026559766768</v>
      </c>
      <c r="BM38" s="253">
        <v>1095.9069096209917</v>
      </c>
      <c r="BN38" s="435">
        <v>1163.3753644314872</v>
      </c>
      <c r="BO38" s="435">
        <v>1234.3716093294463</v>
      </c>
      <c r="BP38" s="435">
        <v>1297.5395772594757</v>
      </c>
      <c r="BQ38" s="435">
        <v>1342.4616034985427</v>
      </c>
      <c r="BR38" s="351">
        <v>1353.8394169096216</v>
      </c>
      <c r="BS38" s="473">
        <v>1367.6451603498547</v>
      </c>
      <c r="BT38" s="351">
        <v>1389.4676151603503</v>
      </c>
      <c r="BU38" s="390">
        <v>1389.2718556851316</v>
      </c>
      <c r="BV38" s="390">
        <v>1394.0366720116624</v>
      </c>
      <c r="BW38" s="390">
        <v>1407.4330415451898</v>
      </c>
      <c r="BX38" s="390">
        <v>1423.8295357142863</v>
      </c>
      <c r="BY38" s="351">
        <v>1450.3006209912542</v>
      </c>
      <c r="BZ38" s="390">
        <v>1491.3545233236157</v>
      </c>
      <c r="CA38" s="390">
        <v>1490.8340291545192</v>
      </c>
      <c r="CB38" s="390">
        <v>1498.1976013119538</v>
      </c>
      <c r="CC38" s="365">
        <v>1498.1976013119538</v>
      </c>
      <c r="CD38" s="365">
        <v>1498.1976013119538</v>
      </c>
      <c r="CE38" s="390">
        <v>1504.9751967930033</v>
      </c>
      <c r="CF38" s="376">
        <v>6.7775954810495023</v>
      </c>
      <c r="CG38" s="531">
        <v>0.4523832820927165</v>
      </c>
      <c r="CH38" s="530"/>
      <c r="CI38" s="289"/>
      <c r="CJ38" s="295"/>
    </row>
    <row r="39" spans="1:88" ht="12.75" customHeight="1" x14ac:dyDescent="0.2">
      <c r="A39" s="223"/>
      <c r="B39" s="745"/>
      <c r="C39" s="17"/>
      <c r="D39" s="22" t="s">
        <v>159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6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6">
        <v>7088.6515300000019</v>
      </c>
      <c r="BK39" s="251">
        <v>7134.1964850000022</v>
      </c>
      <c r="BL39" s="441">
        <v>7328.5562200000022</v>
      </c>
      <c r="BM39" s="251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73">
        <v>9382.0458000000035</v>
      </c>
      <c r="BT39" s="351">
        <v>9531.7478400000036</v>
      </c>
      <c r="BU39" s="390">
        <v>9530.4049300000042</v>
      </c>
      <c r="BV39" s="390">
        <v>9563.0915700000041</v>
      </c>
      <c r="BW39" s="390">
        <v>9654.990665000003</v>
      </c>
      <c r="BX39" s="390">
        <v>9767.4706150000038</v>
      </c>
      <c r="BY39" s="351">
        <v>9949.0622600000042</v>
      </c>
      <c r="BZ39" s="390">
        <v>10230.692030000004</v>
      </c>
      <c r="CA39" s="390">
        <v>10227.121440000003</v>
      </c>
      <c r="CB39" s="390">
        <v>10277.635545000003</v>
      </c>
      <c r="CC39" s="365">
        <v>10277.635545000003</v>
      </c>
      <c r="CD39" s="365">
        <v>10277.635545000003</v>
      </c>
      <c r="CE39" s="390">
        <v>10324.129850000003</v>
      </c>
      <c r="CF39" s="376">
        <v>46.494305000000168</v>
      </c>
      <c r="CG39" s="531">
        <v>0.4523832820927387</v>
      </c>
      <c r="CH39" s="530"/>
      <c r="CI39" s="289"/>
      <c r="CJ39" s="295"/>
    </row>
    <row r="40" spans="1:88" ht="12.75" customHeight="1" x14ac:dyDescent="0.2">
      <c r="A40" s="223"/>
      <c r="B40" s="745"/>
      <c r="C40" s="17"/>
      <c r="D40" s="22" t="s">
        <v>160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6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6">
        <v>1.0047518372857667E-14</v>
      </c>
      <c r="BK40" s="251">
        <v>1.0047518372857667E-14</v>
      </c>
      <c r="BL40" s="441">
        <v>1.0047518372857667E-14</v>
      </c>
      <c r="BM40" s="251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73">
        <v>1.0047518372857667E-14</v>
      </c>
      <c r="BT40" s="351">
        <v>1.0047518372857667E-14</v>
      </c>
      <c r="BU40" s="390">
        <v>1.0047518372857667E-14</v>
      </c>
      <c r="BV40" s="390">
        <v>1.0047518372857667E-14</v>
      </c>
      <c r="BW40" s="390">
        <v>1.0047518372857667E-14</v>
      </c>
      <c r="BX40" s="390">
        <v>1.0047518372857667E-14</v>
      </c>
      <c r="BY40" s="351">
        <v>1.0047518372857667E-14</v>
      </c>
      <c r="BZ40" s="390">
        <v>1.0047518372857667E-14</v>
      </c>
      <c r="CA40" s="390">
        <v>1.0047518372857667E-14</v>
      </c>
      <c r="CB40" s="390">
        <v>1.0047518372857667E-14</v>
      </c>
      <c r="CC40" s="365">
        <v>1.0047518372857667E-14</v>
      </c>
      <c r="CD40" s="365">
        <v>1.0047518372857667E-14</v>
      </c>
      <c r="CE40" s="390">
        <v>1.0047518372857667E-14</v>
      </c>
      <c r="CF40" s="376" t="s">
        <v>3</v>
      </c>
      <c r="CG40" s="531" t="s">
        <v>3</v>
      </c>
      <c r="CH40" s="530"/>
      <c r="CI40" s="289"/>
      <c r="CJ40" s="295"/>
    </row>
    <row r="41" spans="1:88" x14ac:dyDescent="0.2">
      <c r="A41" s="223"/>
      <c r="B41" s="745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2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2">
        <v>1700.7519387755101</v>
      </c>
      <c r="BK41" s="253">
        <v>1864.2642857142853</v>
      </c>
      <c r="BL41" s="444">
        <v>2101.6073323615155</v>
      </c>
      <c r="BM41" s="253">
        <v>2199.9166618075797</v>
      </c>
      <c r="BN41" s="435">
        <v>2804.2042711370254</v>
      </c>
      <c r="BO41" s="435">
        <v>2869.2557288629732</v>
      </c>
      <c r="BP41" s="435">
        <v>2849.7643294460631</v>
      </c>
      <c r="BQ41" s="435">
        <v>2854.3101020408153</v>
      </c>
      <c r="BR41" s="351">
        <v>2835.2213265306113</v>
      </c>
      <c r="BS41" s="473">
        <v>2861.4439212827983</v>
      </c>
      <c r="BT41" s="351">
        <v>2686.6962536443143</v>
      </c>
      <c r="BU41" s="390">
        <v>2641.5233673469384</v>
      </c>
      <c r="BV41" s="390">
        <v>2735.984548104956</v>
      </c>
      <c r="BW41" s="390">
        <v>2677.3148747434398</v>
      </c>
      <c r="BX41" s="390">
        <v>2694.7256559766752</v>
      </c>
      <c r="BY41" s="351">
        <v>2747.5520408163256</v>
      </c>
      <c r="BZ41" s="390">
        <v>2892.1743440233226</v>
      </c>
      <c r="CA41" s="390">
        <v>2886.0718658892119</v>
      </c>
      <c r="CB41" s="390">
        <v>3025.9371720116606</v>
      </c>
      <c r="CC41" s="365">
        <v>3025.9371720116606</v>
      </c>
      <c r="CD41" s="365">
        <v>3025.9371720116606</v>
      </c>
      <c r="CE41" s="390">
        <v>3025.9250728862962</v>
      </c>
      <c r="CF41" s="376">
        <v>-1.2099125364329666E-2</v>
      </c>
      <c r="CG41" s="531">
        <v>-3.9984721018626601E-4</v>
      </c>
      <c r="CH41" s="530"/>
      <c r="CI41" s="289"/>
      <c r="CJ41" s="295"/>
    </row>
    <row r="42" spans="1:88" ht="13.5" x14ac:dyDescent="0.2">
      <c r="A42" s="223"/>
      <c r="B42" s="745"/>
      <c r="C42" s="17"/>
      <c r="D42" s="22" t="s">
        <v>167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6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6">
        <v>11667.158299999999</v>
      </c>
      <c r="BK42" s="251">
        <v>12788.852999999997</v>
      </c>
      <c r="BL42" s="441">
        <v>14417.026299999996</v>
      </c>
      <c r="BM42" s="251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73">
        <v>19629.505299999997</v>
      </c>
      <c r="BT42" s="351">
        <v>18430.736299999997</v>
      </c>
      <c r="BU42" s="390">
        <v>18120.850299999998</v>
      </c>
      <c r="BV42" s="390">
        <v>18768.853999999999</v>
      </c>
      <c r="BW42" s="390">
        <v>18366.380040739998</v>
      </c>
      <c r="BX42" s="390">
        <v>18485.817999999992</v>
      </c>
      <c r="BY42" s="351">
        <v>18848.206999999995</v>
      </c>
      <c r="BZ42" s="390">
        <v>19840.315999999995</v>
      </c>
      <c r="CA42" s="390">
        <v>19798.452999999994</v>
      </c>
      <c r="CB42" s="390">
        <v>20757.928999999993</v>
      </c>
      <c r="CC42" s="365">
        <v>20757.928999999993</v>
      </c>
      <c r="CD42" s="365">
        <v>20757.928999999993</v>
      </c>
      <c r="CE42" s="390">
        <v>20757.845999999994</v>
      </c>
      <c r="CF42" s="376">
        <v>-8.2999999998719431E-2</v>
      </c>
      <c r="CG42" s="531">
        <v>-3.9984721018626601E-4</v>
      </c>
      <c r="CH42" s="530"/>
      <c r="CI42" s="289"/>
      <c r="CJ42" s="295"/>
    </row>
    <row r="43" spans="1:88" ht="12.75" customHeight="1" x14ac:dyDescent="0.2">
      <c r="A43" s="223"/>
      <c r="B43" s="745"/>
      <c r="C43" s="17"/>
      <c r="D43" s="22" t="s">
        <v>96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6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6">
        <v>215.1642999999998</v>
      </c>
      <c r="BK43" s="251">
        <v>222.06499999999977</v>
      </c>
      <c r="BL43" s="441">
        <v>230.99329999999978</v>
      </c>
      <c r="BM43" s="251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73">
        <v>749.7602999999998</v>
      </c>
      <c r="BT43" s="351">
        <v>808.34429999999975</v>
      </c>
      <c r="BU43" s="390">
        <v>812.43329999999969</v>
      </c>
      <c r="BV43" s="390">
        <v>866.75800000000004</v>
      </c>
      <c r="BW43" s="390">
        <v>882.48299999999995</v>
      </c>
      <c r="BX43" s="390">
        <v>896.94299999999987</v>
      </c>
      <c r="BY43" s="351">
        <v>1143.4509999999998</v>
      </c>
      <c r="BZ43" s="390">
        <v>1382.5430000000001</v>
      </c>
      <c r="CA43" s="390">
        <v>1400.4800000000002</v>
      </c>
      <c r="CB43" s="390">
        <v>1395.1180000000002</v>
      </c>
      <c r="CC43" s="365">
        <v>1395.1180000000002</v>
      </c>
      <c r="CD43" s="365">
        <v>1395.1180000000002</v>
      </c>
      <c r="CE43" s="390">
        <v>1392.2930000000001</v>
      </c>
      <c r="CF43" s="376">
        <v>-2.8250000000000455</v>
      </c>
      <c r="CG43" s="531">
        <v>-0.20249183223211009</v>
      </c>
      <c r="CH43" s="530"/>
      <c r="CI43" s="289"/>
      <c r="CJ43" s="295"/>
    </row>
    <row r="44" spans="1:88" x14ac:dyDescent="0.2">
      <c r="A44" s="223"/>
      <c r="B44" s="745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3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3">
        <v>-1.50712775592865E-14</v>
      </c>
      <c r="BK44" s="185">
        <v>-1.50712775592865E-14</v>
      </c>
      <c r="BL44" s="445">
        <v>-1.50712775592865E-14</v>
      </c>
      <c r="BM44" s="185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73">
        <v>0</v>
      </c>
      <c r="BT44" s="351">
        <v>0</v>
      </c>
      <c r="BU44" s="390">
        <v>0</v>
      </c>
      <c r="BV44" s="390">
        <v>0</v>
      </c>
      <c r="BW44" s="390">
        <v>0</v>
      </c>
      <c r="BX44" s="390">
        <v>0</v>
      </c>
      <c r="BY44" s="351">
        <v>0</v>
      </c>
      <c r="BZ44" s="390">
        <v>0</v>
      </c>
      <c r="CA44" s="390">
        <v>0</v>
      </c>
      <c r="CB44" s="390">
        <v>0</v>
      </c>
      <c r="CC44" s="365">
        <v>0</v>
      </c>
      <c r="CD44" s="365">
        <v>0</v>
      </c>
      <c r="CE44" s="390">
        <v>0</v>
      </c>
      <c r="CF44" s="376" t="s">
        <v>3</v>
      </c>
      <c r="CG44" s="531" t="s">
        <v>3</v>
      </c>
      <c r="CH44" s="530"/>
      <c r="CI44" s="289"/>
    </row>
    <row r="45" spans="1:88" x14ac:dyDescent="0.2">
      <c r="A45" s="223"/>
      <c r="B45" s="745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9">
        <v>0</v>
      </c>
      <c r="AR45" s="329">
        <v>0</v>
      </c>
      <c r="AS45" s="329">
        <v>0</v>
      </c>
      <c r="AT45" s="193">
        <v>0.40466472303207002</v>
      </c>
      <c r="AU45" s="329">
        <v>1.2771137026239066E-3</v>
      </c>
      <c r="AV45" s="366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6">
        <v>42.889775510204082</v>
      </c>
      <c r="BM45" s="446">
        <v>0.2</v>
      </c>
      <c r="BN45" s="329">
        <v>0.55000000000000004</v>
      </c>
      <c r="BO45" s="329">
        <v>0.6</v>
      </c>
      <c r="BP45" s="329">
        <v>23.377157208454815</v>
      </c>
      <c r="BQ45" s="329">
        <v>118.84701221574343</v>
      </c>
      <c r="BR45" s="361">
        <v>167.33179602623909</v>
      </c>
      <c r="BS45" s="460">
        <v>120.92988466034986</v>
      </c>
      <c r="BT45" s="361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1">
        <v>14.107194333819198</v>
      </c>
      <c r="BZ45" s="497">
        <v>0.45</v>
      </c>
      <c r="CA45" s="497">
        <v>0.45</v>
      </c>
      <c r="CB45" s="497">
        <v>0.3</v>
      </c>
      <c r="CC45" s="460">
        <v>0.45</v>
      </c>
      <c r="CD45" s="460">
        <v>0.45</v>
      </c>
      <c r="CE45" s="497">
        <v>0.45</v>
      </c>
      <c r="CF45" s="376">
        <v>0.15000000000000002</v>
      </c>
      <c r="CG45" s="531">
        <v>50</v>
      </c>
      <c r="CH45" s="530"/>
      <c r="CI45" s="289"/>
    </row>
    <row r="46" spans="1:88" x14ac:dyDescent="0.2">
      <c r="A46" s="223"/>
      <c r="B46" s="745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6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6">
        <v>0.2</v>
      </c>
      <c r="BM46" s="446">
        <v>0.2</v>
      </c>
      <c r="BN46" s="329">
        <v>0.55000000000000004</v>
      </c>
      <c r="BO46" s="329">
        <v>0.6</v>
      </c>
      <c r="BP46" s="329">
        <v>1.1000000000000001</v>
      </c>
      <c r="BQ46" s="329">
        <v>0.7</v>
      </c>
      <c r="BR46" s="361">
        <v>0.47288629737609333</v>
      </c>
      <c r="BS46" s="460">
        <v>0.25</v>
      </c>
      <c r="BT46" s="361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1">
        <v>5.0606413994169088</v>
      </c>
      <c r="BZ46" s="497">
        <v>0.45</v>
      </c>
      <c r="CA46" s="497">
        <v>0.45</v>
      </c>
      <c r="CB46" s="497">
        <v>0.3</v>
      </c>
      <c r="CC46" s="460">
        <v>0.45</v>
      </c>
      <c r="CD46" s="460">
        <v>0.45</v>
      </c>
      <c r="CE46" s="497">
        <v>0.45</v>
      </c>
      <c r="CF46" s="376">
        <v>0.15000000000000002</v>
      </c>
      <c r="CG46" s="531">
        <v>50</v>
      </c>
      <c r="CH46" s="530"/>
      <c r="CI46" s="289"/>
    </row>
    <row r="47" spans="1:88" ht="12.75" customHeight="1" outlineLevel="1" x14ac:dyDescent="0.2">
      <c r="A47" s="223"/>
      <c r="B47" s="745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4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4">
        <v>0</v>
      </c>
      <c r="BK47" s="319">
        <v>0</v>
      </c>
      <c r="BL47" s="447">
        <v>0</v>
      </c>
      <c r="BM47" s="319">
        <v>0</v>
      </c>
      <c r="BN47" s="436">
        <v>0</v>
      </c>
      <c r="BO47" s="436">
        <v>0</v>
      </c>
      <c r="BP47" s="436">
        <v>0</v>
      </c>
      <c r="BQ47" s="436">
        <v>0</v>
      </c>
      <c r="BR47" s="361">
        <v>0.5</v>
      </c>
      <c r="BS47" s="460">
        <v>0</v>
      </c>
      <c r="BT47" s="361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1">
        <v>30.6</v>
      </c>
      <c r="BZ47" s="497">
        <v>0</v>
      </c>
      <c r="CA47" s="497">
        <v>0</v>
      </c>
      <c r="CB47" s="497">
        <v>0</v>
      </c>
      <c r="CC47" s="460">
        <v>0</v>
      </c>
      <c r="CD47" s="460">
        <v>0</v>
      </c>
      <c r="CE47" s="497">
        <v>0</v>
      </c>
      <c r="CF47" s="376">
        <v>0</v>
      </c>
      <c r="CG47" s="532" t="e">
        <v>#DIV/0!</v>
      </c>
      <c r="CH47" s="530"/>
      <c r="CI47" s="289"/>
    </row>
    <row r="48" spans="1:88" ht="12.75" customHeight="1" outlineLevel="1" x14ac:dyDescent="0.2">
      <c r="A48" s="223"/>
      <c r="B48" s="745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4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4">
        <v>0.35</v>
      </c>
      <c r="BK48" s="319">
        <v>0</v>
      </c>
      <c r="BL48" s="447">
        <v>0.2</v>
      </c>
      <c r="BM48" s="319">
        <v>0.2</v>
      </c>
      <c r="BN48" s="436">
        <v>0.55000000000000004</v>
      </c>
      <c r="BO48" s="436">
        <v>0.6</v>
      </c>
      <c r="BP48" s="436">
        <v>1.1000000000000001</v>
      </c>
      <c r="BQ48" s="436">
        <v>0.7</v>
      </c>
      <c r="BR48" s="361">
        <v>0.4</v>
      </c>
      <c r="BS48" s="460">
        <v>0.25</v>
      </c>
      <c r="BT48" s="361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1">
        <v>0.6</v>
      </c>
      <c r="BZ48" s="361">
        <v>0.45</v>
      </c>
      <c r="CA48" s="361">
        <v>0.45</v>
      </c>
      <c r="CB48" s="361">
        <v>0.3</v>
      </c>
      <c r="CC48" s="460">
        <v>0.45</v>
      </c>
      <c r="CD48" s="460">
        <v>0.45</v>
      </c>
      <c r="CE48" s="460">
        <v>0.45</v>
      </c>
      <c r="CF48" s="376">
        <v>0.15000000000000002</v>
      </c>
      <c r="CG48" s="531">
        <v>50</v>
      </c>
      <c r="CH48" s="530"/>
      <c r="CI48" s="289"/>
    </row>
    <row r="49" spans="1:88" x14ac:dyDescent="0.2">
      <c r="A49" s="223"/>
      <c r="B49" s="745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6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6">
        <v>42.689775510204079</v>
      </c>
      <c r="BM49" s="193">
        <v>0</v>
      </c>
      <c r="BN49" s="329">
        <v>0</v>
      </c>
      <c r="BO49" s="329">
        <v>0</v>
      </c>
      <c r="BP49" s="329">
        <v>22.277157208454813</v>
      </c>
      <c r="BQ49" s="329">
        <v>118.14701221574343</v>
      </c>
      <c r="BR49" s="361">
        <v>166.85890972886298</v>
      </c>
      <c r="BS49" s="460">
        <v>120.67988466034986</v>
      </c>
      <c r="BT49" s="361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1">
        <v>9.046552934402289</v>
      </c>
      <c r="BZ49" s="497">
        <v>0</v>
      </c>
      <c r="CA49" s="497">
        <v>0</v>
      </c>
      <c r="CB49" s="497">
        <v>0</v>
      </c>
      <c r="CC49" s="460">
        <v>0</v>
      </c>
      <c r="CD49" s="460">
        <v>0</v>
      </c>
      <c r="CE49" s="497">
        <v>0</v>
      </c>
      <c r="CF49" s="376">
        <v>0</v>
      </c>
      <c r="CG49" s="532" t="e">
        <v>#DIV/0!</v>
      </c>
      <c r="CH49" s="530"/>
      <c r="CI49" s="289"/>
    </row>
    <row r="50" spans="1:88" ht="12.75" customHeight="1" outlineLevel="1" x14ac:dyDescent="0.2">
      <c r="A50" s="223"/>
      <c r="B50" s="745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9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6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6">
        <v>0</v>
      </c>
      <c r="BK50" s="193">
        <v>0</v>
      </c>
      <c r="BL50" s="446">
        <v>292.85185999999999</v>
      </c>
      <c r="BM50" s="193">
        <v>0</v>
      </c>
      <c r="BN50" s="329">
        <v>0</v>
      </c>
      <c r="BO50" s="329">
        <v>0</v>
      </c>
      <c r="BP50" s="329">
        <v>152.82129845000003</v>
      </c>
      <c r="BQ50" s="329">
        <v>810.48850379999999</v>
      </c>
      <c r="BR50" s="361">
        <v>1144.6521207400001</v>
      </c>
      <c r="BS50" s="460">
        <v>827.86400877000005</v>
      </c>
      <c r="BT50" s="361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1">
        <v>62.059353129999707</v>
      </c>
      <c r="BZ50" s="497">
        <v>0</v>
      </c>
      <c r="CA50" s="497">
        <v>0</v>
      </c>
      <c r="CB50" s="497">
        <v>0</v>
      </c>
      <c r="CC50" s="460">
        <v>0</v>
      </c>
      <c r="CD50" s="460">
        <v>0</v>
      </c>
      <c r="CE50" s="497">
        <v>0</v>
      </c>
      <c r="CF50" s="376">
        <v>0</v>
      </c>
      <c r="CG50" s="532" t="e">
        <v>#DIV/0!</v>
      </c>
      <c r="CH50" s="530"/>
      <c r="CI50" s="289"/>
    </row>
    <row r="51" spans="1:88" ht="12.75" customHeight="1" outlineLevel="1" x14ac:dyDescent="0.2">
      <c r="A51" s="223"/>
      <c r="B51" s="745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9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6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6">
        <v>0</v>
      </c>
      <c r="BK51" s="193">
        <v>0</v>
      </c>
      <c r="BL51" s="446">
        <v>0</v>
      </c>
      <c r="BM51" s="193">
        <v>0</v>
      </c>
      <c r="BN51" s="329">
        <v>0</v>
      </c>
      <c r="BO51" s="329">
        <v>0</v>
      </c>
      <c r="BP51" s="329">
        <v>0</v>
      </c>
      <c r="BQ51" s="329">
        <v>0</v>
      </c>
      <c r="BR51" s="361">
        <v>0</v>
      </c>
      <c r="BS51" s="460">
        <v>0</v>
      </c>
      <c r="BT51" s="361">
        <v>0</v>
      </c>
      <c r="BU51" s="497">
        <v>0</v>
      </c>
      <c r="BV51" s="497">
        <v>0</v>
      </c>
      <c r="BW51" s="497">
        <v>0</v>
      </c>
      <c r="BX51" s="497">
        <v>0</v>
      </c>
      <c r="BY51" s="361">
        <v>0</v>
      </c>
      <c r="BZ51" s="497">
        <v>0</v>
      </c>
      <c r="CA51" s="497">
        <v>0</v>
      </c>
      <c r="CB51" s="497">
        <v>0</v>
      </c>
      <c r="CC51" s="460">
        <v>0</v>
      </c>
      <c r="CD51" s="460">
        <v>0</v>
      </c>
      <c r="CE51" s="497">
        <v>0</v>
      </c>
      <c r="CF51" s="376">
        <v>0</v>
      </c>
      <c r="CG51" s="532" t="e">
        <v>#DIV/0!</v>
      </c>
      <c r="CH51" s="530"/>
      <c r="CI51" s="289"/>
    </row>
    <row r="52" spans="1:88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5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5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3"/>
      <c r="BV52" s="403"/>
      <c r="BW52" s="403"/>
      <c r="BX52" s="403"/>
      <c r="BY52" s="194"/>
      <c r="BZ52" s="403"/>
      <c r="CA52" s="403"/>
      <c r="CB52" s="403"/>
      <c r="CC52" s="188"/>
      <c r="CD52" s="188"/>
      <c r="CE52" s="403"/>
      <c r="CF52" s="627"/>
      <c r="CG52" s="535"/>
      <c r="CH52" s="530"/>
      <c r="CI52" s="289"/>
    </row>
    <row r="53" spans="1:88" ht="14.25" x14ac:dyDescent="0.2">
      <c r="A53" s="223"/>
      <c r="B53" s="11"/>
      <c r="C53" s="26"/>
      <c r="D53" s="496" t="s">
        <v>208</v>
      </c>
      <c r="E53" s="488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0">
        <v>18949.493817037903</v>
      </c>
      <c r="BY53" s="351">
        <v>19982.541551956259</v>
      </c>
      <c r="BZ53" s="390">
        <v>19749.603215090381</v>
      </c>
      <c r="CA53" s="390">
        <v>19990.641223940656</v>
      </c>
      <c r="CB53" s="390">
        <v>19916.450513033957</v>
      </c>
      <c r="CC53" s="365">
        <v>19826.369275313835</v>
      </c>
      <c r="CD53" s="365">
        <v>19820.088754646193</v>
      </c>
      <c r="CE53" s="390">
        <v>19828.571139099553</v>
      </c>
      <c r="CF53" s="376">
        <v>-87.879373934403702</v>
      </c>
      <c r="CG53" s="531">
        <v>-0.44124013903427128</v>
      </c>
      <c r="CH53" s="530"/>
      <c r="CI53" s="289"/>
    </row>
    <row r="54" spans="1:88" ht="13.5" x14ac:dyDescent="0.2">
      <c r="A54" s="223"/>
      <c r="B54" s="11"/>
      <c r="C54" s="26"/>
      <c r="D54" s="491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50.9697230809358</v>
      </c>
      <c r="R54" s="550">
        <v>51.588184008947024</v>
      </c>
      <c r="S54" s="550">
        <v>51.538504733913967</v>
      </c>
      <c r="T54" s="550">
        <v>51.125387257072255</v>
      </c>
      <c r="U54" s="550">
        <v>50.400947189409081</v>
      </c>
      <c r="V54" s="550">
        <v>51.796915222589888</v>
      </c>
      <c r="W54" s="550">
        <v>51.28281320076016</v>
      </c>
      <c r="X54" s="550">
        <v>51.41503649217254</v>
      </c>
      <c r="Y54" s="550">
        <v>51.909856787280262</v>
      </c>
      <c r="Z54" s="550">
        <v>52.0840927988977</v>
      </c>
      <c r="AA54" s="550">
        <v>52.348608723564041</v>
      </c>
      <c r="AB54" s="550">
        <v>53.868066636793955</v>
      </c>
      <c r="AC54" s="550">
        <v>58.145068410508699</v>
      </c>
      <c r="AD54" s="550">
        <v>58.508550622322289</v>
      </c>
      <c r="AE54" s="550">
        <v>58.927710034437155</v>
      </c>
      <c r="AF54" s="550">
        <v>59.65775509020802</v>
      </c>
      <c r="AG54" s="550">
        <v>59.209748647349315</v>
      </c>
      <c r="AH54" s="550">
        <v>59.426855952568488</v>
      </c>
      <c r="AI54" s="550">
        <v>60.654981499254681</v>
      </c>
      <c r="AJ54" s="550">
        <v>60.596410525469068</v>
      </c>
      <c r="AK54" s="550">
        <v>62.043506610533981</v>
      </c>
      <c r="AL54" s="550">
        <v>63.23481224285041</v>
      </c>
      <c r="AM54" s="550">
        <v>63.634045305593148</v>
      </c>
      <c r="AN54" s="550">
        <v>64.733501351694727</v>
      </c>
      <c r="AO54" s="551">
        <v>65.736999268964894</v>
      </c>
      <c r="AP54" s="551">
        <v>66.302578529941641</v>
      </c>
      <c r="AQ54" s="551">
        <v>66.875034158418785</v>
      </c>
      <c r="AR54" s="551">
        <v>67.556351544803462</v>
      </c>
      <c r="AS54" s="551">
        <v>67.567129428294251</v>
      </c>
      <c r="AT54" s="551">
        <v>68.571418815778628</v>
      </c>
      <c r="AU54" s="551">
        <v>69.539141819309449</v>
      </c>
      <c r="AV54" s="551">
        <v>70.084031306119698</v>
      </c>
      <c r="AW54" s="551">
        <v>70.739751166923227</v>
      </c>
      <c r="AX54" s="551">
        <v>71.075641663918603</v>
      </c>
      <c r="AY54" s="551">
        <v>71.152577002556512</v>
      </c>
      <c r="AZ54" s="551">
        <v>71.723904175464327</v>
      </c>
      <c r="BA54" s="551">
        <v>72.718015380159798</v>
      </c>
      <c r="BB54" s="551">
        <v>72.671387608326043</v>
      </c>
      <c r="BC54" s="551">
        <v>72.974455607668759</v>
      </c>
      <c r="BD54" s="551">
        <v>73.396687822808644</v>
      </c>
      <c r="BE54" s="551">
        <v>73.402048048442651</v>
      </c>
      <c r="BF54" s="551">
        <v>73.86054845673587</v>
      </c>
      <c r="BG54" s="551">
        <v>74.999767127787521</v>
      </c>
      <c r="BH54" s="551">
        <v>75.56884423214423</v>
      </c>
      <c r="BI54" s="551">
        <v>76.568266274161715</v>
      </c>
      <c r="BJ54" s="551">
        <v>76.434694511521755</v>
      </c>
      <c r="BK54" s="551">
        <v>76.810694175946765</v>
      </c>
      <c r="BL54" s="551">
        <v>77.478874690076537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82.45638352058549</v>
      </c>
      <c r="CA54" s="553">
        <v>82.469833249137409</v>
      </c>
      <c r="CB54" s="553">
        <v>82.432007956994923</v>
      </c>
      <c r="CC54" s="555">
        <v>82.259624674916751</v>
      </c>
      <c r="CD54" s="555">
        <v>82.319576263047367</v>
      </c>
      <c r="CE54" s="553">
        <v>82.338149495966377</v>
      </c>
      <c r="CF54" s="376">
        <v>-9.3858461028546003E-2</v>
      </c>
      <c r="CG54" s="531"/>
      <c r="CH54" s="530"/>
      <c r="CI54" s="724" t="s">
        <v>211</v>
      </c>
    </row>
    <row r="55" spans="1:88" ht="12.75" customHeight="1" x14ac:dyDescent="0.2">
      <c r="A55" s="223"/>
      <c r="B55" s="744" t="s">
        <v>3</v>
      </c>
      <c r="C55" s="18"/>
      <c r="D55" s="22" t="s">
        <v>194</v>
      </c>
      <c r="E55" s="488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0">
        <v>17041.101754469386</v>
      </c>
      <c r="BY55" s="351">
        <v>18018.697460396499</v>
      </c>
      <c r="BZ55" s="390">
        <v>17813.035633970849</v>
      </c>
      <c r="CA55" s="390">
        <v>18050.063513303634</v>
      </c>
      <c r="CB55" s="390">
        <v>17882.400887134536</v>
      </c>
      <c r="CC55" s="365">
        <v>17791.73474657477</v>
      </c>
      <c r="CD55" s="365">
        <v>17785.078325115581</v>
      </c>
      <c r="CE55" s="390">
        <v>17791.230442324042</v>
      </c>
      <c r="CF55" s="376">
        <v>-91.170444810493791</v>
      </c>
      <c r="CG55" s="531">
        <v>-0.50983335730990786</v>
      </c>
      <c r="CH55" s="530"/>
      <c r="CI55" s="289"/>
      <c r="CJ55" s="295"/>
    </row>
    <row r="56" spans="1:88" ht="12.75" customHeight="1" x14ac:dyDescent="0.2">
      <c r="A56" s="223"/>
      <c r="B56" s="744"/>
      <c r="C56" s="19"/>
      <c r="D56" s="491" t="s">
        <v>188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80.180309629445588</v>
      </c>
      <c r="CB56" s="553">
        <v>80.044875015867078</v>
      </c>
      <c r="CC56" s="555">
        <v>79.930208082172513</v>
      </c>
      <c r="CD56" s="555">
        <v>79.987428501310987</v>
      </c>
      <c r="CE56" s="553">
        <v>80.012898484895629</v>
      </c>
      <c r="CF56" s="376">
        <v>-3.1976530971448369E-2</v>
      </c>
      <c r="CG56" s="531"/>
      <c r="CH56" s="530"/>
      <c r="CI56" s="289"/>
      <c r="CJ56" s="295"/>
    </row>
    <row r="57" spans="1:88" ht="3" customHeight="1" x14ac:dyDescent="0.2">
      <c r="A57" s="223"/>
      <c r="B57" s="744"/>
      <c r="C57" s="19"/>
      <c r="D57" s="22"/>
      <c r="E57" s="489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9"/>
      <c r="BV57" s="489"/>
      <c r="BW57" s="489"/>
      <c r="BX57" s="528"/>
      <c r="BY57" s="597"/>
      <c r="BZ57" s="528"/>
      <c r="CA57" s="528"/>
      <c r="CB57" s="528"/>
      <c r="CC57" s="529"/>
      <c r="CD57" s="529"/>
      <c r="CE57" s="528"/>
      <c r="CF57" s="376"/>
      <c r="CG57" s="531" t="s">
        <v>3</v>
      </c>
      <c r="CH57" s="530"/>
      <c r="CI57" s="289"/>
      <c r="CJ57" s="295"/>
    </row>
    <row r="58" spans="1:88" x14ac:dyDescent="0.2">
      <c r="A58" s="223"/>
      <c r="B58" s="744"/>
      <c r="C58" s="17"/>
      <c r="D58" s="22" t="s">
        <v>189</v>
      </c>
      <c r="E58" s="488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0">
        <v>4088.0729619635563</v>
      </c>
      <c r="BY58" s="351">
        <v>4230.8218102346937</v>
      </c>
      <c r="BZ58" s="390">
        <v>4190.1201535087457</v>
      </c>
      <c r="CA58" s="390">
        <v>4209.8510648577421</v>
      </c>
      <c r="CB58" s="390">
        <v>4095.7809188169258</v>
      </c>
      <c r="CC58" s="365">
        <v>4100.4906337688199</v>
      </c>
      <c r="CD58" s="365">
        <v>4082.5627719510353</v>
      </c>
      <c r="CE58" s="390">
        <v>4040.7317078431647</v>
      </c>
      <c r="CF58" s="376">
        <v>-55.049210973761092</v>
      </c>
      <c r="CG58" s="531">
        <v>-1.3440467658036304</v>
      </c>
      <c r="CH58" s="530"/>
      <c r="CI58" s="289"/>
      <c r="CJ58" s="295"/>
    </row>
    <row r="59" spans="1:88" x14ac:dyDescent="0.2">
      <c r="A59" s="223"/>
      <c r="B59" s="744"/>
      <c r="C59" s="17"/>
      <c r="D59" s="492" t="s">
        <v>188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72.715195181756442</v>
      </c>
      <c r="CB59" s="560">
        <v>71.9185914574865</v>
      </c>
      <c r="CC59" s="561">
        <v>71.921904998092472</v>
      </c>
      <c r="CD59" s="561">
        <v>72.122687595176359</v>
      </c>
      <c r="CE59" s="560">
        <v>71.931420515590645</v>
      </c>
      <c r="CF59" s="376">
        <v>1.2829058104145474E-2</v>
      </c>
      <c r="CG59" s="531"/>
      <c r="CH59" s="530"/>
      <c r="CI59" s="289"/>
      <c r="CJ59" s="295"/>
    </row>
    <row r="60" spans="1:88" ht="3" customHeight="1" x14ac:dyDescent="0.2">
      <c r="A60" s="223"/>
      <c r="B60" s="744"/>
      <c r="C60" s="17"/>
      <c r="D60" s="22"/>
      <c r="E60" s="488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8"/>
      <c r="BV60" s="488"/>
      <c r="BW60" s="488"/>
      <c r="BX60" s="390"/>
      <c r="BY60" s="351"/>
      <c r="BZ60" s="390"/>
      <c r="CA60" s="390"/>
      <c r="CB60" s="390"/>
      <c r="CC60" s="365"/>
      <c r="CD60" s="365"/>
      <c r="CE60" s="390"/>
      <c r="CF60" s="376"/>
      <c r="CG60" s="531"/>
      <c r="CH60" s="530"/>
      <c r="CI60" s="289"/>
      <c r="CJ60" s="295"/>
    </row>
    <row r="61" spans="1:88" x14ac:dyDescent="0.2">
      <c r="A61" s="223"/>
      <c r="B61" s="744"/>
      <c r="C61" s="17"/>
      <c r="D61" s="22" t="s">
        <v>190</v>
      </c>
      <c r="E61" s="488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0">
        <v>5824.0005335597662</v>
      </c>
      <c r="BY61" s="351">
        <v>6456.8597969475204</v>
      </c>
      <c r="BZ61" s="390">
        <v>6223.4625991428575</v>
      </c>
      <c r="CA61" s="390">
        <v>6410.6833402625762</v>
      </c>
      <c r="CB61" s="390">
        <v>6331.7338481649076</v>
      </c>
      <c r="CC61" s="365">
        <v>6215.9001547173857</v>
      </c>
      <c r="CD61" s="365">
        <v>6228.0413192144697</v>
      </c>
      <c r="CE61" s="390">
        <v>6272.1950379491655</v>
      </c>
      <c r="CF61" s="376">
        <v>-59.53881021574216</v>
      </c>
      <c r="CG61" s="531">
        <v>-0.94032395617825726</v>
      </c>
      <c r="CH61" s="530"/>
      <c r="CI61" s="289"/>
      <c r="CJ61" s="295"/>
    </row>
    <row r="62" spans="1:88" x14ac:dyDescent="0.2">
      <c r="A62" s="223"/>
      <c r="B62" s="744"/>
      <c r="C62" s="17"/>
      <c r="D62" s="492" t="s">
        <v>188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75.975607182314661</v>
      </c>
      <c r="CB62" s="560">
        <v>75.691163115934316</v>
      </c>
      <c r="CC62" s="561">
        <v>75.25520804548276</v>
      </c>
      <c r="CD62" s="561">
        <v>75.328524746575383</v>
      </c>
      <c r="CE62" s="560">
        <v>75.507302541009409</v>
      </c>
      <c r="CF62" s="376">
        <v>-0.18386057492490693</v>
      </c>
      <c r="CG62" s="531"/>
      <c r="CH62" s="530"/>
      <c r="CI62" s="289"/>
      <c r="CJ62" s="295"/>
    </row>
    <row r="63" spans="1:88" ht="3.75" customHeight="1" x14ac:dyDescent="0.2">
      <c r="A63" s="223"/>
      <c r="B63" s="744"/>
      <c r="C63" s="17"/>
      <c r="D63" s="22"/>
      <c r="E63" s="489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9"/>
      <c r="BV63" s="489"/>
      <c r="BW63" s="489"/>
      <c r="BX63" s="528"/>
      <c r="BY63" s="597"/>
      <c r="BZ63" s="528"/>
      <c r="CA63" s="528"/>
      <c r="CB63" s="528"/>
      <c r="CC63" s="529"/>
      <c r="CD63" s="529"/>
      <c r="CE63" s="528"/>
      <c r="CF63" s="376"/>
      <c r="CG63" s="531" t="s">
        <v>3</v>
      </c>
      <c r="CH63" s="530"/>
      <c r="CI63" s="289"/>
      <c r="CJ63" s="295"/>
    </row>
    <row r="64" spans="1:88" x14ac:dyDescent="0.2">
      <c r="A64" s="223"/>
      <c r="B64" s="744"/>
      <c r="C64" s="17"/>
      <c r="D64" s="22" t="s">
        <v>191</v>
      </c>
      <c r="E64" s="488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0">
        <v>6652.6514495233232</v>
      </c>
      <c r="BY64" s="351">
        <v>6844.3874644548105</v>
      </c>
      <c r="BZ64" s="390">
        <v>6921.0928947303209</v>
      </c>
      <c r="CA64" s="390">
        <v>6935.7788556778369</v>
      </c>
      <c r="CB64" s="390">
        <v>6956.817768536439</v>
      </c>
      <c r="CC64" s="365">
        <v>6976.8527085481001</v>
      </c>
      <c r="CD64" s="365">
        <v>6971.9150719285644</v>
      </c>
      <c r="CE64" s="390">
        <v>6976.8174259387697</v>
      </c>
      <c r="CF64" s="376">
        <v>19.99965740233074</v>
      </c>
      <c r="CG64" s="531">
        <v>0.287482841548381</v>
      </c>
      <c r="CH64" s="530"/>
      <c r="CI64" s="289"/>
      <c r="CJ64" s="295"/>
    </row>
    <row r="65" spans="1:88" x14ac:dyDescent="0.2">
      <c r="A65" s="223"/>
      <c r="B65" s="744"/>
      <c r="C65" s="17"/>
      <c r="D65" s="492" t="s">
        <v>188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90.772375510620435</v>
      </c>
      <c r="CB65" s="560">
        <v>90.82563532572216</v>
      </c>
      <c r="CC65" s="561">
        <v>90.85640492314225</v>
      </c>
      <c r="CD65" s="561">
        <v>90.852801744968275</v>
      </c>
      <c r="CE65" s="560">
        <v>90.844613485988972</v>
      </c>
      <c r="CF65" s="376">
        <v>1.8978160266811983E-2</v>
      </c>
      <c r="CG65" s="531"/>
      <c r="CH65" s="530"/>
      <c r="CI65" s="289"/>
      <c r="CJ65" s="295"/>
    </row>
    <row r="66" spans="1:88" ht="3" customHeight="1" x14ac:dyDescent="0.2">
      <c r="A66" s="223"/>
      <c r="B66" s="744"/>
      <c r="C66" s="17"/>
      <c r="D66" s="22"/>
      <c r="E66" s="488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8"/>
      <c r="BV66" s="488"/>
      <c r="BW66" s="488"/>
      <c r="BX66" s="390"/>
      <c r="BY66" s="351"/>
      <c r="BZ66" s="390"/>
      <c r="CA66" s="390"/>
      <c r="CB66" s="390"/>
      <c r="CC66" s="365"/>
      <c r="CD66" s="365"/>
      <c r="CE66" s="390"/>
      <c r="CF66" s="376"/>
      <c r="CG66" s="531"/>
      <c r="CH66" s="530"/>
      <c r="CI66" s="289"/>
      <c r="CJ66" s="295"/>
    </row>
    <row r="67" spans="1:88" x14ac:dyDescent="0.2">
      <c r="A67" s="223"/>
      <c r="B67" s="744"/>
      <c r="C67" s="17"/>
      <c r="D67" s="22" t="s">
        <v>192</v>
      </c>
      <c r="E67" s="488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0">
        <v>476.37680942274056</v>
      </c>
      <c r="BY67" s="351">
        <v>486.62838875947517</v>
      </c>
      <c r="BZ67" s="390">
        <v>478.35998658892129</v>
      </c>
      <c r="CA67" s="390">
        <v>493.75025250547912</v>
      </c>
      <c r="CB67" s="390">
        <v>498.06835161626617</v>
      </c>
      <c r="CC67" s="365">
        <v>498.49124954046454</v>
      </c>
      <c r="CD67" s="365">
        <v>502.55916202151388</v>
      </c>
      <c r="CE67" s="390">
        <v>501.48627059294267</v>
      </c>
      <c r="CF67" s="376">
        <v>3.4179189766765035</v>
      </c>
      <c r="CG67" s="531">
        <v>0.68623492450083923</v>
      </c>
      <c r="CH67" s="530"/>
      <c r="CI67" s="289"/>
      <c r="CJ67" s="295"/>
    </row>
    <row r="68" spans="1:88" ht="12.75" customHeight="1" x14ac:dyDescent="0.2">
      <c r="A68" s="223"/>
      <c r="B68" s="744"/>
      <c r="C68" s="17"/>
      <c r="D68" s="492" t="s">
        <v>188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68.989922526166438</v>
      </c>
      <c r="CB68" s="560">
        <v>69.505176901903042</v>
      </c>
      <c r="CC68" s="561">
        <v>69.122935040108302</v>
      </c>
      <c r="CD68" s="561">
        <v>69.006918742637708</v>
      </c>
      <c r="CE68" s="560">
        <v>68.841584802830837</v>
      </c>
      <c r="CF68" s="376">
        <v>-0.66359209907220418</v>
      </c>
      <c r="CG68" s="531"/>
      <c r="CH68" s="530"/>
      <c r="CI68" s="289"/>
      <c r="CJ68" s="295"/>
    </row>
    <row r="69" spans="1:88" s="478" customFormat="1" ht="4.5" customHeight="1" x14ac:dyDescent="0.2">
      <c r="A69" s="223"/>
      <c r="B69" s="744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98"/>
      <c r="CC69" s="485"/>
      <c r="CD69" s="485"/>
      <c r="CE69" s="498"/>
      <c r="CF69" s="628"/>
      <c r="CG69" s="536"/>
      <c r="CH69" s="530"/>
      <c r="CI69" s="477"/>
      <c r="CJ69" s="486"/>
    </row>
    <row r="70" spans="1:88" ht="12.75" customHeight="1" x14ac:dyDescent="0.2">
      <c r="A70" s="223"/>
      <c r="B70" s="744"/>
      <c r="C70" s="17"/>
      <c r="D70" s="22" t="s">
        <v>168</v>
      </c>
      <c r="E70" s="488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51">
        <v>2085.281632653061</v>
      </c>
      <c r="AV70" s="376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6">
        <v>2568.9409620991255</v>
      </c>
      <c r="BK70" s="251">
        <v>2594.3944606413993</v>
      </c>
      <c r="BL70" s="441">
        <v>2555.4584548104958</v>
      </c>
      <c r="BM70" s="251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52">
        <v>2782.5807580174924</v>
      </c>
      <c r="BS70" s="461">
        <v>2907.7371720116616</v>
      </c>
      <c r="BT70" s="452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2">
        <v>4398.0601617387529</v>
      </c>
      <c r="BZ70" s="499">
        <v>4055.7178496199299</v>
      </c>
      <c r="CA70" s="499">
        <v>4378.2773778181945</v>
      </c>
      <c r="CB70" s="499">
        <v>4241.0888216773292</v>
      </c>
      <c r="CC70" s="461">
        <v>4182.8112298063061</v>
      </c>
      <c r="CD70" s="461">
        <v>4108.1223210573262</v>
      </c>
      <c r="CE70" s="499">
        <v>4008.3502921219392</v>
      </c>
      <c r="CF70" s="376">
        <v>-232.73852955538996</v>
      </c>
      <c r="CG70" s="531">
        <v>-5.4877070332929989</v>
      </c>
      <c r="CH70" s="530"/>
      <c r="CI70" s="289"/>
      <c r="CJ70" s="295"/>
    </row>
    <row r="71" spans="1:88" x14ac:dyDescent="0.2">
      <c r="A71" s="223"/>
      <c r="B71" s="744"/>
      <c r="C71" s="17"/>
      <c r="D71" s="22" t="s">
        <v>39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51">
        <v>661.4596209912537</v>
      </c>
      <c r="AV71" s="376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6">
        <v>602.32332361516035</v>
      </c>
      <c r="BK71" s="251">
        <v>587.18338192419822</v>
      </c>
      <c r="BL71" s="441">
        <v>473.69941690962099</v>
      </c>
      <c r="BM71" s="251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52">
        <v>637.85379008746349</v>
      </c>
      <c r="BS71" s="461">
        <v>684.05583090379002</v>
      </c>
      <c r="BT71" s="452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2">
        <v>1557.4388566104958</v>
      </c>
      <c r="BZ71" s="499">
        <v>1100.6562177418368</v>
      </c>
      <c r="CA71" s="499">
        <v>1384.7322676018221</v>
      </c>
      <c r="CB71" s="499">
        <v>1190.6936910430029</v>
      </c>
      <c r="CC71" s="461">
        <v>1143.1511374551749</v>
      </c>
      <c r="CD71" s="461">
        <v>1071.1739544758743</v>
      </c>
      <c r="CE71" s="499">
        <v>962.2549517993441</v>
      </c>
      <c r="CF71" s="376">
        <v>-228.4387392436588</v>
      </c>
      <c r="CG71" s="531">
        <v>-19.185348924084334</v>
      </c>
      <c r="CH71" s="530"/>
      <c r="CI71" s="289"/>
      <c r="CJ71" s="295"/>
    </row>
    <row r="72" spans="1:88" x14ac:dyDescent="0.2">
      <c r="A72" s="223"/>
      <c r="B72" s="744"/>
      <c r="C72" s="17"/>
      <c r="D72" s="22" t="s">
        <v>40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51">
        <v>325.9584548104956</v>
      </c>
      <c r="AV72" s="376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6">
        <v>395.86020408163267</v>
      </c>
      <c r="BK72" s="251">
        <v>399.39868804664729</v>
      </c>
      <c r="BL72" s="441">
        <v>408.40845481049564</v>
      </c>
      <c r="BM72" s="251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52">
        <v>444.60889212827982</v>
      </c>
      <c r="BS72" s="461">
        <v>524.28440233236142</v>
      </c>
      <c r="BT72" s="452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2">
        <v>863.27437513252471</v>
      </c>
      <c r="BZ72" s="499">
        <v>862.65258691253632</v>
      </c>
      <c r="CA72" s="499">
        <v>866.50006443731786</v>
      </c>
      <c r="CB72" s="499">
        <v>888.8613659023323</v>
      </c>
      <c r="CC72" s="461">
        <v>888.94351157288622</v>
      </c>
      <c r="CD72" s="461">
        <v>877.30971949271145</v>
      </c>
      <c r="CE72" s="499">
        <v>877.32848195189536</v>
      </c>
      <c r="CF72" s="376">
        <v>-11.53288395043694</v>
      </c>
      <c r="CG72" s="531">
        <v>-1.2974896190621643</v>
      </c>
      <c r="CH72" s="530"/>
      <c r="CI72" s="289"/>
      <c r="CJ72" s="295"/>
    </row>
    <row r="73" spans="1:88" x14ac:dyDescent="0.2">
      <c r="A73" s="223"/>
      <c r="B73" s="744"/>
      <c r="C73" s="17"/>
      <c r="D73" s="22" t="s">
        <v>41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51">
        <v>520.66924198250729</v>
      </c>
      <c r="AV73" s="376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6">
        <v>681.98571428571415</v>
      </c>
      <c r="BK73" s="251">
        <v>718.11851311953342</v>
      </c>
      <c r="BL73" s="441">
        <v>764.28731778425663</v>
      </c>
      <c r="BM73" s="251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52">
        <v>580.07142857142856</v>
      </c>
      <c r="BS73" s="461">
        <v>589.38236151603508</v>
      </c>
      <c r="BT73" s="452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2">
        <v>679.89842661573198</v>
      </c>
      <c r="BZ73" s="499">
        <v>775.37085391555672</v>
      </c>
      <c r="CA73" s="499">
        <v>804.39405399905536</v>
      </c>
      <c r="CB73" s="499">
        <v>830.30896092199407</v>
      </c>
      <c r="CC73" s="461">
        <v>819.46601624824507</v>
      </c>
      <c r="CD73" s="461">
        <v>828.27465587874053</v>
      </c>
      <c r="CE73" s="499">
        <v>837.39213366069987</v>
      </c>
      <c r="CF73" s="376">
        <v>7.0831727387057981</v>
      </c>
      <c r="CG73" s="531">
        <v>0.85307675480708056</v>
      </c>
      <c r="CH73" s="530"/>
      <c r="CI73" s="289"/>
      <c r="CJ73" s="295"/>
    </row>
    <row r="74" spans="1:88" x14ac:dyDescent="0.2">
      <c r="A74" s="223"/>
      <c r="B74" s="744"/>
      <c r="C74" s="17"/>
      <c r="D74" s="22" t="s">
        <v>42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51">
        <v>577.19431486880467</v>
      </c>
      <c r="AV74" s="376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6">
        <v>888.7717201166181</v>
      </c>
      <c r="BK74" s="251">
        <v>889.69387755102036</v>
      </c>
      <c r="BL74" s="441">
        <v>909.06326530612239</v>
      </c>
      <c r="BM74" s="251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52">
        <v>1120.0466472303206</v>
      </c>
      <c r="BS74" s="461">
        <v>1110.0145772594753</v>
      </c>
      <c r="BT74" s="452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2">
        <v>1297.4485033799999</v>
      </c>
      <c r="BZ74" s="499">
        <v>1317.03819105</v>
      </c>
      <c r="CA74" s="499">
        <v>1322.6509917799999</v>
      </c>
      <c r="CB74" s="499">
        <v>1331.2248038100001</v>
      </c>
      <c r="CC74" s="461">
        <v>1331.25056453</v>
      </c>
      <c r="CD74" s="461">
        <v>1331.3639912100002</v>
      </c>
      <c r="CE74" s="499">
        <v>1331.37472471</v>
      </c>
      <c r="CF74" s="376">
        <v>0.14992089999987002</v>
      </c>
      <c r="CG74" s="531">
        <v>1.1261877000090514E-2</v>
      </c>
      <c r="CH74" s="530"/>
      <c r="CI74" s="289"/>
      <c r="CJ74" s="295"/>
    </row>
    <row r="75" spans="1:88" x14ac:dyDescent="0.2">
      <c r="A75" s="223"/>
      <c r="B75" s="744"/>
      <c r="C75" s="17"/>
      <c r="D75" s="22" t="s">
        <v>55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251">
        <v>688.10576368876082</v>
      </c>
      <c r="AD75" s="251">
        <v>814.69553314121038</v>
      </c>
      <c r="AE75" s="251">
        <v>755.2604046242775</v>
      </c>
      <c r="AF75" s="251">
        <v>779.68840579710127</v>
      </c>
      <c r="AG75" s="251">
        <v>370.25994194484758</v>
      </c>
      <c r="AH75" s="251">
        <v>211.81146589259799</v>
      </c>
      <c r="AI75" s="251">
        <v>309.794476744176</v>
      </c>
      <c r="AJ75" s="251">
        <v>255.58820960698694</v>
      </c>
      <c r="AK75" s="251">
        <v>367.05473071324604</v>
      </c>
      <c r="AL75" s="251">
        <v>550.7519650655023</v>
      </c>
      <c r="AM75" s="251">
        <v>632.76622998544394</v>
      </c>
      <c r="AN75" s="251">
        <v>935.11093294460625</v>
      </c>
      <c r="AO75" s="251">
        <v>1131.2104956268222</v>
      </c>
      <c r="AP75" s="251">
        <v>892.21239067055399</v>
      </c>
      <c r="AQ75" s="251">
        <v>876.24241982507283</v>
      </c>
      <c r="AR75" s="251">
        <v>979.25233236151598</v>
      </c>
      <c r="AS75" s="251">
        <v>741.8110787172011</v>
      </c>
      <c r="AT75" s="251">
        <v>528.9966472303206</v>
      </c>
      <c r="AU75" s="351">
        <v>525.79489795918369</v>
      </c>
      <c r="AV75" s="376">
        <v>372.6651603498542</v>
      </c>
      <c r="AW75" s="251">
        <v>511.4167638483965</v>
      </c>
      <c r="AX75" s="251">
        <v>717.1446064139941</v>
      </c>
      <c r="AY75" s="251">
        <v>616.73148688046649</v>
      </c>
      <c r="AZ75" s="251">
        <v>870.77055393585999</v>
      </c>
      <c r="BA75" s="251">
        <v>1430.0274052478135</v>
      </c>
      <c r="BB75" s="251">
        <v>1049.2755102040817</v>
      </c>
      <c r="BC75" s="251">
        <v>778.41343115124141</v>
      </c>
      <c r="BD75" s="251">
        <v>612.01309255079013</v>
      </c>
      <c r="BE75" s="251">
        <v>488.32505643340858</v>
      </c>
      <c r="BF75" s="251">
        <v>432.31975169300233</v>
      </c>
      <c r="BG75" s="251">
        <v>761.19956268221551</v>
      </c>
      <c r="BH75" s="251">
        <v>604.37157434402332</v>
      </c>
      <c r="BI75" s="251">
        <v>785.66278310515781</v>
      </c>
      <c r="BJ75" s="376">
        <v>607.89416909620979</v>
      </c>
      <c r="BK75" s="251">
        <v>633.00029154518938</v>
      </c>
      <c r="BL75" s="441">
        <v>577.17244897959176</v>
      </c>
      <c r="BM75" s="251">
        <v>1189.9046647230318</v>
      </c>
      <c r="BN75" s="351">
        <v>592.90655976676385</v>
      </c>
      <c r="BO75" s="351">
        <v>470.07842565597662</v>
      </c>
      <c r="BP75" s="351">
        <v>399.4053935860058</v>
      </c>
      <c r="BQ75" s="351">
        <v>546.82842565597662</v>
      </c>
      <c r="BR75" s="452">
        <v>394.02944606413996</v>
      </c>
      <c r="BS75" s="461">
        <v>437.65976676384832</v>
      </c>
      <c r="BT75" s="452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2">
        <v>1389.6732267791572</v>
      </c>
      <c r="BZ75" s="499">
        <v>1023.1209785015669</v>
      </c>
      <c r="CA75" s="499">
        <v>1335.8102996502403</v>
      </c>
      <c r="CB75" s="499">
        <v>1159.1409070562777</v>
      </c>
      <c r="CC75" s="461">
        <v>1099.620464113824</v>
      </c>
      <c r="CD75" s="461">
        <v>1033.3485270074289</v>
      </c>
      <c r="CE75" s="499">
        <v>931.30631915475158</v>
      </c>
      <c r="CF75" s="376">
        <v>-227.83458790152611</v>
      </c>
      <c r="CG75" s="531">
        <v>-19.655469539085502</v>
      </c>
      <c r="CH75" s="530"/>
      <c r="CI75" s="289"/>
      <c r="CJ75" s="295"/>
    </row>
    <row r="76" spans="1:88" x14ac:dyDescent="0.2">
      <c r="A76" s="223"/>
      <c r="B76" s="744"/>
      <c r="C76" s="17"/>
      <c r="D76" s="22" t="s">
        <v>56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251">
        <v>637.76959654178677</v>
      </c>
      <c r="AD76" s="251">
        <v>575.2749279538906</v>
      </c>
      <c r="AE76" s="251">
        <v>529.95144508670523</v>
      </c>
      <c r="AF76" s="251">
        <v>521.72144927536226</v>
      </c>
      <c r="AG76" s="251">
        <v>179.89361393323699</v>
      </c>
      <c r="AH76" s="251">
        <v>119.48330914368653</v>
      </c>
      <c r="AI76" s="251">
        <v>209.91090116279068</v>
      </c>
      <c r="AJ76" s="251">
        <v>205.88209606986899</v>
      </c>
      <c r="AK76" s="251">
        <v>276.14963609898109</v>
      </c>
      <c r="AL76" s="251">
        <v>400.42285298398838</v>
      </c>
      <c r="AM76" s="251">
        <v>442.84032023289654</v>
      </c>
      <c r="AN76" s="251">
        <v>697.14999999999986</v>
      </c>
      <c r="AO76" s="251">
        <v>897.23279883381917</v>
      </c>
      <c r="AP76" s="251">
        <v>630.69300291545187</v>
      </c>
      <c r="AQ76" s="251">
        <v>633.09431486880453</v>
      </c>
      <c r="AR76" s="251">
        <v>664.73819241982505</v>
      </c>
      <c r="AS76" s="251">
        <v>504.06705539358592</v>
      </c>
      <c r="AT76" s="251">
        <v>435.4679300291545</v>
      </c>
      <c r="AU76" s="351">
        <v>469.28892128279881</v>
      </c>
      <c r="AV76" s="376">
        <v>255.34169096209911</v>
      </c>
      <c r="AW76" s="251">
        <v>421.29766763848397</v>
      </c>
      <c r="AX76" s="251">
        <v>428.16836734693879</v>
      </c>
      <c r="AY76" s="251">
        <v>370.26239067055394</v>
      </c>
      <c r="AZ76" s="251">
        <v>546.49635568513111</v>
      </c>
      <c r="BA76" s="251">
        <v>1236.9206997084548</v>
      </c>
      <c r="BB76" s="251">
        <v>855.44373177842567</v>
      </c>
      <c r="BC76" s="251">
        <v>573.77787810383745</v>
      </c>
      <c r="BD76" s="251">
        <v>407.30428893905196</v>
      </c>
      <c r="BE76" s="251">
        <v>295.07042889390527</v>
      </c>
      <c r="BF76" s="251">
        <v>263.72291196388267</v>
      </c>
      <c r="BG76" s="251">
        <v>501.95349854227385</v>
      </c>
      <c r="BH76" s="251">
        <v>340.74169096209914</v>
      </c>
      <c r="BI76" s="251">
        <v>560.69312591498272</v>
      </c>
      <c r="BJ76" s="376">
        <v>412.33790087463552</v>
      </c>
      <c r="BK76" s="251">
        <v>400.34037900874625</v>
      </c>
      <c r="BL76" s="441">
        <v>303.47434402332351</v>
      </c>
      <c r="BM76" s="251">
        <v>898.24358600583071</v>
      </c>
      <c r="BN76" s="351">
        <v>300.93075801749274</v>
      </c>
      <c r="BO76" s="351">
        <v>204.82230320699711</v>
      </c>
      <c r="BP76" s="351">
        <v>253.91603498542275</v>
      </c>
      <c r="BQ76" s="351">
        <v>371.21166180758019</v>
      </c>
      <c r="BR76" s="452">
        <v>298.40918367346933</v>
      </c>
      <c r="BS76" s="461">
        <v>339.1027696793002</v>
      </c>
      <c r="BT76" s="452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2">
        <v>1176.2380296846497</v>
      </c>
      <c r="BZ76" s="499">
        <v>716.18606853215579</v>
      </c>
      <c r="CA76" s="499">
        <v>1002.9088692227359</v>
      </c>
      <c r="CB76" s="499">
        <v>807.51322307995702</v>
      </c>
      <c r="CC76" s="461">
        <v>759.13564418649446</v>
      </c>
      <c r="CD76" s="461">
        <v>685.8773984261752</v>
      </c>
      <c r="CE76" s="499">
        <v>576.33399713187691</v>
      </c>
      <c r="CF76" s="376">
        <v>-231.1792259480801</v>
      </c>
      <c r="CG76" s="531">
        <v>-28.628537507575846</v>
      </c>
      <c r="CH76" s="530"/>
      <c r="CI76" s="289"/>
      <c r="CJ76" s="295"/>
    </row>
    <row r="77" spans="1:88" x14ac:dyDescent="0.2">
      <c r="A77" s="223"/>
      <c r="B77" s="744"/>
      <c r="C77" s="17"/>
      <c r="D77" s="22" t="s">
        <v>57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251">
        <v>50.336167146974056</v>
      </c>
      <c r="AD77" s="251">
        <v>239.42060517732</v>
      </c>
      <c r="AE77" s="251">
        <v>225.30895953757232</v>
      </c>
      <c r="AF77" s="251">
        <v>257.96695652173906</v>
      </c>
      <c r="AG77" s="251">
        <v>170.36632801161099</v>
      </c>
      <c r="AH77" s="251">
        <v>92.328156748911482</v>
      </c>
      <c r="AI77" s="251">
        <v>99.883575581395363</v>
      </c>
      <c r="AJ77" s="251">
        <v>49.706113537117936</v>
      </c>
      <c r="AK77" s="251">
        <v>90.905094614264925</v>
      </c>
      <c r="AL77" s="251">
        <v>150.3291120815139</v>
      </c>
      <c r="AM77" s="251">
        <v>189.92590975254734</v>
      </c>
      <c r="AN77" s="251">
        <v>237.96093294460638</v>
      </c>
      <c r="AO77" s="251">
        <v>233.97769679300291</v>
      </c>
      <c r="AP77" s="251">
        <v>261.51938775510212</v>
      </c>
      <c r="AQ77" s="251">
        <v>243.1481049562683</v>
      </c>
      <c r="AR77" s="251">
        <v>314.51413994169087</v>
      </c>
      <c r="AS77" s="251">
        <v>237.74402332361515</v>
      </c>
      <c r="AT77" s="251">
        <v>93.528717201166103</v>
      </c>
      <c r="AU77" s="351">
        <v>56.505976676384883</v>
      </c>
      <c r="AV77" s="376">
        <v>117.32346938775508</v>
      </c>
      <c r="AW77" s="251">
        <v>90.119096209912541</v>
      </c>
      <c r="AX77" s="251">
        <v>288.97623906705525</v>
      </c>
      <c r="AY77" s="251">
        <v>246.46909620991249</v>
      </c>
      <c r="AZ77" s="251">
        <v>324.27419825072889</v>
      </c>
      <c r="BA77" s="251">
        <v>193.10670553935859</v>
      </c>
      <c r="BB77" s="251">
        <v>193.83177842565593</v>
      </c>
      <c r="BC77" s="251">
        <v>204.63555304740402</v>
      </c>
      <c r="BD77" s="251">
        <v>204.70880361173815</v>
      </c>
      <c r="BE77" s="251">
        <v>193.25462753950333</v>
      </c>
      <c r="BF77" s="251">
        <v>168.59683972911967</v>
      </c>
      <c r="BG77" s="251">
        <v>259.24606413994167</v>
      </c>
      <c r="BH77" s="251">
        <v>263.62988338192417</v>
      </c>
      <c r="BI77" s="251">
        <v>224.96965719017504</v>
      </c>
      <c r="BJ77" s="376">
        <v>195.55626822157427</v>
      </c>
      <c r="BK77" s="251">
        <v>232.65991253644307</v>
      </c>
      <c r="BL77" s="441">
        <v>273.6981049562682</v>
      </c>
      <c r="BM77" s="251">
        <v>291.66107871720118</v>
      </c>
      <c r="BN77" s="351">
        <v>291.97580174927106</v>
      </c>
      <c r="BO77" s="351">
        <v>265.25612244897951</v>
      </c>
      <c r="BP77" s="351">
        <v>145.48935860058305</v>
      </c>
      <c r="BQ77" s="351">
        <v>175.6167638483964</v>
      </c>
      <c r="BR77" s="452">
        <v>95.620262390670604</v>
      </c>
      <c r="BS77" s="461">
        <v>98.556997084548115</v>
      </c>
      <c r="BT77" s="452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2">
        <v>213.43519709450749</v>
      </c>
      <c r="BZ77" s="499">
        <v>306.93490996941108</v>
      </c>
      <c r="CA77" s="499">
        <v>332.90143042750441</v>
      </c>
      <c r="CB77" s="499">
        <v>351.62768397632067</v>
      </c>
      <c r="CC77" s="461">
        <v>340.48481992732951</v>
      </c>
      <c r="CD77" s="461">
        <v>347.47112858125354</v>
      </c>
      <c r="CE77" s="499">
        <v>354.97232202287466</v>
      </c>
      <c r="CF77" s="376">
        <v>3.344638046553996</v>
      </c>
      <c r="CG77" s="531">
        <v>0.95118734928141269</v>
      </c>
      <c r="CH77" s="530"/>
      <c r="CI77" s="289"/>
      <c r="CJ77" s="295"/>
    </row>
    <row r="78" spans="1:88" ht="12.75" hidden="1" customHeight="1" outlineLevel="1" x14ac:dyDescent="0.2">
      <c r="A78" s="223"/>
      <c r="B78" s="744"/>
      <c r="C78" s="17"/>
      <c r="D78" s="22" t="s">
        <v>71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4">
        <v>0</v>
      </c>
      <c r="N78" s="358">
        <v>0</v>
      </c>
      <c r="O78" s="358">
        <v>0</v>
      </c>
      <c r="P78" s="404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4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4">
        <v>0</v>
      </c>
      <c r="BK78" s="358">
        <v>0</v>
      </c>
      <c r="BL78" s="439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7">
        <v>0</v>
      </c>
      <c r="BS78" s="466">
        <v>0</v>
      </c>
      <c r="BT78" s="467">
        <v>0</v>
      </c>
      <c r="BU78" s="500">
        <v>0</v>
      </c>
      <c r="BV78" s="500">
        <v>0</v>
      </c>
      <c r="BW78" s="500">
        <v>0</v>
      </c>
      <c r="BX78" s="500">
        <v>0</v>
      </c>
      <c r="BY78" s="467">
        <v>0</v>
      </c>
      <c r="BZ78" s="500">
        <v>0</v>
      </c>
      <c r="CA78" s="500">
        <v>0</v>
      </c>
      <c r="CB78" s="500">
        <v>0</v>
      </c>
      <c r="CC78" s="466">
        <v>0</v>
      </c>
      <c r="CD78" s="466">
        <v>0</v>
      </c>
      <c r="CE78" s="500">
        <v>0</v>
      </c>
      <c r="CF78" s="376"/>
      <c r="CG78" s="531">
        <v>0</v>
      </c>
      <c r="CH78" s="530"/>
      <c r="CI78" s="289"/>
      <c r="CJ78" s="295"/>
    </row>
    <row r="79" spans="1:88" collapsed="1" x14ac:dyDescent="0.2">
      <c r="A79" s="223"/>
      <c r="B79" s="744"/>
      <c r="C79" s="19"/>
      <c r="D79" s="22" t="s">
        <v>193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51">
        <v>9555.5955735564148</v>
      </c>
      <c r="AV79" s="386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6">
        <v>11920.762386666356</v>
      </c>
      <c r="BK79" s="254">
        <v>12095.735422740523</v>
      </c>
      <c r="BL79" s="448">
        <v>12341.398396501458</v>
      </c>
      <c r="BM79" s="254">
        <v>12450.35415122588</v>
      </c>
      <c r="BN79" s="452">
        <v>12353.175072886295</v>
      </c>
      <c r="BO79" s="452">
        <v>12458.1862616341</v>
      </c>
      <c r="BP79" s="452">
        <v>12606.686880466474</v>
      </c>
      <c r="BQ79" s="452">
        <v>12927.179008746356</v>
      </c>
      <c r="BR79" s="452">
        <v>13175.374943042227</v>
      </c>
      <c r="BS79" s="461">
        <v>13313.253766667114</v>
      </c>
      <c r="BT79" s="452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2">
        <v>14356.693545617414</v>
      </c>
      <c r="BZ79" s="499">
        <v>14301.240681671679</v>
      </c>
      <c r="CA79" s="452">
        <v>14253.525182636697</v>
      </c>
      <c r="CB79" s="452">
        <v>14232.610698485083</v>
      </c>
      <c r="CC79" s="461">
        <v>14217.314024078389</v>
      </c>
      <c r="CD79" s="461">
        <v>14214.364304830573</v>
      </c>
      <c r="CE79" s="461">
        <v>14215.322894729987</v>
      </c>
      <c r="CF79" s="376">
        <v>-17.28780375509632</v>
      </c>
      <c r="CG79" s="531">
        <v>-0.12146614645291987</v>
      </c>
      <c r="CH79" s="530"/>
      <c r="CI79" s="289"/>
      <c r="CJ79" s="295"/>
    </row>
    <row r="80" spans="1:88" ht="12.75" hidden="1" customHeight="1" x14ac:dyDescent="0.2">
      <c r="A80" s="223"/>
      <c r="B80" s="744"/>
      <c r="C80" s="19"/>
      <c r="D80" s="22" t="s">
        <v>48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9">
        <v>0.71977435518461363</v>
      </c>
      <c r="AV80" s="387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7">
        <v>0.84018448062808371</v>
      </c>
      <c r="BK80" s="294">
        <v>0.84676715144707104</v>
      </c>
      <c r="BL80" s="449">
        <v>0.85247254928194272</v>
      </c>
      <c r="BM80" s="294">
        <v>0.85808489755284612</v>
      </c>
      <c r="BN80" s="453">
        <v>0.86208666125688438</v>
      </c>
      <c r="BO80" s="453">
        <v>0.86545277834956236</v>
      </c>
      <c r="BP80" s="453">
        <v>0.87041316739289398</v>
      </c>
      <c r="BQ80" s="453">
        <v>0.87622085396118954</v>
      </c>
      <c r="BR80" s="453">
        <v>0.87984102175175738</v>
      </c>
      <c r="BS80" s="462">
        <v>0.8835589145746735</v>
      </c>
      <c r="BT80" s="453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3">
        <v>14356.693545617414</v>
      </c>
      <c r="BZ80" s="617"/>
      <c r="CA80" s="728"/>
      <c r="CB80" s="728"/>
      <c r="CC80" s="527">
        <v>14355.068793996428</v>
      </c>
      <c r="CD80" s="527"/>
      <c r="CE80" s="617"/>
      <c r="CF80" s="376">
        <v>0</v>
      </c>
      <c r="CG80" s="531" t="s">
        <v>3</v>
      </c>
      <c r="CH80" s="530"/>
      <c r="CI80" s="289"/>
      <c r="CJ80" s="295"/>
    </row>
    <row r="81" spans="1:88" x14ac:dyDescent="0.2">
      <c r="A81" s="223"/>
      <c r="B81" s="744"/>
      <c r="C81" s="19"/>
      <c r="D81" s="492" t="s">
        <v>188</v>
      </c>
      <c r="E81" s="605">
        <v>33.963793606856306</v>
      </c>
      <c r="F81" s="606">
        <v>33.211233959965462</v>
      </c>
      <c r="G81" s="605">
        <v>32.375007190164304</v>
      </c>
      <c r="H81" s="605">
        <v>31.330722136379691</v>
      </c>
      <c r="I81" s="605">
        <v>30.673406241308541</v>
      </c>
      <c r="J81" s="605">
        <v>29.876909548728797</v>
      </c>
      <c r="K81" s="605">
        <v>30.057029271378561</v>
      </c>
      <c r="L81" s="605">
        <v>30.429679198775929</v>
      </c>
      <c r="M81" s="607">
        <v>31.283666406226018</v>
      </c>
      <c r="N81" s="605">
        <v>32.886132974357267</v>
      </c>
      <c r="O81" s="605">
        <v>34.688550040248508</v>
      </c>
      <c r="P81" s="608">
        <v>36.301384877294431</v>
      </c>
      <c r="Q81" s="605">
        <v>38.306670212239396</v>
      </c>
      <c r="R81" s="605">
        <v>39.986762721665961</v>
      </c>
      <c r="S81" s="609">
        <v>41.064646940109796</v>
      </c>
      <c r="T81" s="609">
        <v>42.342656598905478</v>
      </c>
      <c r="U81" s="609">
        <v>43.57268800891547</v>
      </c>
      <c r="V81" s="609">
        <v>44.808511826655682</v>
      </c>
      <c r="W81" s="609">
        <v>46.357567383133905</v>
      </c>
      <c r="X81" s="609">
        <v>48.373946587274034</v>
      </c>
      <c r="Y81" s="609">
        <v>50.026732938557927</v>
      </c>
      <c r="Z81" s="609">
        <v>51.621248883200785</v>
      </c>
      <c r="AA81" s="609">
        <v>53.476224526961936</v>
      </c>
      <c r="AB81" s="609">
        <v>55.266650025552835</v>
      </c>
      <c r="AC81" s="609">
        <v>56.341034556841663</v>
      </c>
      <c r="AD81" s="609">
        <v>57.362531987995609</v>
      </c>
      <c r="AE81" s="609">
        <v>58.494162162547411</v>
      </c>
      <c r="AF81" s="609">
        <v>59.875103216499667</v>
      </c>
      <c r="AG81" s="609">
        <v>60.872637550711147</v>
      </c>
      <c r="AH81" s="609">
        <v>61.501701295654421</v>
      </c>
      <c r="AI81" s="609">
        <v>62.679694640124914</v>
      </c>
      <c r="AJ81" s="609">
        <v>63.852923275677142</v>
      </c>
      <c r="AK81" s="609">
        <v>65.139626167028013</v>
      </c>
      <c r="AL81" s="609">
        <v>66.330644780425601</v>
      </c>
      <c r="AM81" s="609">
        <v>67.369703972740027</v>
      </c>
      <c r="AN81" s="610">
        <v>68.3517343417886</v>
      </c>
      <c r="AO81" s="609">
        <v>69.500924166360633</v>
      </c>
      <c r="AP81" s="609">
        <v>70.105915995659046</v>
      </c>
      <c r="AQ81" s="609">
        <v>70.832497025596624</v>
      </c>
      <c r="AR81" s="609">
        <v>71.773638126792946</v>
      </c>
      <c r="AS81" s="609">
        <v>72.13874140856484</v>
      </c>
      <c r="AT81" s="609">
        <v>73.124349515913906</v>
      </c>
      <c r="AU81" s="611">
        <v>74.173911415272386</v>
      </c>
      <c r="AV81" s="612">
        <v>75.309824192545562</v>
      </c>
      <c r="AW81" s="609">
        <v>76.339768450995606</v>
      </c>
      <c r="AX81" s="609">
        <v>77.289337205538629</v>
      </c>
      <c r="AY81" s="609">
        <v>78.340463733698286</v>
      </c>
      <c r="AZ81" s="609">
        <v>79.216909838360323</v>
      </c>
      <c r="BA81" s="609">
        <v>80.00438884904537</v>
      </c>
      <c r="BB81" s="609">
        <v>80.50190268406476</v>
      </c>
      <c r="BC81" s="609">
        <v>81.14614318610991</v>
      </c>
      <c r="BD81" s="609">
        <v>81.889697580014968</v>
      </c>
      <c r="BE81" s="609">
        <v>82.772644715691484</v>
      </c>
      <c r="BF81" s="609">
        <v>83.585341420356556</v>
      </c>
      <c r="BG81" s="609">
        <v>84.235500213595571</v>
      </c>
      <c r="BH81" s="609">
        <v>84.810264749137758</v>
      </c>
      <c r="BI81" s="609">
        <v>85.356087122512136</v>
      </c>
      <c r="BJ81" s="612">
        <v>85.876750172954289</v>
      </c>
      <c r="BK81" s="609">
        <v>86.446454981810064</v>
      </c>
      <c r="BL81" s="613">
        <v>87.031983302390046</v>
      </c>
      <c r="BM81" s="609">
        <v>87.621339544706984</v>
      </c>
      <c r="BN81" s="614">
        <v>88.044251754843515</v>
      </c>
      <c r="BO81" s="614">
        <v>88.348285885171549</v>
      </c>
      <c r="BP81" s="614">
        <v>88.831132368533645</v>
      </c>
      <c r="BQ81" s="614">
        <v>89.376943354364286</v>
      </c>
      <c r="BR81" s="614">
        <v>89.760910302362575</v>
      </c>
      <c r="BS81" s="615">
        <v>90.103247038014146</v>
      </c>
      <c r="BT81" s="614">
        <v>90.537612788185299</v>
      </c>
      <c r="BU81" s="616">
        <v>91.038428969516403</v>
      </c>
      <c r="BV81" s="616">
        <v>91.387125672968224</v>
      </c>
      <c r="BW81" s="616">
        <v>92.240356462054677</v>
      </c>
      <c r="BX81" s="616">
        <v>92.5398703498347</v>
      </c>
      <c r="BY81" s="614">
        <v>92.274911208651247</v>
      </c>
      <c r="BZ81" s="616">
        <v>92.382959838142341</v>
      </c>
      <c r="CA81" s="614">
        <v>92.377544915749539</v>
      </c>
      <c r="CB81" s="614">
        <v>92.39488270994562</v>
      </c>
      <c r="CC81" s="615">
        <v>92.408874382812115</v>
      </c>
      <c r="CD81" s="615">
        <v>92.413498592274408</v>
      </c>
      <c r="CE81" s="615">
        <v>92.42701472651656</v>
      </c>
      <c r="CF81" s="376">
        <v>3.2132016570940891E-2</v>
      </c>
      <c r="CG81" s="531">
        <v>3.4776835716976429E-2</v>
      </c>
      <c r="CH81" s="530"/>
      <c r="CI81" s="289"/>
      <c r="CJ81" s="295"/>
    </row>
    <row r="82" spans="1:88" x14ac:dyDescent="0.2">
      <c r="A82" s="223"/>
      <c r="B82" s="10"/>
      <c r="C82" s="26" t="s">
        <v>120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9"/>
      <c r="AU82" s="203"/>
      <c r="AV82" s="388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8">
        <v>8.06</v>
      </c>
      <c r="BK82" s="203"/>
      <c r="BL82" s="350"/>
      <c r="BM82" s="203">
        <v>8.06</v>
      </c>
      <c r="BN82" s="203"/>
      <c r="BO82" s="203"/>
      <c r="BP82" s="203">
        <v>8.06</v>
      </c>
      <c r="BQ82" s="203"/>
      <c r="BR82" s="203"/>
      <c r="BS82" s="350">
        <v>8.06</v>
      </c>
      <c r="BT82" s="203"/>
      <c r="BU82" s="405"/>
      <c r="BV82" s="405">
        <v>8.06</v>
      </c>
      <c r="BW82" s="405"/>
      <c r="BX82" s="405"/>
      <c r="BY82" s="203"/>
      <c r="BZ82" s="405"/>
      <c r="CA82" s="405"/>
      <c r="CB82" s="405"/>
      <c r="CC82" s="350"/>
      <c r="CD82" s="350"/>
      <c r="CE82" s="405"/>
      <c r="CF82" s="626"/>
      <c r="CG82" s="537"/>
      <c r="CH82" s="530"/>
      <c r="CI82" s="289"/>
      <c r="CJ82" s="295"/>
    </row>
    <row r="83" spans="1:88" x14ac:dyDescent="0.2">
      <c r="A83" s="223"/>
      <c r="B83" s="10"/>
      <c r="C83" s="19"/>
      <c r="D83" s="22" t="s">
        <v>54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60">
        <v>6.96</v>
      </c>
      <c r="AV83" s="389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50">
        <v>6.96</v>
      </c>
      <c r="BM83" s="196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8">
        <v>6.96</v>
      </c>
      <c r="BT83" s="360">
        <v>6.96</v>
      </c>
      <c r="BU83" s="459">
        <v>6.96</v>
      </c>
      <c r="BV83" s="459">
        <v>6.96</v>
      </c>
      <c r="BW83" s="459">
        <v>6.96</v>
      </c>
      <c r="BX83" s="459">
        <v>6.96</v>
      </c>
      <c r="BY83" s="360">
        <v>6.96</v>
      </c>
      <c r="BZ83" s="459">
        <v>6.96</v>
      </c>
      <c r="CA83" s="459">
        <v>6.96</v>
      </c>
      <c r="CB83" s="459">
        <v>6.96</v>
      </c>
      <c r="CC83" s="458">
        <v>6.96</v>
      </c>
      <c r="CD83" s="458">
        <v>6.96</v>
      </c>
      <c r="CE83" s="459">
        <v>6.96</v>
      </c>
      <c r="CF83" s="376">
        <v>0</v>
      </c>
      <c r="CG83" s="531">
        <v>0</v>
      </c>
      <c r="CH83" s="530"/>
      <c r="CI83" s="289"/>
      <c r="CJ83" s="295"/>
    </row>
    <row r="84" spans="1:88" x14ac:dyDescent="0.2">
      <c r="A84" s="223"/>
      <c r="B84" s="10"/>
      <c r="C84" s="19"/>
      <c r="D84" s="22" t="s">
        <v>43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60">
        <v>6.86</v>
      </c>
      <c r="AV84" s="389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9">
        <v>6.86</v>
      </c>
      <c r="BK84" s="196">
        <v>6.86</v>
      </c>
      <c r="BL84" s="450">
        <v>6.86</v>
      </c>
      <c r="BM84" s="196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8">
        <v>6.86</v>
      </c>
      <c r="BT84" s="360">
        <v>6.86</v>
      </c>
      <c r="BU84" s="459">
        <v>6.86</v>
      </c>
      <c r="BV84" s="459">
        <v>6.86</v>
      </c>
      <c r="BW84" s="459">
        <v>6.86</v>
      </c>
      <c r="BX84" s="459">
        <v>6.86</v>
      </c>
      <c r="BY84" s="360">
        <v>6.86</v>
      </c>
      <c r="BZ84" s="459">
        <v>6.86</v>
      </c>
      <c r="CA84" s="459">
        <v>6.86</v>
      </c>
      <c r="CB84" s="459">
        <v>6.86</v>
      </c>
      <c r="CC84" s="458">
        <v>6.86</v>
      </c>
      <c r="CD84" s="458">
        <v>6.86</v>
      </c>
      <c r="CE84" s="459">
        <v>6.86</v>
      </c>
      <c r="CF84" s="376">
        <v>0</v>
      </c>
      <c r="CG84" s="531">
        <v>0</v>
      </c>
      <c r="CH84" s="530"/>
      <c r="CI84" s="289"/>
      <c r="CJ84" s="295"/>
    </row>
    <row r="85" spans="1:88" ht="13.5" customHeight="1" thickBot="1" x14ac:dyDescent="0.25">
      <c r="A85" s="223"/>
      <c r="B85" s="10"/>
      <c r="C85" s="19"/>
      <c r="D85" s="95" t="s">
        <v>169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600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51">
        <v>6.9410040822395382</v>
      </c>
      <c r="BM85" s="231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2">
        <v>6.9329105952557235</v>
      </c>
      <c r="BT85" s="567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7">
        <v>6.9310051430643824</v>
      </c>
      <c r="BZ85" s="693">
        <v>6.9450793236225152</v>
      </c>
      <c r="CA85" s="693">
        <v>6.9353487434466858</v>
      </c>
      <c r="CB85" s="576">
        <v>6.94567852912928</v>
      </c>
      <c r="CC85" s="692">
        <v>6.9359452255468517</v>
      </c>
      <c r="CD85" s="692">
        <v>6.9434908053897244</v>
      </c>
      <c r="CE85" s="692">
        <v>6.940634460402352</v>
      </c>
      <c r="CF85" s="376">
        <v>-5.0440687269279749E-3</v>
      </c>
      <c r="CG85" s="531">
        <v>-7.2621684199369874E-2</v>
      </c>
      <c r="CH85" s="530"/>
      <c r="CI85" s="289"/>
      <c r="CJ85" s="295"/>
    </row>
    <row r="86" spans="1:88" ht="12.75" customHeight="1" thickBot="1" x14ac:dyDescent="0.25">
      <c r="A86" s="223"/>
      <c r="B86" s="10"/>
      <c r="C86" s="19"/>
      <c r="D86" s="155" t="s">
        <v>119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91.548047997324588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85.612708340275603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84.516249172574064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51">
        <v>77.187659280060643</v>
      </c>
      <c r="BM86" s="231">
        <v>77.114449763996618</v>
      </c>
      <c r="BN86" s="231">
        <v>75.192500611672074</v>
      </c>
      <c r="BO86" s="231">
        <v>75.831089650760262</v>
      </c>
      <c r="BP86" s="231">
        <v>76.57233504755763</v>
      </c>
      <c r="BQ86" s="231">
        <v>77.035936895267184</v>
      </c>
      <c r="BR86" s="567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406"/>
      <c r="CB86" s="406"/>
      <c r="CC86" s="353"/>
      <c r="CD86" s="353"/>
      <c r="CE86" s="406"/>
      <c r="CF86" s="376"/>
      <c r="CG86" s="531"/>
      <c r="CH86" s="530"/>
      <c r="CI86" s="289"/>
      <c r="CJ86" s="295"/>
    </row>
    <row r="87" spans="1:88" ht="12.75" customHeight="1" thickBot="1" x14ac:dyDescent="0.25">
      <c r="A87" s="223"/>
      <c r="B87" s="10"/>
      <c r="C87" s="19"/>
      <c r="D87" s="22" t="s">
        <v>84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9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9">
        <v>1.86754</v>
      </c>
      <c r="BK87" s="196">
        <v>1.8778900000000001</v>
      </c>
      <c r="BL87" s="450">
        <v>1.8887100000000001</v>
      </c>
      <c r="BM87" s="196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8">
        <v>1.9587699999999999</v>
      </c>
      <c r="BT87" s="360">
        <v>1.96984</v>
      </c>
      <c r="BU87" s="459">
        <v>1.9815799999999999</v>
      </c>
      <c r="BV87" s="459">
        <v>1.9921800000000001</v>
      </c>
      <c r="BW87" s="459">
        <v>2.00021</v>
      </c>
      <c r="BX87" s="459">
        <v>2.0061100000000001</v>
      </c>
      <c r="BY87" s="360">
        <v>2.0132400000000001</v>
      </c>
      <c r="BZ87" s="459">
        <v>2.02102</v>
      </c>
      <c r="CA87" s="459">
        <v>2.02312</v>
      </c>
      <c r="CB87" s="459">
        <v>2.0254099999999999</v>
      </c>
      <c r="CC87" s="458">
        <v>2.0271599999999999</v>
      </c>
      <c r="CD87" s="458">
        <v>2.0275099999999999</v>
      </c>
      <c r="CE87" s="459">
        <v>2.02786</v>
      </c>
      <c r="CF87" s="376">
        <v>2.4500000000000632E-3</v>
      </c>
      <c r="CG87" s="531">
        <v>0.12096316301390964</v>
      </c>
      <c r="CH87" s="530"/>
      <c r="CI87" s="289"/>
      <c r="CJ87" s="295"/>
    </row>
    <row r="88" spans="1:88" ht="12.75" customHeight="1" thickBot="1" x14ac:dyDescent="0.25">
      <c r="A88" s="223"/>
      <c r="B88" s="10"/>
      <c r="C88" s="19"/>
      <c r="D88" s="22" t="s">
        <v>83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9">
        <v>1.5380499999999999</v>
      </c>
      <c r="T88" s="389">
        <v>1.53826</v>
      </c>
      <c r="U88" s="389">
        <v>1.5389600000000001</v>
      </c>
      <c r="V88" s="389">
        <v>1.5403100000000001</v>
      </c>
      <c r="W88" s="389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60">
        <v>1.7624200000000001</v>
      </c>
      <c r="AV88" s="389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9">
        <v>1.86754</v>
      </c>
      <c r="BK88" s="196">
        <v>1.8778900000000001</v>
      </c>
      <c r="BL88" s="450">
        <v>1.8890899999999999</v>
      </c>
      <c r="BM88" s="196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18">
        <v>1.9587699999999999</v>
      </c>
      <c r="BT88" s="618">
        <v>1.96984</v>
      </c>
      <c r="BU88" s="618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406"/>
      <c r="CB88" s="406"/>
      <c r="CC88" s="353"/>
      <c r="CD88" s="353"/>
      <c r="CE88" s="406"/>
      <c r="CF88" s="376"/>
      <c r="CG88" s="531"/>
      <c r="CH88" s="530"/>
      <c r="CI88" s="289"/>
      <c r="CJ88" s="295"/>
    </row>
    <row r="89" spans="1:88" ht="7.5" customHeight="1" x14ac:dyDescent="0.2">
      <c r="A89" s="223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0"/>
      <c r="CA89" s="720"/>
      <c r="CB89" s="720"/>
      <c r="CC89" s="718"/>
      <c r="CD89" s="718"/>
      <c r="CE89" s="720"/>
      <c r="CF89" s="628"/>
      <c r="CG89" s="536"/>
      <c r="CH89" s="530"/>
      <c r="CI89" s="289"/>
      <c r="CJ89" s="295"/>
    </row>
    <row r="90" spans="1:88" ht="12.75" customHeight="1" thickBot="1" x14ac:dyDescent="0.25">
      <c r="A90" s="223"/>
      <c r="B90" s="743"/>
      <c r="C90" s="505" t="s">
        <v>199</v>
      </c>
      <c r="D90" s="504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2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2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3752.5713472355487</v>
      </c>
      <c r="CB90" s="699">
        <v>3914.7979548252911</v>
      </c>
      <c r="CC90" s="700">
        <v>3914.7979548252911</v>
      </c>
      <c r="CD90" s="700">
        <v>3914.7979548252911</v>
      </c>
      <c r="CE90" s="699">
        <v>3981.9701729156031</v>
      </c>
      <c r="CF90" s="376">
        <v>67.172218090312072</v>
      </c>
      <c r="CG90" s="531">
        <v>1.7158540201932304</v>
      </c>
      <c r="CH90" s="530"/>
      <c r="CI90" s="289"/>
      <c r="CJ90" s="295"/>
    </row>
    <row r="91" spans="1:88" x14ac:dyDescent="0.2">
      <c r="A91" s="223"/>
      <c r="B91" s="743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33"/>
      <c r="BK91" s="204"/>
      <c r="BL91" s="215"/>
      <c r="BM91" s="204"/>
      <c r="BN91" s="437"/>
      <c r="BO91" s="437"/>
      <c r="BP91" s="437"/>
      <c r="BQ91" s="437"/>
      <c r="BR91" s="437"/>
      <c r="BS91" s="407"/>
      <c r="BT91" s="437"/>
      <c r="BU91" s="437"/>
      <c r="BV91" s="410"/>
      <c r="BW91" s="410"/>
      <c r="BX91" s="410"/>
      <c r="BY91" s="437"/>
      <c r="BZ91" s="410"/>
      <c r="CA91" s="410"/>
      <c r="CB91" s="410"/>
      <c r="CC91" s="407"/>
      <c r="CD91" s="407"/>
      <c r="CE91" s="410"/>
      <c r="CF91" s="629"/>
      <c r="CG91" s="410"/>
      <c r="CH91" s="530"/>
      <c r="CI91" s="289"/>
    </row>
    <row r="92" spans="1:88" ht="12.75" customHeight="1" x14ac:dyDescent="0.2">
      <c r="A92" s="223"/>
      <c r="B92" s="743"/>
      <c r="C92" s="17"/>
      <c r="D92" s="712" t="s">
        <v>118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6">
        <v>116.53975841556105</v>
      </c>
      <c r="T92" s="376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6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6">
        <v>146.99</v>
      </c>
      <c r="BK92" s="251">
        <v>148.06623648598699</v>
      </c>
      <c r="BL92" s="441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6">
        <v>152.66341806531295</v>
      </c>
      <c r="BT92" s="376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51">
        <v>157.34424448216998</v>
      </c>
      <c r="CA92" s="411"/>
      <c r="CB92" s="411"/>
      <c r="CC92" s="408"/>
      <c r="CD92" s="408"/>
      <c r="CE92" s="411"/>
      <c r="CF92" s="630"/>
      <c r="CG92" s="411"/>
      <c r="CH92" s="530"/>
      <c r="CI92" s="289"/>
    </row>
    <row r="93" spans="1:88" x14ac:dyDescent="0.2">
      <c r="A93" s="223"/>
      <c r="B93" s="743"/>
      <c r="C93" s="17"/>
      <c r="D93" s="713" t="s">
        <v>72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51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600">
        <v>0.96727093676212128</v>
      </c>
      <c r="CA93" s="411"/>
      <c r="CB93" s="411"/>
      <c r="CC93" s="408"/>
      <c r="CD93" s="408"/>
      <c r="CE93" s="411"/>
      <c r="CF93" s="630"/>
      <c r="CG93" s="411"/>
      <c r="CH93" s="530"/>
      <c r="CI93" s="289"/>
    </row>
    <row r="94" spans="1:88" x14ac:dyDescent="0.2">
      <c r="A94" s="223"/>
      <c r="B94" s="743"/>
      <c r="C94" s="17"/>
      <c r="D94" s="713" t="s">
        <v>73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51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600">
        <v>0.96727093676212128</v>
      </c>
      <c r="CA94" s="411"/>
      <c r="CB94" s="411"/>
      <c r="CC94" s="408"/>
      <c r="CD94" s="408"/>
      <c r="CE94" s="411"/>
      <c r="CF94" s="630"/>
      <c r="CG94" s="411"/>
      <c r="CH94" s="530"/>
      <c r="CI94" s="289"/>
    </row>
    <row r="95" spans="1:88" x14ac:dyDescent="0.2">
      <c r="A95" s="223"/>
      <c r="B95" s="743"/>
      <c r="C95" s="17"/>
      <c r="D95" s="713" t="s">
        <v>74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51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600">
        <v>5.9367302421803103</v>
      </c>
      <c r="CA95" s="411"/>
      <c r="CB95" s="411"/>
      <c r="CC95" s="408"/>
      <c r="CD95" s="408"/>
      <c r="CE95" s="411"/>
      <c r="CF95" s="630"/>
      <c r="CG95" s="411"/>
      <c r="CH95" s="530"/>
      <c r="CI95" s="289"/>
    </row>
    <row r="96" spans="1:88" x14ac:dyDescent="0.2">
      <c r="A96" s="223"/>
      <c r="B96" s="743"/>
      <c r="C96" s="17" t="s">
        <v>3</v>
      </c>
      <c r="D96" s="712" t="s">
        <v>200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6">
        <v>225.15920659999986</v>
      </c>
      <c r="T96" s="376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6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6">
        <v>270.29139252923949</v>
      </c>
      <c r="BK96" s="251">
        <v>271.25667942205217</v>
      </c>
      <c r="BL96" s="441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6">
        <v>279.62601509672078</v>
      </c>
      <c r="BT96" s="376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51">
        <v>285.72416852718356</v>
      </c>
      <c r="CA96" s="411"/>
      <c r="CB96" s="411"/>
      <c r="CC96" s="408"/>
      <c r="CD96" s="408"/>
      <c r="CE96" s="411"/>
      <c r="CF96" s="630"/>
      <c r="CG96" s="411"/>
      <c r="CH96" s="530"/>
      <c r="CI96" s="289"/>
    </row>
    <row r="97" spans="1:87" x14ac:dyDescent="0.2">
      <c r="A97" s="223"/>
      <c r="B97" s="743"/>
      <c r="C97" s="17"/>
      <c r="D97" s="713" t="s">
        <v>72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51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411"/>
      <c r="CB97" s="411"/>
      <c r="CC97" s="408"/>
      <c r="CD97" s="408"/>
      <c r="CE97" s="411"/>
      <c r="CF97" s="630"/>
      <c r="CG97" s="411"/>
      <c r="CH97" s="530"/>
      <c r="CI97" s="289"/>
    </row>
    <row r="98" spans="1:87" x14ac:dyDescent="0.2">
      <c r="A98" s="223"/>
      <c r="B98" s="743"/>
      <c r="C98" s="17"/>
      <c r="D98" s="713" t="s">
        <v>75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51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411"/>
      <c r="CB98" s="411"/>
      <c r="CC98" s="408"/>
      <c r="CD98" s="408"/>
      <c r="CE98" s="411"/>
      <c r="CF98" s="630"/>
      <c r="CG98" s="411"/>
      <c r="CH98" s="530"/>
      <c r="CI98" s="289"/>
    </row>
    <row r="99" spans="1:87" x14ac:dyDescent="0.2">
      <c r="A99" s="223"/>
      <c r="B99" s="743"/>
      <c r="C99" s="17"/>
      <c r="D99" s="713" t="s">
        <v>74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51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411"/>
      <c r="CB99" s="411"/>
      <c r="CC99" s="408"/>
      <c r="CD99" s="408"/>
      <c r="CE99" s="411"/>
      <c r="CF99" s="630"/>
      <c r="CG99" s="411"/>
      <c r="CH99" s="530"/>
      <c r="CI99" s="289"/>
    </row>
    <row r="100" spans="1:87" x14ac:dyDescent="0.2">
      <c r="A100" s="223"/>
      <c r="B100" s="43"/>
      <c r="C100" s="17"/>
      <c r="D100" s="100" t="s">
        <v>76</v>
      </c>
      <c r="E100" s="139">
        <v>3.26</v>
      </c>
      <c r="F100" s="565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51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26">
        <v>4.2853453240845253E-2</v>
      </c>
      <c r="BZ100" s="726">
        <v>4.4383283980336502E-2</v>
      </c>
      <c r="CA100" s="411"/>
      <c r="CB100" s="411"/>
      <c r="CC100" s="408"/>
      <c r="CD100" s="408"/>
      <c r="CE100" s="411"/>
      <c r="CF100" s="630"/>
      <c r="CG100" s="411"/>
      <c r="CH100" s="530"/>
      <c r="CI100" s="289"/>
    </row>
    <row r="101" spans="1:87" ht="12.75" customHeight="1" x14ac:dyDescent="0.2">
      <c r="A101" s="223"/>
      <c r="B101" s="43"/>
      <c r="C101" s="17"/>
      <c r="D101" s="100" t="s">
        <v>201</v>
      </c>
      <c r="E101" s="139">
        <v>4.2443847241766894</v>
      </c>
      <c r="F101" s="565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51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26">
        <v>2.1672148590234919E-2</v>
      </c>
      <c r="BZ101" s="726">
        <v>-1.2326019265260599</v>
      </c>
      <c r="CA101" s="411"/>
      <c r="CB101" s="411"/>
      <c r="CC101" s="408"/>
      <c r="CD101" s="408"/>
      <c r="CE101" s="411"/>
      <c r="CF101" s="630"/>
      <c r="CG101" s="411"/>
      <c r="CH101" s="530"/>
      <c r="CI101" s="289"/>
    </row>
    <row r="102" spans="1:87" x14ac:dyDescent="0.2">
      <c r="A102" s="223"/>
      <c r="B102" s="43"/>
      <c r="C102" s="17"/>
      <c r="D102" s="100" t="s">
        <v>77</v>
      </c>
      <c r="E102" s="139">
        <v>5.74</v>
      </c>
      <c r="F102" s="565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51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26">
        <v>1.4797140166454872</v>
      </c>
      <c r="BZ102" s="726">
        <v>0.20715606288316801</v>
      </c>
      <c r="CA102" s="411"/>
      <c r="CB102" s="411"/>
      <c r="CC102" s="408"/>
      <c r="CD102" s="408"/>
      <c r="CE102" s="411"/>
      <c r="CF102" s="630"/>
      <c r="CG102" s="411"/>
      <c r="CH102" s="530"/>
      <c r="CI102" s="289"/>
    </row>
    <row r="103" spans="1:87" ht="13.5" customHeight="1" thickBot="1" x14ac:dyDescent="0.25">
      <c r="A103" s="223"/>
      <c r="B103" s="43"/>
      <c r="C103" s="17"/>
      <c r="D103" s="100" t="s">
        <v>202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27">
        <v>-1.3945438664896281</v>
      </c>
      <c r="BZ103" s="727">
        <v>-1.39303601607685</v>
      </c>
      <c r="CA103" s="412"/>
      <c r="CB103" s="412"/>
      <c r="CC103" s="409"/>
      <c r="CD103" s="409"/>
      <c r="CE103" s="412"/>
      <c r="CF103" s="630"/>
      <c r="CG103" s="411"/>
      <c r="CH103" s="530"/>
      <c r="CI103" s="289"/>
    </row>
    <row r="104" spans="1:87" ht="12.75" customHeight="1" x14ac:dyDescent="0.2">
      <c r="A104" s="223"/>
      <c r="B104" s="43"/>
      <c r="C104" s="17"/>
      <c r="D104" s="701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33"/>
      <c r="BK104" s="204"/>
      <c r="BL104" s="215"/>
      <c r="BM104" s="204"/>
      <c r="BN104" s="437"/>
      <c r="BO104" s="437"/>
      <c r="BP104" s="437"/>
      <c r="BQ104" s="437"/>
      <c r="BR104" s="437"/>
      <c r="BS104" s="407"/>
      <c r="BT104" s="437"/>
      <c r="BU104" s="410"/>
      <c r="BV104" s="410"/>
      <c r="BW104" s="410"/>
      <c r="BX104" s="410"/>
      <c r="BY104" s="437"/>
      <c r="BZ104" s="410"/>
      <c r="CA104" s="410"/>
      <c r="CB104" s="410"/>
      <c r="CC104" s="407"/>
      <c r="CD104" s="407"/>
      <c r="CE104" s="410"/>
      <c r="CF104" s="631"/>
      <c r="CG104" s="538"/>
      <c r="CH104" s="530"/>
      <c r="CI104" s="289"/>
    </row>
    <row r="105" spans="1:87" ht="12.75" customHeight="1" x14ac:dyDescent="0.2">
      <c r="A105" s="223"/>
      <c r="B105" s="43"/>
      <c r="C105" s="17"/>
      <c r="D105" s="714" t="s">
        <v>117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5">
        <v>3.3000000000000003</v>
      </c>
      <c r="CC105" s="584">
        <v>3.3000000000000003</v>
      </c>
      <c r="CD105" s="584">
        <v>3.3000000000000003</v>
      </c>
      <c r="CE105" s="585">
        <v>3.3000000000000003</v>
      </c>
      <c r="CF105" s="376" t="s">
        <v>3</v>
      </c>
      <c r="CG105" s="531"/>
      <c r="CH105" s="530"/>
      <c r="CI105" s="289"/>
    </row>
    <row r="106" spans="1:87" ht="12.75" customHeight="1" thickBot="1" x14ac:dyDescent="0.25">
      <c r="A106" s="223"/>
      <c r="B106" s="43"/>
      <c r="C106" s="27"/>
      <c r="D106" s="715" t="s">
        <v>24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3">
        <v>4</v>
      </c>
      <c r="CC106" s="594">
        <v>4</v>
      </c>
      <c r="CD106" s="594">
        <v>4</v>
      </c>
      <c r="CE106" s="593">
        <v>4</v>
      </c>
      <c r="CF106" s="632" t="s">
        <v>3</v>
      </c>
      <c r="CG106" s="539"/>
      <c r="CH106" s="530"/>
      <c r="CI106" s="289"/>
    </row>
    <row r="107" spans="1:87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307"/>
      <c r="CG107" s="307"/>
      <c r="CH107" s="391"/>
      <c r="CI107" s="289"/>
    </row>
    <row r="108" spans="1:87" ht="13.5" customHeight="1" x14ac:dyDescent="0.25">
      <c r="C108" s="7" t="s">
        <v>4</v>
      </c>
      <c r="D108" s="1" t="s">
        <v>114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143"/>
      <c r="CB108" s="237"/>
      <c r="CC108" s="316"/>
      <c r="CD108" s="237"/>
      <c r="CE108" s="316"/>
      <c r="CF108" s="740"/>
      <c r="CG108" s="740"/>
      <c r="CH108" s="391"/>
      <c r="CI108" s="289"/>
    </row>
    <row r="109" spans="1:87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143"/>
      <c r="CB109" s="237"/>
      <c r="CC109" s="316"/>
      <c r="CD109" s="237"/>
      <c r="CE109" s="316"/>
      <c r="CF109" s="308"/>
      <c r="CG109" s="309"/>
      <c r="CH109" s="391"/>
      <c r="CI109" s="289"/>
    </row>
    <row r="110" spans="1:87" ht="13.5" customHeight="1" x14ac:dyDescent="0.25">
      <c r="C110" s="48" t="s">
        <v>82</v>
      </c>
      <c r="D110" s="1" t="s">
        <v>86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143"/>
      <c r="CB110" s="237"/>
      <c r="CC110" s="316"/>
      <c r="CD110" s="237"/>
      <c r="CE110" s="316"/>
      <c r="CF110" s="308"/>
      <c r="CG110" s="309"/>
      <c r="CH110" s="391"/>
      <c r="CI110" s="289"/>
    </row>
    <row r="111" spans="1:87" ht="13.5" customHeight="1" x14ac:dyDescent="0.25">
      <c r="C111" s="48" t="s">
        <v>85</v>
      </c>
      <c r="D111" s="1" t="s">
        <v>93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143"/>
      <c r="CB111" s="237"/>
      <c r="CC111" s="316"/>
      <c r="CD111" s="237"/>
      <c r="CE111" s="316"/>
      <c r="CF111" s="308"/>
      <c r="CG111" s="309"/>
      <c r="CH111" s="391"/>
      <c r="CI111" s="289"/>
    </row>
    <row r="112" spans="1:87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144"/>
      <c r="CB112" s="238"/>
      <c r="CC112" s="317"/>
      <c r="CD112" s="238"/>
      <c r="CE112" s="317"/>
      <c r="CF112" s="308"/>
      <c r="CG112" s="307"/>
      <c r="CH112" s="391"/>
      <c r="CI112" s="289"/>
    </row>
    <row r="113" spans="3:87" ht="13.5" customHeight="1" x14ac:dyDescent="0.25">
      <c r="C113" s="6">
        <v>1</v>
      </c>
      <c r="D113" s="1" t="s">
        <v>204</v>
      </c>
      <c r="E113" s="145"/>
      <c r="F113" s="145"/>
      <c r="G113" s="145"/>
      <c r="H113" s="145"/>
      <c r="I113" s="145"/>
      <c r="J113" s="145"/>
      <c r="K113" s="145"/>
      <c r="CA113" s="145"/>
      <c r="CF113" s="307"/>
      <c r="CG113" s="307"/>
      <c r="CH113" s="391"/>
      <c r="CI113" s="289"/>
    </row>
    <row r="114" spans="3:87" ht="13.5" customHeight="1" x14ac:dyDescent="0.25">
      <c r="C114" s="6">
        <v>2</v>
      </c>
      <c r="D114" s="1" t="s">
        <v>36</v>
      </c>
      <c r="CC114" s="307"/>
      <c r="CD114" s="240"/>
      <c r="CE114" s="307"/>
      <c r="CF114" s="307"/>
      <c r="CG114" s="307"/>
      <c r="CH114" s="391"/>
      <c r="CI114" s="289"/>
    </row>
    <row r="115" spans="3:87" ht="14.25" x14ac:dyDescent="0.25">
      <c r="C115" s="6">
        <v>3</v>
      </c>
      <c r="D115" s="415" t="s">
        <v>161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146"/>
      <c r="CB115" s="240"/>
      <c r="CC115" s="307"/>
      <c r="CD115" s="240"/>
      <c r="CE115" s="307"/>
      <c r="CF115" s="307"/>
      <c r="CG115" s="307"/>
      <c r="CH115" s="391"/>
      <c r="CI115" s="289"/>
    </row>
    <row r="116" spans="3:87" ht="14.25" x14ac:dyDescent="0.25">
      <c r="C116" s="6">
        <v>4</v>
      </c>
      <c r="D116" s="1" t="s">
        <v>63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146"/>
      <c r="CB116" s="240"/>
      <c r="CC116" s="307"/>
      <c r="CD116" s="240"/>
      <c r="CE116" s="307"/>
      <c r="CF116" s="307"/>
      <c r="CG116" s="307"/>
      <c r="CH116" s="391"/>
      <c r="CI116" s="289"/>
    </row>
    <row r="117" spans="3:87" ht="13.5" customHeight="1" x14ac:dyDescent="0.25">
      <c r="D117" s="1" t="s">
        <v>64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146"/>
      <c r="CB117" s="240"/>
      <c r="CC117" s="307"/>
      <c r="CD117" s="240"/>
      <c r="CE117" s="307"/>
      <c r="CF117" s="307"/>
      <c r="CG117" s="307"/>
      <c r="CH117" s="391"/>
      <c r="CI117" s="289"/>
    </row>
    <row r="118" spans="3:87" ht="13.5" customHeight="1" x14ac:dyDescent="0.25">
      <c r="C118" s="6">
        <v>5</v>
      </c>
      <c r="D118" s="1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146"/>
      <c r="CB118" s="240"/>
      <c r="CC118" s="310"/>
      <c r="CD118" s="241"/>
      <c r="CE118" s="310"/>
      <c r="CF118" s="310"/>
      <c r="CG118" s="310"/>
      <c r="CH118" s="391"/>
      <c r="CI118" s="289"/>
    </row>
    <row r="119" spans="3:87" ht="13.5" customHeight="1" x14ac:dyDescent="0.25">
      <c r="C119" s="6">
        <v>6</v>
      </c>
      <c r="D119" s="1" t="s">
        <v>171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147"/>
      <c r="CB119" s="241"/>
      <c r="CC119" s="310"/>
      <c r="CD119" s="241"/>
      <c r="CE119" s="310"/>
      <c r="CF119" s="310"/>
      <c r="CG119" s="310"/>
      <c r="CH119" s="391"/>
      <c r="CI119" s="289"/>
    </row>
    <row r="120" spans="3:87" ht="13.5" customHeight="1" x14ac:dyDescent="0.25">
      <c r="C120" s="6">
        <v>7</v>
      </c>
      <c r="D120" s="1" t="s">
        <v>195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147"/>
      <c r="CB120" s="241"/>
      <c r="CC120" s="310"/>
      <c r="CD120" s="241"/>
      <c r="CE120" s="310"/>
      <c r="CF120" s="310"/>
      <c r="CG120" s="310"/>
      <c r="CH120" s="391"/>
      <c r="CI120" s="289"/>
    </row>
    <row r="121" spans="3:87" ht="13.5" customHeight="1" x14ac:dyDescent="0.25">
      <c r="C121" s="6">
        <v>8</v>
      </c>
      <c r="D121" s="1" t="s">
        <v>81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147"/>
      <c r="CB121" s="241"/>
      <c r="CC121" s="310"/>
      <c r="CD121" s="241"/>
      <c r="CE121" s="310"/>
      <c r="CF121" s="310"/>
      <c r="CG121" s="310"/>
      <c r="CH121" s="391"/>
      <c r="CI121" s="289"/>
    </row>
    <row r="122" spans="3:87" ht="13.5" customHeight="1" x14ac:dyDescent="0.25">
      <c r="C122" s="6">
        <v>9</v>
      </c>
      <c r="D122" s="1" t="s">
        <v>79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147"/>
      <c r="CB122" s="241"/>
      <c r="CC122" s="310"/>
      <c r="CD122" s="241"/>
      <c r="CE122" s="310"/>
      <c r="CF122" s="310"/>
      <c r="CG122" s="310"/>
      <c r="CH122" s="391"/>
      <c r="CI122" s="289"/>
    </row>
    <row r="123" spans="3:87" ht="14.25" x14ac:dyDescent="0.25">
      <c r="C123" s="6">
        <v>10</v>
      </c>
      <c r="D123" s="1" t="s">
        <v>58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147"/>
      <c r="CB123" s="241"/>
      <c r="CC123" s="310"/>
      <c r="CD123" s="241"/>
      <c r="CE123" s="310"/>
      <c r="CF123" s="310"/>
      <c r="CG123" s="310"/>
      <c r="CH123" s="391"/>
      <c r="CI123" s="289"/>
    </row>
    <row r="124" spans="3:87" ht="13.5" customHeight="1" x14ac:dyDescent="0.25">
      <c r="C124" s="6">
        <v>11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147"/>
      <c r="CB124" s="241"/>
      <c r="CC124" s="310"/>
      <c r="CD124" s="241"/>
      <c r="CE124" s="310"/>
      <c r="CF124" s="310"/>
      <c r="CG124" s="310"/>
      <c r="CH124" s="391"/>
      <c r="CI124" s="289"/>
    </row>
    <row r="125" spans="3:87" ht="13.5" customHeight="1" x14ac:dyDescent="0.25">
      <c r="C125" s="6">
        <v>12</v>
      </c>
      <c r="D125" s="1" t="s">
        <v>62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147"/>
      <c r="CB125" s="241"/>
      <c r="CC125" s="310"/>
      <c r="CD125" s="241"/>
      <c r="CE125" s="310"/>
      <c r="CF125" s="310"/>
      <c r="CG125" s="310"/>
      <c r="CH125" s="391"/>
      <c r="CI125" s="289"/>
    </row>
    <row r="126" spans="3:87" ht="13.5" customHeight="1" x14ac:dyDescent="0.25">
      <c r="C126" s="6">
        <v>13</v>
      </c>
      <c r="D126" s="1" t="s">
        <v>214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147"/>
      <c r="CB126" s="241"/>
      <c r="CC126" s="310"/>
      <c r="CD126" s="241"/>
      <c r="CE126" s="310"/>
      <c r="CF126" s="310"/>
      <c r="CG126" s="310"/>
      <c r="CH126" s="391"/>
      <c r="CI126" s="289"/>
    </row>
    <row r="127" spans="3:87" ht="12" customHeight="1" x14ac:dyDescent="0.2"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148"/>
      <c r="CB127" s="242"/>
      <c r="CC127" s="311"/>
      <c r="CD127" s="242"/>
      <c r="CE127" s="311"/>
      <c r="CF127" s="311"/>
      <c r="CG127" s="311"/>
    </row>
    <row r="128" spans="3:87" ht="14.25" x14ac:dyDescent="0.2">
      <c r="C128" s="6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148"/>
      <c r="CB128" s="242"/>
      <c r="CC128" s="311"/>
      <c r="CD128" s="242"/>
      <c r="CE128" s="311"/>
      <c r="CF128" s="311"/>
      <c r="CG128" s="311"/>
    </row>
    <row r="129" spans="3:85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148"/>
      <c r="CB129" s="242"/>
      <c r="CC129" s="311"/>
      <c r="CD129" s="242"/>
      <c r="CE129" s="311"/>
      <c r="CF129" s="311"/>
      <c r="CG129" s="311"/>
    </row>
    <row r="130" spans="3:85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148"/>
      <c r="CB130" s="242"/>
      <c r="CC130" s="311"/>
      <c r="CD130" s="242"/>
      <c r="CE130" s="311"/>
      <c r="CF130" s="311"/>
      <c r="CG130" s="311"/>
    </row>
    <row r="131" spans="3:8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148"/>
      <c r="CB131" s="242"/>
      <c r="CC131" s="311"/>
      <c r="CD131" s="242"/>
      <c r="CE131" s="311"/>
      <c r="CF131" s="311"/>
      <c r="CG131" s="311"/>
    </row>
    <row r="132" spans="3:8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148"/>
      <c r="CB132" s="242"/>
      <c r="CC132" s="311"/>
      <c r="CD132" s="242"/>
      <c r="CE132" s="311"/>
      <c r="CF132" s="311"/>
      <c r="CG132" s="311"/>
    </row>
    <row r="133" spans="3:8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148"/>
      <c r="CB133" s="242"/>
      <c r="CC133" s="311"/>
      <c r="CD133" s="242"/>
      <c r="CE133" s="311"/>
      <c r="CF133" s="311"/>
      <c r="CG133" s="311"/>
    </row>
    <row r="134" spans="3:8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148"/>
      <c r="CB134" s="242"/>
      <c r="CC134" s="311"/>
      <c r="CD134" s="242"/>
      <c r="CE134" s="311"/>
      <c r="CF134" s="311"/>
      <c r="CG134" s="311"/>
    </row>
    <row r="135" spans="3:8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148"/>
      <c r="CB135" s="242"/>
      <c r="CC135" s="311"/>
      <c r="CD135" s="242"/>
      <c r="CE135" s="311"/>
      <c r="CF135" s="311"/>
      <c r="CG135" s="311"/>
    </row>
    <row r="136" spans="3:8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148"/>
      <c r="CB136" s="242"/>
      <c r="CC136" s="311"/>
      <c r="CD136" s="242"/>
      <c r="CE136" s="311"/>
      <c r="CF136" s="311"/>
      <c r="CG136" s="311"/>
    </row>
    <row r="137" spans="3:8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148"/>
      <c r="CB137" s="242"/>
      <c r="CC137" s="311"/>
      <c r="CD137" s="242"/>
      <c r="CE137" s="311"/>
      <c r="CF137" s="311"/>
      <c r="CG137" s="311"/>
    </row>
    <row r="138" spans="3:8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148"/>
      <c r="CB138" s="242"/>
      <c r="CC138" s="311"/>
      <c r="CD138" s="242"/>
      <c r="CE138" s="311"/>
      <c r="CF138" s="311"/>
      <c r="CG138" s="311"/>
    </row>
    <row r="139" spans="3:8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148"/>
      <c r="CB139" s="242"/>
      <c r="CC139" s="311"/>
      <c r="CD139" s="242"/>
      <c r="CE139" s="311"/>
      <c r="CF139" s="311"/>
      <c r="CG139" s="311"/>
    </row>
    <row r="140" spans="3:85" x14ac:dyDescent="0.2">
      <c r="C140" s="2"/>
      <c r="D140" s="2" t="s">
        <v>101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148"/>
      <c r="CB140" s="242"/>
      <c r="CC140" s="311"/>
      <c r="CD140" s="242"/>
      <c r="CE140" s="311"/>
      <c r="CF140" s="311"/>
      <c r="CG140" s="311"/>
    </row>
    <row r="141" spans="3:85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148"/>
      <c r="CB141" s="242"/>
      <c r="CC141" s="311"/>
      <c r="CD141" s="242"/>
      <c r="CE141" s="311"/>
      <c r="CF141" s="311"/>
      <c r="CG141" s="311"/>
    </row>
    <row r="142" spans="3:8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148"/>
      <c r="CB142" s="242"/>
      <c r="CC142" s="311"/>
      <c r="CD142" s="242"/>
      <c r="CE142" s="311"/>
      <c r="CF142" s="311"/>
      <c r="CG142" s="311"/>
    </row>
    <row r="143" spans="3:8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148"/>
      <c r="CB143" s="242"/>
      <c r="CC143" s="311"/>
      <c r="CD143" s="242"/>
      <c r="CE143" s="311"/>
      <c r="CF143" s="311"/>
      <c r="CG143" s="311"/>
    </row>
    <row r="144" spans="3:8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148"/>
      <c r="CB144" s="242"/>
      <c r="CC144" s="311"/>
      <c r="CD144" s="242"/>
      <c r="CE144" s="311"/>
      <c r="CF144" s="311"/>
      <c r="CG144" s="311"/>
    </row>
    <row r="145" spans="3:8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148"/>
      <c r="CB145" s="242"/>
      <c r="CC145" s="311"/>
      <c r="CD145" s="242"/>
      <c r="CE145" s="311"/>
      <c r="CF145" s="311"/>
      <c r="CG145" s="311"/>
    </row>
    <row r="146" spans="3:8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148"/>
      <c r="CB146" s="242"/>
      <c r="CC146" s="311"/>
      <c r="CD146" s="242"/>
      <c r="CE146" s="311"/>
      <c r="CF146" s="311"/>
      <c r="CG146" s="311"/>
    </row>
    <row r="147" spans="3:8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148"/>
      <c r="CB147" s="242"/>
      <c r="CC147" s="311"/>
      <c r="CD147" s="242"/>
      <c r="CE147" s="311"/>
      <c r="CF147" s="311"/>
      <c r="CG147" s="311"/>
    </row>
    <row r="148" spans="3:8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148"/>
      <c r="CB148" s="242"/>
      <c r="CC148" s="311"/>
      <c r="CD148" s="242"/>
      <c r="CE148" s="311"/>
      <c r="CF148" s="311"/>
      <c r="CG148" s="311"/>
    </row>
    <row r="149" spans="3:8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148"/>
      <c r="CB149" s="242"/>
      <c r="CC149" s="311"/>
      <c r="CD149" s="242"/>
      <c r="CE149" s="311"/>
      <c r="CF149" s="311"/>
      <c r="CG149" s="311"/>
    </row>
    <row r="150" spans="3:8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148"/>
      <c r="CB150" s="242"/>
      <c r="CC150" s="311"/>
      <c r="CD150" s="242"/>
      <c r="CE150" s="311"/>
      <c r="CF150" s="311"/>
      <c r="CG150" s="311"/>
    </row>
    <row r="151" spans="3:8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148"/>
      <c r="CB151" s="242"/>
      <c r="CC151" s="311"/>
      <c r="CD151" s="242"/>
      <c r="CE151" s="311"/>
      <c r="CF151" s="311"/>
      <c r="CG151" s="311"/>
    </row>
    <row r="152" spans="3:8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148"/>
      <c r="CB152" s="242"/>
      <c r="CC152" s="311"/>
      <c r="CD152" s="242"/>
      <c r="CE152" s="311"/>
      <c r="CF152" s="311"/>
      <c r="CG152" s="311"/>
    </row>
    <row r="153" spans="3:8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148"/>
      <c r="CB153" s="242"/>
      <c r="CC153" s="311"/>
      <c r="CD153" s="242"/>
      <c r="CE153" s="311"/>
      <c r="CF153" s="311"/>
      <c r="CG153" s="311"/>
    </row>
    <row r="154" spans="3:8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148"/>
      <c r="CB154" s="242"/>
      <c r="CC154" s="311"/>
      <c r="CD154" s="242"/>
      <c r="CE154" s="311"/>
      <c r="CF154" s="311"/>
      <c r="CG154" s="311"/>
    </row>
    <row r="155" spans="3:8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148"/>
      <c r="CB155" s="242"/>
      <c r="CC155" s="311"/>
      <c r="CD155" s="242"/>
      <c r="CE155" s="311"/>
      <c r="CF155" s="311"/>
      <c r="CG155" s="311"/>
    </row>
    <row r="156" spans="3:8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148"/>
      <c r="CB156" s="242"/>
      <c r="CC156" s="311"/>
      <c r="CD156" s="242"/>
      <c r="CE156" s="311"/>
      <c r="CF156" s="311"/>
      <c r="CG156" s="311"/>
    </row>
    <row r="157" spans="3:8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148"/>
      <c r="CB157" s="242"/>
      <c r="CC157" s="311"/>
      <c r="CD157" s="242"/>
      <c r="CE157" s="311"/>
      <c r="CF157" s="311"/>
      <c r="CG157" s="311"/>
    </row>
    <row r="158" spans="3:8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148"/>
      <c r="CB158" s="242"/>
      <c r="CC158" s="311"/>
      <c r="CD158" s="242"/>
      <c r="CE158" s="311"/>
      <c r="CF158" s="311"/>
      <c r="CG158" s="311"/>
    </row>
    <row r="159" spans="3:8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148"/>
      <c r="CB159" s="242"/>
      <c r="CC159" s="311"/>
      <c r="CD159" s="242"/>
      <c r="CE159" s="311"/>
      <c r="CF159" s="311"/>
      <c r="CG159" s="311"/>
    </row>
    <row r="160" spans="3:8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148"/>
      <c r="CB160" s="242"/>
      <c r="CC160" s="311"/>
      <c r="CD160" s="242"/>
      <c r="CE160" s="311"/>
      <c r="CF160" s="311"/>
      <c r="CG160" s="311"/>
    </row>
    <row r="161" spans="3:8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148"/>
      <c r="CB161" s="242"/>
      <c r="CC161" s="311"/>
      <c r="CD161" s="242"/>
      <c r="CE161" s="311"/>
      <c r="CF161" s="311"/>
      <c r="CG161" s="311"/>
    </row>
    <row r="162" spans="3:8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148"/>
      <c r="CB162" s="242"/>
      <c r="CC162" s="311"/>
      <c r="CD162" s="242"/>
      <c r="CE162" s="311"/>
      <c r="CF162" s="311"/>
      <c r="CG162" s="311"/>
    </row>
    <row r="163" spans="3:8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148"/>
      <c r="CB163" s="242"/>
      <c r="CC163" s="311"/>
      <c r="CD163" s="242"/>
      <c r="CE163" s="311"/>
      <c r="CF163" s="311"/>
      <c r="CG163" s="311"/>
    </row>
    <row r="164" spans="3:8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148"/>
      <c r="CB164" s="242"/>
      <c r="CC164" s="311"/>
      <c r="CD164" s="242"/>
      <c r="CE164" s="311"/>
      <c r="CF164" s="311"/>
      <c r="CG164" s="311"/>
    </row>
    <row r="165" spans="3:8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148"/>
      <c r="CB165" s="242"/>
      <c r="CC165" s="311"/>
      <c r="CD165" s="242"/>
      <c r="CE165" s="311"/>
      <c r="CF165" s="311"/>
      <c r="CG165" s="311"/>
    </row>
    <row r="166" spans="3:8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148"/>
      <c r="CB166" s="242"/>
      <c r="CC166" s="311"/>
      <c r="CD166" s="242"/>
      <c r="CE166" s="311"/>
      <c r="CF166" s="311"/>
      <c r="CG166" s="311"/>
    </row>
    <row r="167" spans="3:8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148"/>
      <c r="CB167" s="242"/>
      <c r="CC167" s="311"/>
      <c r="CD167" s="242"/>
      <c r="CE167" s="311"/>
      <c r="CF167" s="311"/>
      <c r="CG167" s="311"/>
    </row>
    <row r="168" spans="3:8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148"/>
      <c r="CB168" s="242"/>
      <c r="CC168" s="311"/>
      <c r="CD168" s="242"/>
      <c r="CE168" s="311"/>
      <c r="CF168" s="311"/>
      <c r="CG168" s="311"/>
    </row>
    <row r="169" spans="3:8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148"/>
      <c r="CB169" s="242"/>
      <c r="CC169" s="311"/>
      <c r="CD169" s="242"/>
      <c r="CE169" s="311"/>
      <c r="CF169" s="311"/>
      <c r="CG169" s="311"/>
    </row>
    <row r="170" spans="3:8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148"/>
      <c r="CB170" s="242"/>
      <c r="CC170" s="311"/>
      <c r="CD170" s="242"/>
      <c r="CE170" s="311"/>
      <c r="CF170" s="311"/>
      <c r="CG170" s="311"/>
    </row>
    <row r="171" spans="3:8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148"/>
      <c r="CB171" s="242"/>
      <c r="CC171" s="311"/>
      <c r="CD171" s="242"/>
      <c r="CE171" s="311"/>
      <c r="CF171" s="311"/>
      <c r="CG171" s="311"/>
    </row>
    <row r="172" spans="3:8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148"/>
      <c r="CB172" s="242"/>
      <c r="CC172" s="311"/>
      <c r="CD172" s="242"/>
      <c r="CE172" s="311"/>
      <c r="CF172" s="311"/>
      <c r="CG172" s="311"/>
    </row>
    <row r="173" spans="3:8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148"/>
      <c r="CB173" s="242"/>
      <c r="CC173" s="311"/>
      <c r="CD173" s="242"/>
      <c r="CE173" s="311"/>
      <c r="CF173" s="311"/>
      <c r="CG173" s="311"/>
    </row>
    <row r="174" spans="3:8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148"/>
      <c r="CB174" s="242"/>
      <c r="CC174" s="311"/>
      <c r="CD174" s="242"/>
      <c r="CE174" s="311"/>
      <c r="CF174" s="311"/>
      <c r="CG174" s="311"/>
    </row>
    <row r="175" spans="3:8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148"/>
      <c r="CB175" s="242"/>
      <c r="CC175" s="311"/>
      <c r="CD175" s="242"/>
      <c r="CE175" s="311"/>
      <c r="CF175" s="311"/>
      <c r="CG175" s="311"/>
    </row>
    <row r="176" spans="3:8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148"/>
      <c r="CB176" s="242"/>
      <c r="CC176" s="311"/>
      <c r="CD176" s="242"/>
      <c r="CE176" s="311"/>
      <c r="CF176" s="311"/>
      <c r="CG176" s="311"/>
    </row>
    <row r="177" spans="3:8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148"/>
      <c r="CB177" s="242"/>
      <c r="CC177" s="311"/>
      <c r="CD177" s="242"/>
      <c r="CE177" s="311"/>
      <c r="CF177" s="311"/>
      <c r="CG177" s="311"/>
    </row>
    <row r="178" spans="3:8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148"/>
      <c r="CB178" s="242"/>
      <c r="CC178" s="311"/>
      <c r="CD178" s="242"/>
      <c r="CE178" s="311"/>
      <c r="CF178" s="311"/>
      <c r="CG178" s="311"/>
    </row>
    <row r="179" spans="3:8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148"/>
      <c r="CB179" s="242"/>
      <c r="CC179" s="311"/>
      <c r="CD179" s="242"/>
      <c r="CE179" s="311"/>
      <c r="CF179" s="311"/>
      <c r="CG179" s="311"/>
    </row>
    <row r="180" spans="3:8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148"/>
      <c r="CB180" s="242"/>
      <c r="CC180" s="311"/>
      <c r="CD180" s="242"/>
      <c r="CE180" s="311"/>
      <c r="CF180" s="311"/>
      <c r="CG180" s="311"/>
    </row>
    <row r="181" spans="3:8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148"/>
      <c r="CB181" s="242"/>
      <c r="CC181" s="311"/>
      <c r="CD181" s="242"/>
      <c r="CE181" s="311"/>
      <c r="CF181" s="311"/>
      <c r="CG181" s="311"/>
    </row>
    <row r="182" spans="3:8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148"/>
      <c r="CB182" s="242"/>
      <c r="CC182" s="311"/>
      <c r="CD182" s="242"/>
      <c r="CE182" s="311"/>
      <c r="CF182" s="311"/>
      <c r="CG182" s="311"/>
    </row>
    <row r="183" spans="3:8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148"/>
      <c r="CB183" s="242"/>
      <c r="CC183" s="311"/>
      <c r="CD183" s="242"/>
      <c r="CE183" s="311"/>
      <c r="CF183" s="311"/>
      <c r="CG183" s="311"/>
    </row>
    <row r="184" spans="3:8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148"/>
      <c r="CB184" s="242"/>
      <c r="CC184" s="311"/>
      <c r="CD184" s="242"/>
      <c r="CE184" s="311"/>
      <c r="CF184" s="311"/>
      <c r="CG184" s="311"/>
    </row>
    <row r="185" spans="3:8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148"/>
      <c r="CB185" s="242"/>
      <c r="CC185" s="311"/>
      <c r="CD185" s="242"/>
      <c r="CE185" s="311"/>
      <c r="CF185" s="311"/>
      <c r="CG185" s="311"/>
    </row>
    <row r="186" spans="3:8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148"/>
      <c r="CB186" s="242"/>
      <c r="CC186" s="311"/>
      <c r="CD186" s="242"/>
      <c r="CE186" s="311"/>
      <c r="CF186" s="311"/>
      <c r="CG186" s="311"/>
    </row>
    <row r="187" spans="3:8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148"/>
      <c r="CB187" s="242"/>
      <c r="CC187" s="311"/>
      <c r="CD187" s="242"/>
      <c r="CE187" s="311"/>
      <c r="CF187" s="311"/>
      <c r="CG187" s="311"/>
    </row>
    <row r="188" spans="3:8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148"/>
      <c r="CB188" s="242"/>
      <c r="CC188" s="311"/>
      <c r="CD188" s="242"/>
      <c r="CE188" s="311"/>
      <c r="CF188" s="311"/>
      <c r="CG188" s="311"/>
    </row>
    <row r="189" spans="3:8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148"/>
      <c r="CB189" s="242"/>
      <c r="CC189" s="311"/>
      <c r="CD189" s="242"/>
      <c r="CE189" s="311"/>
      <c r="CF189" s="311"/>
      <c r="CG189" s="311"/>
    </row>
    <row r="190" spans="3:8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148"/>
      <c r="CB190" s="242"/>
      <c r="CC190" s="311"/>
      <c r="CD190" s="242"/>
      <c r="CE190" s="311"/>
      <c r="CF190" s="311"/>
      <c r="CG190" s="311"/>
    </row>
    <row r="191" spans="3:8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148"/>
      <c r="CB191" s="242"/>
      <c r="CC191" s="311"/>
      <c r="CD191" s="242"/>
      <c r="CE191" s="311"/>
      <c r="CF191" s="311"/>
      <c r="CG191" s="311"/>
    </row>
    <row r="192" spans="3:8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148"/>
      <c r="CB192" s="242"/>
      <c r="CC192" s="311"/>
      <c r="CD192" s="242"/>
      <c r="CE192" s="311"/>
      <c r="CF192" s="311"/>
      <c r="CG192" s="311"/>
    </row>
    <row r="193" spans="3:8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148"/>
      <c r="CB193" s="242"/>
      <c r="CC193" s="311"/>
      <c r="CD193" s="242"/>
      <c r="CE193" s="311"/>
      <c r="CF193" s="311"/>
      <c r="CG193" s="311"/>
    </row>
    <row r="194" spans="3:8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148"/>
      <c r="CB194" s="242"/>
      <c r="CC194" s="311"/>
      <c r="CD194" s="242"/>
      <c r="CE194" s="311"/>
      <c r="CF194" s="311"/>
      <c r="CG194" s="311"/>
    </row>
    <row r="195" spans="3:8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148"/>
      <c r="CB195" s="242"/>
      <c r="CC195" s="311"/>
      <c r="CD195" s="242"/>
      <c r="CE195" s="311"/>
      <c r="CF195" s="311"/>
      <c r="CG195" s="311"/>
    </row>
    <row r="196" spans="3:8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148"/>
      <c r="CB196" s="242"/>
      <c r="CC196" s="311"/>
      <c r="CD196" s="242"/>
      <c r="CE196" s="311"/>
      <c r="CF196" s="311"/>
      <c r="CG196" s="311"/>
    </row>
    <row r="197" spans="3:8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148"/>
      <c r="CB197" s="242"/>
      <c r="CC197" s="311"/>
      <c r="CD197" s="242"/>
      <c r="CE197" s="311"/>
      <c r="CF197" s="311"/>
      <c r="CG197" s="311"/>
    </row>
    <row r="198" spans="3:8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148"/>
      <c r="CB198" s="242"/>
      <c r="CC198" s="311"/>
      <c r="CD198" s="242"/>
      <c r="CE198" s="311"/>
      <c r="CF198" s="311"/>
      <c r="CG198" s="311"/>
    </row>
    <row r="199" spans="3:8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148"/>
      <c r="CB199" s="242"/>
      <c r="CC199" s="311"/>
      <c r="CD199" s="242"/>
      <c r="CE199" s="311"/>
      <c r="CF199" s="311"/>
      <c r="CG199" s="311"/>
    </row>
    <row r="200" spans="3:8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148"/>
      <c r="CB200" s="242"/>
      <c r="CC200" s="311"/>
      <c r="CD200" s="242"/>
      <c r="CE200" s="311"/>
      <c r="CF200" s="311"/>
      <c r="CG200" s="311"/>
    </row>
    <row r="201" spans="3:85" x14ac:dyDescent="0.2">
      <c r="E201" s="145"/>
      <c r="F201" s="145"/>
      <c r="G201" s="145"/>
      <c r="H201" s="145"/>
      <c r="I201" s="145"/>
      <c r="J201" s="145"/>
      <c r="K201" s="145"/>
      <c r="CA201" s="145"/>
    </row>
    <row r="202" spans="3:85" x14ac:dyDescent="0.2">
      <c r="E202" s="145"/>
      <c r="F202" s="145"/>
      <c r="G202" s="145"/>
      <c r="H202" s="145"/>
      <c r="I202" s="145"/>
      <c r="J202" s="145"/>
      <c r="K202" s="145"/>
      <c r="CA202" s="145"/>
    </row>
    <row r="203" spans="3:85" x14ac:dyDescent="0.2">
      <c r="E203" s="145"/>
      <c r="F203" s="145"/>
      <c r="G203" s="145"/>
      <c r="H203" s="145"/>
      <c r="I203" s="145"/>
      <c r="J203" s="145"/>
      <c r="K203" s="145"/>
      <c r="CA203" s="145"/>
    </row>
    <row r="204" spans="3:85" x14ac:dyDescent="0.2">
      <c r="E204" s="145"/>
      <c r="F204" s="145"/>
      <c r="G204" s="145"/>
      <c r="H204" s="145"/>
      <c r="I204" s="145"/>
      <c r="J204" s="145"/>
      <c r="K204" s="145"/>
      <c r="CA204" s="145"/>
    </row>
    <row r="205" spans="3:85" x14ac:dyDescent="0.2">
      <c r="E205" s="145"/>
      <c r="F205" s="145"/>
      <c r="G205" s="145"/>
      <c r="H205" s="145"/>
      <c r="I205" s="145"/>
      <c r="J205" s="145"/>
      <c r="K205" s="145"/>
      <c r="CA205" s="145"/>
    </row>
    <row r="206" spans="3:85" x14ac:dyDescent="0.2">
      <c r="E206" s="145"/>
      <c r="F206" s="145"/>
      <c r="G206" s="145"/>
      <c r="H206" s="145"/>
      <c r="I206" s="145"/>
      <c r="J206" s="145"/>
      <c r="K206" s="145"/>
      <c r="CA206" s="145"/>
    </row>
    <row r="207" spans="3:85" x14ac:dyDescent="0.2">
      <c r="E207" s="145"/>
      <c r="F207" s="145"/>
      <c r="G207" s="145"/>
      <c r="H207" s="145"/>
      <c r="I207" s="145"/>
      <c r="J207" s="145"/>
      <c r="K207" s="145"/>
      <c r="CA207" s="145"/>
    </row>
    <row r="208" spans="3:85" x14ac:dyDescent="0.2">
      <c r="E208" s="145"/>
      <c r="F208" s="145"/>
      <c r="G208" s="145"/>
      <c r="H208" s="145"/>
      <c r="I208" s="145"/>
      <c r="J208" s="145"/>
      <c r="K208" s="145"/>
      <c r="CA208" s="145"/>
    </row>
    <row r="209" spans="5:79" x14ac:dyDescent="0.2">
      <c r="E209" s="145"/>
      <c r="F209" s="145"/>
      <c r="G209" s="145"/>
      <c r="H209" s="145"/>
      <c r="I209" s="145"/>
      <c r="J209" s="145"/>
      <c r="K209" s="145"/>
      <c r="CA209" s="145"/>
    </row>
    <row r="210" spans="5:79" x14ac:dyDescent="0.2">
      <c r="E210" s="145"/>
      <c r="F210" s="145"/>
      <c r="G210" s="145"/>
      <c r="H210" s="145"/>
      <c r="I210" s="145"/>
      <c r="J210" s="145"/>
      <c r="K210" s="145"/>
      <c r="CA210" s="145"/>
    </row>
    <row r="211" spans="5:79" x14ac:dyDescent="0.2">
      <c r="E211" s="145"/>
      <c r="F211" s="145"/>
      <c r="G211" s="145"/>
      <c r="H211" s="145"/>
      <c r="I211" s="145"/>
      <c r="J211" s="145"/>
      <c r="K211" s="145"/>
      <c r="CA211" s="145"/>
    </row>
    <row r="212" spans="5:79" x14ac:dyDescent="0.2">
      <c r="E212" s="145"/>
      <c r="F212" s="145"/>
      <c r="G212" s="145"/>
      <c r="H212" s="145"/>
      <c r="I212" s="145"/>
      <c r="J212" s="145"/>
      <c r="K212" s="145"/>
      <c r="CA212" s="145"/>
    </row>
    <row r="213" spans="5:79" x14ac:dyDescent="0.2">
      <c r="E213" s="145"/>
      <c r="F213" s="145"/>
      <c r="G213" s="145"/>
      <c r="H213" s="145"/>
      <c r="I213" s="145"/>
      <c r="J213" s="145"/>
      <c r="K213" s="145"/>
      <c r="CA213" s="145"/>
    </row>
    <row r="214" spans="5:79" x14ac:dyDescent="0.2">
      <c r="E214" s="145"/>
      <c r="F214" s="145"/>
      <c r="G214" s="145"/>
      <c r="H214" s="145"/>
      <c r="I214" s="145"/>
      <c r="J214" s="145"/>
      <c r="K214" s="145"/>
      <c r="CA214" s="145"/>
    </row>
    <row r="215" spans="5:79" x14ac:dyDescent="0.2">
      <c r="E215" s="145"/>
      <c r="F215" s="145"/>
      <c r="G215" s="145"/>
      <c r="H215" s="145"/>
      <c r="I215" s="145"/>
      <c r="J215" s="145"/>
      <c r="K215" s="145"/>
      <c r="CA215" s="145"/>
    </row>
    <row r="216" spans="5:79" x14ac:dyDescent="0.2">
      <c r="E216" s="145"/>
      <c r="F216" s="145"/>
      <c r="G216" s="145"/>
      <c r="H216" s="145"/>
      <c r="I216" s="145"/>
      <c r="J216" s="145"/>
      <c r="K216" s="145"/>
      <c r="CA216" s="145"/>
    </row>
    <row r="217" spans="5:79" x14ac:dyDescent="0.2">
      <c r="E217" s="145"/>
      <c r="F217" s="145"/>
      <c r="G217" s="145"/>
      <c r="H217" s="145"/>
      <c r="I217" s="145"/>
      <c r="J217" s="145"/>
      <c r="K217" s="145"/>
      <c r="CA217" s="145"/>
    </row>
    <row r="218" spans="5:79" x14ac:dyDescent="0.2">
      <c r="E218" s="145"/>
      <c r="F218" s="145"/>
      <c r="G218" s="145"/>
      <c r="H218" s="145"/>
      <c r="I218" s="145"/>
      <c r="J218" s="145"/>
      <c r="K218" s="145"/>
      <c r="CA218" s="145"/>
    </row>
    <row r="219" spans="5:79" x14ac:dyDescent="0.2">
      <c r="E219" s="145"/>
      <c r="F219" s="145"/>
      <c r="G219" s="145"/>
      <c r="H219" s="145"/>
      <c r="I219" s="145"/>
      <c r="J219" s="145"/>
      <c r="K219" s="145"/>
      <c r="CA219" s="145"/>
    </row>
    <row r="220" spans="5:79" x14ac:dyDescent="0.2">
      <c r="E220" s="145"/>
      <c r="F220" s="145"/>
      <c r="G220" s="145"/>
      <c r="H220" s="145"/>
      <c r="I220" s="145"/>
      <c r="J220" s="145"/>
      <c r="K220" s="145"/>
      <c r="CA220" s="145"/>
    </row>
    <row r="221" spans="5:79" x14ac:dyDescent="0.2">
      <c r="E221" s="145"/>
      <c r="F221" s="145"/>
      <c r="G221" s="145"/>
      <c r="H221" s="145"/>
      <c r="I221" s="145"/>
      <c r="J221" s="145"/>
      <c r="K221" s="145"/>
      <c r="CA221" s="145"/>
    </row>
    <row r="222" spans="5:79" x14ac:dyDescent="0.2">
      <c r="E222" s="145"/>
      <c r="F222" s="145"/>
      <c r="G222" s="145"/>
      <c r="H222" s="145"/>
      <c r="I222" s="145"/>
      <c r="J222" s="145"/>
      <c r="K222" s="145"/>
      <c r="CA222" s="145"/>
    </row>
    <row r="223" spans="5:79" x14ac:dyDescent="0.2">
      <c r="E223" s="145"/>
      <c r="F223" s="145"/>
      <c r="G223" s="145"/>
      <c r="H223" s="145"/>
      <c r="I223" s="145"/>
      <c r="J223" s="145"/>
      <c r="K223" s="145"/>
      <c r="CA223" s="145"/>
    </row>
    <row r="224" spans="5:79" x14ac:dyDescent="0.2">
      <c r="E224" s="145"/>
      <c r="F224" s="145"/>
      <c r="G224" s="145"/>
      <c r="H224" s="145"/>
      <c r="I224" s="145"/>
      <c r="J224" s="145"/>
      <c r="K224" s="145"/>
      <c r="CA224" s="145"/>
    </row>
    <row r="225" spans="5:79" x14ac:dyDescent="0.2">
      <c r="E225" s="145"/>
      <c r="F225" s="145"/>
      <c r="G225" s="145"/>
      <c r="H225" s="145"/>
      <c r="I225" s="145"/>
      <c r="J225" s="145"/>
      <c r="K225" s="145"/>
      <c r="CA225" s="145"/>
    </row>
    <row r="226" spans="5:79" x14ac:dyDescent="0.2">
      <c r="E226" s="145"/>
      <c r="F226" s="145"/>
      <c r="G226" s="145"/>
      <c r="H226" s="145"/>
      <c r="I226" s="145"/>
      <c r="J226" s="145"/>
      <c r="K226" s="145"/>
      <c r="CA226" s="145"/>
    </row>
    <row r="227" spans="5:79" x14ac:dyDescent="0.2">
      <c r="E227" s="145"/>
      <c r="F227" s="145"/>
      <c r="G227" s="145"/>
      <c r="H227" s="145"/>
      <c r="I227" s="145"/>
      <c r="J227" s="145"/>
      <c r="K227" s="145"/>
      <c r="CA227" s="145"/>
    </row>
    <row r="228" spans="5:79" x14ac:dyDescent="0.2">
      <c r="E228" s="145"/>
      <c r="F228" s="145"/>
      <c r="G228" s="145"/>
      <c r="H228" s="145"/>
      <c r="I228" s="145"/>
      <c r="J228" s="145"/>
      <c r="K228" s="145"/>
      <c r="CA228" s="145"/>
    </row>
    <row r="229" spans="5:79" x14ac:dyDescent="0.2">
      <c r="E229" s="145"/>
      <c r="F229" s="145"/>
      <c r="G229" s="145"/>
      <c r="H229" s="145"/>
      <c r="I229" s="145"/>
      <c r="J229" s="145"/>
      <c r="K229" s="145"/>
      <c r="CA229" s="145"/>
    </row>
    <row r="230" spans="5:79" x14ac:dyDescent="0.2">
      <c r="E230" s="145"/>
      <c r="F230" s="145"/>
      <c r="G230" s="145"/>
      <c r="H230" s="145"/>
      <c r="I230" s="145"/>
      <c r="J230" s="145"/>
      <c r="K230" s="145"/>
      <c r="CA230" s="145"/>
    </row>
    <row r="231" spans="5:79" x14ac:dyDescent="0.2">
      <c r="E231" s="145"/>
      <c r="F231" s="145"/>
      <c r="G231" s="145"/>
      <c r="H231" s="145"/>
      <c r="I231" s="145"/>
      <c r="J231" s="145"/>
      <c r="K231" s="145"/>
      <c r="CA231" s="145"/>
    </row>
    <row r="232" spans="5:79" x14ac:dyDescent="0.2">
      <c r="E232" s="145"/>
      <c r="F232" s="145"/>
      <c r="G232" s="145"/>
      <c r="H232" s="145"/>
      <c r="I232" s="145"/>
      <c r="J232" s="145"/>
      <c r="K232" s="145"/>
      <c r="CA232" s="145"/>
    </row>
    <row r="233" spans="5:79" x14ac:dyDescent="0.2">
      <c r="E233" s="145"/>
      <c r="F233" s="145"/>
      <c r="G233" s="145"/>
      <c r="H233" s="145"/>
      <c r="I233" s="145"/>
      <c r="J233" s="145"/>
      <c r="K233" s="145"/>
      <c r="CA233" s="145"/>
    </row>
    <row r="234" spans="5:79" x14ac:dyDescent="0.2">
      <c r="E234" s="145"/>
      <c r="F234" s="145"/>
      <c r="G234" s="145"/>
      <c r="H234" s="145"/>
      <c r="I234" s="145"/>
      <c r="J234" s="145"/>
      <c r="K234" s="145"/>
      <c r="CA234" s="145"/>
    </row>
    <row r="235" spans="5:79" x14ac:dyDescent="0.2">
      <c r="E235" s="145"/>
      <c r="F235" s="145"/>
      <c r="G235" s="145"/>
      <c r="H235" s="145"/>
      <c r="I235" s="145"/>
      <c r="J235" s="145"/>
      <c r="K235" s="145"/>
      <c r="CA235" s="145"/>
    </row>
    <row r="236" spans="5:79" x14ac:dyDescent="0.2">
      <c r="E236" s="145"/>
      <c r="F236" s="145"/>
      <c r="G236" s="145"/>
      <c r="H236" s="145"/>
      <c r="I236" s="145"/>
      <c r="J236" s="145"/>
      <c r="K236" s="145"/>
      <c r="CA236" s="145"/>
    </row>
    <row r="237" spans="5:79" x14ac:dyDescent="0.2">
      <c r="E237" s="145"/>
      <c r="F237" s="145"/>
      <c r="G237" s="145"/>
      <c r="H237" s="145"/>
      <c r="I237" s="145"/>
      <c r="J237" s="145"/>
      <c r="K237" s="145"/>
      <c r="CA237" s="145"/>
    </row>
    <row r="238" spans="5:79" x14ac:dyDescent="0.2">
      <c r="E238" s="145"/>
      <c r="F238" s="145"/>
      <c r="G238" s="145"/>
      <c r="H238" s="145"/>
      <c r="I238" s="145"/>
      <c r="J238" s="145"/>
      <c r="K238" s="145"/>
      <c r="CA238" s="145"/>
    </row>
    <row r="239" spans="5:79" x14ac:dyDescent="0.2">
      <c r="E239" s="145"/>
      <c r="F239" s="145"/>
      <c r="G239" s="145"/>
      <c r="H239" s="145"/>
      <c r="I239" s="145"/>
      <c r="J239" s="145"/>
      <c r="K239" s="145"/>
      <c r="CA239" s="145"/>
    </row>
    <row r="240" spans="5:79" x14ac:dyDescent="0.2">
      <c r="E240" s="145"/>
      <c r="F240" s="145"/>
      <c r="G240" s="145"/>
      <c r="H240" s="145"/>
      <c r="I240" s="145"/>
      <c r="J240" s="145"/>
      <c r="K240" s="145"/>
      <c r="CA240" s="145"/>
    </row>
    <row r="241" spans="5:79" x14ac:dyDescent="0.2">
      <c r="E241" s="145"/>
      <c r="F241" s="145"/>
      <c r="G241" s="145"/>
      <c r="H241" s="145"/>
      <c r="I241" s="145"/>
      <c r="J241" s="145"/>
      <c r="K241" s="145"/>
      <c r="CA241" s="145"/>
    </row>
    <row r="242" spans="5:79" x14ac:dyDescent="0.2">
      <c r="E242" s="145"/>
      <c r="F242" s="145"/>
      <c r="G242" s="145"/>
      <c r="H242" s="145"/>
      <c r="I242" s="145"/>
      <c r="J242" s="145"/>
      <c r="K242" s="145"/>
      <c r="CA242" s="145"/>
    </row>
    <row r="243" spans="5:79" x14ac:dyDescent="0.2">
      <c r="E243" s="145"/>
      <c r="F243" s="145"/>
      <c r="G243" s="145"/>
      <c r="H243" s="145"/>
      <c r="I243" s="145"/>
      <c r="J243" s="145"/>
      <c r="K243" s="145"/>
      <c r="CA243" s="145"/>
    </row>
    <row r="244" spans="5:79" x14ac:dyDescent="0.2">
      <c r="E244" s="145"/>
      <c r="F244" s="145"/>
      <c r="G244" s="145"/>
      <c r="H244" s="145"/>
      <c r="I244" s="145"/>
      <c r="J244" s="145"/>
      <c r="K244" s="145"/>
      <c r="CA244" s="145"/>
    </row>
    <row r="245" spans="5:79" x14ac:dyDescent="0.2">
      <c r="E245" s="145"/>
      <c r="F245" s="145"/>
      <c r="G245" s="145"/>
      <c r="H245" s="145"/>
      <c r="I245" s="145"/>
      <c r="J245" s="145"/>
      <c r="K245" s="145"/>
      <c r="CA245" s="145"/>
    </row>
    <row r="246" spans="5:79" x14ac:dyDescent="0.2">
      <c r="E246" s="145"/>
      <c r="F246" s="145"/>
      <c r="G246" s="145"/>
      <c r="H246" s="145"/>
      <c r="I246" s="145"/>
      <c r="J246" s="145"/>
      <c r="K246" s="145"/>
      <c r="CA246" s="145"/>
    </row>
    <row r="247" spans="5:79" x14ac:dyDescent="0.2">
      <c r="E247" s="145"/>
      <c r="F247" s="145"/>
      <c r="G247" s="145"/>
      <c r="H247" s="145"/>
      <c r="I247" s="145"/>
      <c r="J247" s="145"/>
      <c r="K247" s="145"/>
      <c r="CA247" s="145"/>
    </row>
    <row r="248" spans="5:79" x14ac:dyDescent="0.2">
      <c r="E248" s="145"/>
      <c r="F248" s="145"/>
      <c r="G248" s="145"/>
      <c r="H248" s="145"/>
      <c r="I248" s="145"/>
      <c r="J248" s="145"/>
      <c r="K248" s="145"/>
      <c r="CA248" s="145"/>
    </row>
    <row r="249" spans="5:79" x14ac:dyDescent="0.2">
      <c r="E249" s="145"/>
      <c r="F249" s="145"/>
      <c r="G249" s="145"/>
      <c r="H249" s="145"/>
      <c r="I249" s="145"/>
      <c r="J249" s="145"/>
      <c r="K249" s="145"/>
      <c r="CA249" s="145"/>
    </row>
    <row r="250" spans="5:79" x14ac:dyDescent="0.2">
      <c r="E250" s="145"/>
      <c r="F250" s="145"/>
      <c r="G250" s="145"/>
      <c r="H250" s="145"/>
      <c r="I250" s="145"/>
      <c r="J250" s="145"/>
      <c r="K250" s="145"/>
      <c r="CA250" s="145"/>
    </row>
    <row r="251" spans="5:79" x14ac:dyDescent="0.2">
      <c r="E251" s="145"/>
      <c r="F251" s="145"/>
      <c r="G251" s="145"/>
      <c r="H251" s="145"/>
      <c r="I251" s="145"/>
      <c r="J251" s="145"/>
      <c r="K251" s="145"/>
      <c r="CA251" s="145"/>
    </row>
    <row r="252" spans="5:79" x14ac:dyDescent="0.2">
      <c r="E252" s="145"/>
      <c r="F252" s="145"/>
      <c r="G252" s="145"/>
      <c r="H252" s="145"/>
      <c r="I252" s="145"/>
      <c r="J252" s="145"/>
      <c r="K252" s="145"/>
      <c r="CA252" s="145"/>
    </row>
    <row r="253" spans="5:79" x14ac:dyDescent="0.2">
      <c r="E253" s="145"/>
      <c r="F253" s="145"/>
      <c r="G253" s="145"/>
      <c r="H253" s="145"/>
      <c r="I253" s="145"/>
      <c r="J253" s="145"/>
      <c r="K253" s="145"/>
      <c r="CA253" s="145"/>
    </row>
    <row r="254" spans="5:79" x14ac:dyDescent="0.2">
      <c r="E254" s="145"/>
      <c r="F254" s="145"/>
      <c r="G254" s="145"/>
      <c r="H254" s="145"/>
      <c r="I254" s="145"/>
      <c r="J254" s="145"/>
      <c r="K254" s="145"/>
      <c r="CA254" s="145"/>
    </row>
    <row r="255" spans="5:79" x14ac:dyDescent="0.2">
      <c r="E255" s="145"/>
      <c r="F255" s="145"/>
      <c r="G255" s="145"/>
      <c r="H255" s="145"/>
      <c r="I255" s="145"/>
      <c r="J255" s="145"/>
      <c r="K255" s="145"/>
      <c r="CA255" s="145"/>
    </row>
    <row r="256" spans="5:79" x14ac:dyDescent="0.2">
      <c r="E256" s="145"/>
      <c r="F256" s="145"/>
      <c r="G256" s="145"/>
      <c r="H256" s="145"/>
      <c r="I256" s="145"/>
      <c r="J256" s="145"/>
      <c r="K256" s="145"/>
      <c r="CA256" s="145"/>
    </row>
    <row r="257" spans="5:79" x14ac:dyDescent="0.2">
      <c r="E257" s="145"/>
      <c r="F257" s="145"/>
      <c r="G257" s="145"/>
      <c r="H257" s="145"/>
      <c r="I257" s="145"/>
      <c r="J257" s="145"/>
      <c r="K257" s="145"/>
      <c r="CA257" s="145"/>
    </row>
    <row r="258" spans="5:79" x14ac:dyDescent="0.2">
      <c r="E258" s="145"/>
      <c r="F258" s="145"/>
      <c r="G258" s="145"/>
      <c r="H258" s="145"/>
      <c r="I258" s="145"/>
      <c r="J258" s="145"/>
      <c r="K258" s="145"/>
      <c r="CA258" s="145"/>
    </row>
    <row r="259" spans="5:79" x14ac:dyDescent="0.2">
      <c r="E259" s="145"/>
      <c r="F259" s="145"/>
      <c r="G259" s="145"/>
      <c r="H259" s="145"/>
      <c r="I259" s="145"/>
      <c r="J259" s="145"/>
      <c r="K259" s="145"/>
      <c r="CA259" s="145"/>
    </row>
    <row r="260" spans="5:79" x14ac:dyDescent="0.2">
      <c r="E260" s="145"/>
      <c r="F260" s="145"/>
      <c r="G260" s="145"/>
      <c r="H260" s="145"/>
      <c r="I260" s="145"/>
      <c r="J260" s="145"/>
      <c r="K260" s="145"/>
      <c r="CA260" s="145"/>
    </row>
    <row r="261" spans="5:79" x14ac:dyDescent="0.2">
      <c r="E261" s="145"/>
      <c r="F261" s="145"/>
      <c r="G261" s="145"/>
      <c r="H261" s="145"/>
      <c r="I261" s="145"/>
      <c r="J261" s="145"/>
      <c r="K261" s="145"/>
      <c r="CA261" s="145"/>
    </row>
    <row r="262" spans="5:79" x14ac:dyDescent="0.2">
      <c r="E262" s="145"/>
      <c r="F262" s="145"/>
      <c r="G262" s="145"/>
      <c r="H262" s="145"/>
      <c r="I262" s="145"/>
      <c r="J262" s="145"/>
      <c r="K262" s="145"/>
      <c r="CA262" s="145"/>
    </row>
    <row r="263" spans="5:79" x14ac:dyDescent="0.2">
      <c r="E263" s="145"/>
      <c r="F263" s="145"/>
      <c r="G263" s="145"/>
      <c r="H263" s="145"/>
      <c r="I263" s="145"/>
      <c r="J263" s="145"/>
      <c r="K263" s="145"/>
      <c r="CA263" s="145"/>
    </row>
    <row r="264" spans="5:79" x14ac:dyDescent="0.2">
      <c r="E264" s="145"/>
      <c r="F264" s="145"/>
      <c r="G264" s="145"/>
      <c r="H264" s="145"/>
      <c r="I264" s="145"/>
      <c r="J264" s="145"/>
      <c r="K264" s="145"/>
      <c r="CA264" s="145"/>
    </row>
    <row r="265" spans="5:79" x14ac:dyDescent="0.2">
      <c r="E265" s="145"/>
      <c r="F265" s="145"/>
      <c r="G265" s="145"/>
      <c r="H265" s="145"/>
      <c r="I265" s="145"/>
      <c r="J265" s="145"/>
      <c r="K265" s="145"/>
      <c r="CA265" s="145"/>
    </row>
    <row r="266" spans="5:79" x14ac:dyDescent="0.2">
      <c r="E266" s="145"/>
      <c r="F266" s="145"/>
      <c r="G266" s="145"/>
      <c r="H266" s="145"/>
      <c r="I266" s="145"/>
      <c r="J266" s="145"/>
      <c r="K266" s="145"/>
      <c r="CA266" s="145"/>
    </row>
    <row r="267" spans="5:79" x14ac:dyDescent="0.2">
      <c r="E267" s="145"/>
      <c r="F267" s="145"/>
      <c r="G267" s="145"/>
      <c r="H267" s="145"/>
      <c r="I267" s="145"/>
      <c r="J267" s="145"/>
      <c r="K267" s="145"/>
      <c r="CA267" s="145"/>
    </row>
    <row r="268" spans="5:79" x14ac:dyDescent="0.2">
      <c r="E268" s="145"/>
      <c r="F268" s="145"/>
      <c r="G268" s="145"/>
      <c r="H268" s="145"/>
      <c r="I268" s="145"/>
      <c r="J268" s="145"/>
      <c r="K268" s="145"/>
      <c r="CA268" s="145"/>
    </row>
    <row r="269" spans="5:79" x14ac:dyDescent="0.2">
      <c r="E269" s="145"/>
      <c r="F269" s="145"/>
      <c r="G269" s="145"/>
      <c r="H269" s="145"/>
      <c r="I269" s="145"/>
      <c r="J269" s="145"/>
      <c r="K269" s="145"/>
      <c r="CA269" s="145"/>
    </row>
    <row r="270" spans="5:79" x14ac:dyDescent="0.2">
      <c r="E270" s="145"/>
      <c r="F270" s="145"/>
      <c r="G270" s="145"/>
      <c r="H270" s="145"/>
      <c r="I270" s="145"/>
      <c r="J270" s="145"/>
      <c r="K270" s="145"/>
      <c r="CA270" s="145"/>
    </row>
    <row r="271" spans="5:79" x14ac:dyDescent="0.2">
      <c r="E271" s="145"/>
      <c r="F271" s="145"/>
      <c r="G271" s="145"/>
      <c r="H271" s="145"/>
      <c r="I271" s="145"/>
      <c r="J271" s="145"/>
      <c r="K271" s="145"/>
      <c r="CA271" s="145"/>
    </row>
    <row r="272" spans="5:79" x14ac:dyDescent="0.2">
      <c r="E272" s="145"/>
      <c r="F272" s="145"/>
      <c r="G272" s="145"/>
      <c r="H272" s="145"/>
      <c r="I272" s="145"/>
      <c r="J272" s="145"/>
      <c r="K272" s="145"/>
      <c r="CA272" s="145"/>
    </row>
    <row r="273" spans="5:79" x14ac:dyDescent="0.2">
      <c r="E273" s="145"/>
      <c r="F273" s="145"/>
      <c r="G273" s="145"/>
      <c r="H273" s="145"/>
      <c r="I273" s="145"/>
      <c r="J273" s="145"/>
      <c r="K273" s="145"/>
      <c r="CA273" s="145"/>
    </row>
    <row r="274" spans="5:79" x14ac:dyDescent="0.2">
      <c r="E274" s="145"/>
      <c r="F274" s="145"/>
      <c r="G274" s="145"/>
      <c r="H274" s="145"/>
      <c r="I274" s="145"/>
      <c r="J274" s="145"/>
      <c r="K274" s="145"/>
      <c r="CA274" s="145"/>
    </row>
    <row r="275" spans="5:79" x14ac:dyDescent="0.2">
      <c r="E275" s="145"/>
      <c r="F275" s="145"/>
      <c r="G275" s="145"/>
      <c r="H275" s="145"/>
      <c r="I275" s="145"/>
      <c r="J275" s="145"/>
      <c r="K275" s="145"/>
      <c r="CA275" s="145"/>
    </row>
    <row r="276" spans="5:79" x14ac:dyDescent="0.2">
      <c r="E276" s="145"/>
      <c r="F276" s="145"/>
      <c r="G276" s="145"/>
      <c r="H276" s="145"/>
      <c r="I276" s="145"/>
      <c r="J276" s="145"/>
      <c r="K276" s="145"/>
      <c r="CA276" s="145"/>
    </row>
    <row r="277" spans="5:79" x14ac:dyDescent="0.2">
      <c r="E277" s="145"/>
      <c r="F277" s="145"/>
      <c r="G277" s="145"/>
      <c r="H277" s="145"/>
      <c r="I277" s="145"/>
      <c r="J277" s="145"/>
      <c r="K277" s="145"/>
      <c r="CA277" s="145"/>
    </row>
    <row r="278" spans="5:79" x14ac:dyDescent="0.2">
      <c r="E278" s="145"/>
      <c r="F278" s="145"/>
      <c r="G278" s="145"/>
      <c r="H278" s="145"/>
      <c r="I278" s="145"/>
      <c r="J278" s="145"/>
      <c r="K278" s="145"/>
      <c r="CA278" s="145"/>
    </row>
    <row r="279" spans="5:79" x14ac:dyDescent="0.2">
      <c r="E279" s="145"/>
      <c r="F279" s="145"/>
      <c r="G279" s="145"/>
      <c r="H279" s="145"/>
      <c r="I279" s="145"/>
      <c r="J279" s="145"/>
      <c r="K279" s="145"/>
      <c r="CA279" s="145"/>
    </row>
    <row r="280" spans="5:79" x14ac:dyDescent="0.2">
      <c r="E280" s="145"/>
      <c r="F280" s="145"/>
      <c r="G280" s="145"/>
      <c r="H280" s="145"/>
      <c r="I280" s="145"/>
      <c r="J280" s="145"/>
      <c r="K280" s="145"/>
      <c r="CA280" s="145"/>
    </row>
    <row r="281" spans="5:79" x14ac:dyDescent="0.2">
      <c r="E281" s="145"/>
      <c r="F281" s="145"/>
      <c r="G281" s="145"/>
      <c r="H281" s="145"/>
      <c r="I281" s="145"/>
      <c r="J281" s="145"/>
      <c r="K281" s="145"/>
      <c r="CA281" s="145"/>
    </row>
    <row r="282" spans="5:79" x14ac:dyDescent="0.2">
      <c r="E282" s="145"/>
      <c r="F282" s="145"/>
      <c r="G282" s="145"/>
      <c r="H282" s="145"/>
      <c r="I282" s="145"/>
      <c r="J282" s="145"/>
      <c r="K282" s="145"/>
      <c r="CA282" s="145"/>
    </row>
    <row r="283" spans="5:79" x14ac:dyDescent="0.2">
      <c r="E283" s="145"/>
      <c r="F283" s="145"/>
      <c r="G283" s="145"/>
      <c r="H283" s="145"/>
      <c r="I283" s="145"/>
      <c r="J283" s="145"/>
      <c r="K283" s="145"/>
      <c r="CA283" s="145"/>
    </row>
    <row r="284" spans="5:79" x14ac:dyDescent="0.2">
      <c r="E284" s="145"/>
      <c r="F284" s="145"/>
      <c r="G284" s="145"/>
      <c r="H284" s="145"/>
      <c r="I284" s="145"/>
      <c r="J284" s="145"/>
      <c r="K284" s="145"/>
      <c r="CA284" s="145"/>
    </row>
    <row r="285" spans="5:79" x14ac:dyDescent="0.2">
      <c r="E285" s="145"/>
      <c r="F285" s="145"/>
      <c r="G285" s="145"/>
      <c r="H285" s="145"/>
      <c r="I285" s="145"/>
      <c r="J285" s="145"/>
      <c r="K285" s="145"/>
      <c r="CA285" s="145"/>
    </row>
    <row r="286" spans="5:79" x14ac:dyDescent="0.2">
      <c r="E286" s="145"/>
      <c r="F286" s="145"/>
      <c r="G286" s="145"/>
      <c r="H286" s="145"/>
      <c r="I286" s="145"/>
      <c r="J286" s="145"/>
      <c r="K286" s="145"/>
      <c r="CA286" s="145"/>
    </row>
    <row r="287" spans="5:79" x14ac:dyDescent="0.2">
      <c r="E287" s="145"/>
      <c r="F287" s="145"/>
      <c r="G287" s="145"/>
      <c r="H287" s="145"/>
      <c r="I287" s="145"/>
      <c r="J287" s="145"/>
      <c r="K287" s="145"/>
      <c r="CA287" s="145"/>
    </row>
    <row r="288" spans="5:79" x14ac:dyDescent="0.2">
      <c r="E288" s="145"/>
      <c r="F288" s="145"/>
      <c r="G288" s="145"/>
      <c r="H288" s="145"/>
      <c r="I288" s="145"/>
      <c r="J288" s="145"/>
      <c r="K288" s="145"/>
      <c r="CA288" s="145"/>
    </row>
    <row r="289" spans="5:79" x14ac:dyDescent="0.2">
      <c r="E289" s="145"/>
      <c r="F289" s="145"/>
      <c r="G289" s="145"/>
      <c r="H289" s="145"/>
      <c r="I289" s="145"/>
      <c r="J289" s="145"/>
      <c r="K289" s="145"/>
      <c r="CA289" s="145"/>
    </row>
    <row r="290" spans="5:79" x14ac:dyDescent="0.2">
      <c r="E290" s="145"/>
      <c r="F290" s="145"/>
      <c r="G290" s="145"/>
      <c r="H290" s="145"/>
      <c r="I290" s="145"/>
      <c r="J290" s="145"/>
      <c r="K290" s="145"/>
      <c r="CA290" s="145"/>
    </row>
    <row r="291" spans="5:79" x14ac:dyDescent="0.2">
      <c r="E291" s="145"/>
      <c r="F291" s="145"/>
      <c r="G291" s="145"/>
      <c r="H291" s="145"/>
      <c r="I291" s="145"/>
      <c r="J291" s="145"/>
      <c r="K291" s="145"/>
      <c r="CA291" s="145"/>
    </row>
    <row r="292" spans="5:79" x14ac:dyDescent="0.2">
      <c r="E292" s="145"/>
      <c r="F292" s="145"/>
      <c r="G292" s="145"/>
      <c r="H292" s="145"/>
      <c r="I292" s="145"/>
      <c r="J292" s="145"/>
      <c r="K292" s="145"/>
      <c r="CA292" s="145"/>
    </row>
    <row r="293" spans="5:79" x14ac:dyDescent="0.2">
      <c r="E293" s="145"/>
      <c r="F293" s="145"/>
      <c r="G293" s="145"/>
      <c r="H293" s="145"/>
      <c r="I293" s="145"/>
      <c r="J293" s="145"/>
      <c r="K293" s="145"/>
      <c r="CA293" s="145"/>
    </row>
    <row r="294" spans="5:79" x14ac:dyDescent="0.2">
      <c r="E294" s="145"/>
      <c r="F294" s="145"/>
      <c r="G294" s="145"/>
      <c r="H294" s="145"/>
      <c r="I294" s="145"/>
      <c r="J294" s="145"/>
      <c r="K294" s="145"/>
      <c r="CA294" s="145"/>
    </row>
    <row r="295" spans="5:79" x14ac:dyDescent="0.2">
      <c r="E295" s="145"/>
      <c r="F295" s="145"/>
      <c r="G295" s="145"/>
      <c r="H295" s="145"/>
      <c r="I295" s="145"/>
      <c r="J295" s="145"/>
      <c r="K295" s="145"/>
      <c r="CA295" s="145"/>
    </row>
    <row r="296" spans="5:79" x14ac:dyDescent="0.2">
      <c r="E296" s="145"/>
      <c r="F296" s="145"/>
      <c r="G296" s="145"/>
      <c r="H296" s="145"/>
      <c r="I296" s="145"/>
      <c r="J296" s="145"/>
      <c r="K296" s="145"/>
      <c r="CA296" s="145"/>
    </row>
    <row r="297" spans="5:79" x14ac:dyDescent="0.2">
      <c r="E297" s="145"/>
      <c r="F297" s="145"/>
      <c r="G297" s="145"/>
      <c r="H297" s="145"/>
      <c r="I297" s="145"/>
      <c r="J297" s="145"/>
      <c r="K297" s="145"/>
      <c r="CA297" s="145"/>
    </row>
    <row r="298" spans="5:79" x14ac:dyDescent="0.2">
      <c r="E298" s="145"/>
      <c r="F298" s="145"/>
      <c r="G298" s="145"/>
      <c r="H298" s="145"/>
      <c r="I298" s="145"/>
      <c r="J298" s="145"/>
      <c r="K298" s="145"/>
      <c r="CA298" s="145"/>
    </row>
    <row r="299" spans="5:79" x14ac:dyDescent="0.2">
      <c r="E299" s="145"/>
      <c r="F299" s="145"/>
      <c r="G299" s="145"/>
      <c r="H299" s="145"/>
      <c r="I299" s="145"/>
      <c r="J299" s="145"/>
      <c r="K299" s="145"/>
      <c r="CA299" s="145"/>
    </row>
    <row r="300" spans="5:79" x14ac:dyDescent="0.2">
      <c r="E300" s="145"/>
      <c r="F300" s="145"/>
      <c r="G300" s="145"/>
      <c r="H300" s="145"/>
      <c r="I300" s="145"/>
      <c r="J300" s="145"/>
      <c r="K300" s="145"/>
      <c r="CA300" s="145"/>
    </row>
    <row r="301" spans="5:79" x14ac:dyDescent="0.2">
      <c r="E301" s="145"/>
      <c r="F301" s="145"/>
      <c r="G301" s="145"/>
      <c r="H301" s="145"/>
      <c r="I301" s="145"/>
      <c r="J301" s="145"/>
      <c r="K301" s="145"/>
      <c r="CA301" s="145"/>
    </row>
    <row r="302" spans="5:79" x14ac:dyDescent="0.2">
      <c r="E302" s="145"/>
      <c r="F302" s="145"/>
      <c r="G302" s="145"/>
      <c r="H302" s="145"/>
      <c r="I302" s="145"/>
      <c r="J302" s="145"/>
      <c r="K302" s="145"/>
      <c r="CA302" s="145"/>
    </row>
    <row r="303" spans="5:79" x14ac:dyDescent="0.2">
      <c r="E303" s="145"/>
      <c r="F303" s="145"/>
      <c r="G303" s="145"/>
      <c r="H303" s="145"/>
      <c r="I303" s="145"/>
      <c r="J303" s="145"/>
      <c r="K303" s="145"/>
      <c r="CA303" s="145"/>
    </row>
    <row r="304" spans="5:79" x14ac:dyDescent="0.2">
      <c r="E304" s="145"/>
      <c r="F304" s="145"/>
      <c r="G304" s="145"/>
      <c r="H304" s="145"/>
      <c r="I304" s="145"/>
      <c r="J304" s="145"/>
      <c r="K304" s="145"/>
      <c r="CA304" s="145"/>
    </row>
    <row r="305" spans="5:79" x14ac:dyDescent="0.2">
      <c r="E305" s="145"/>
      <c r="F305" s="145"/>
      <c r="G305" s="145"/>
      <c r="H305" s="145"/>
      <c r="I305" s="145"/>
      <c r="J305" s="145"/>
      <c r="K305" s="145"/>
      <c r="CA305" s="145"/>
    </row>
    <row r="306" spans="5:79" x14ac:dyDescent="0.2">
      <c r="E306" s="145"/>
      <c r="F306" s="145"/>
      <c r="G306" s="145"/>
      <c r="H306" s="145"/>
      <c r="I306" s="145"/>
      <c r="J306" s="145"/>
      <c r="K306" s="145"/>
      <c r="CA306" s="145"/>
    </row>
    <row r="307" spans="5:79" x14ac:dyDescent="0.2">
      <c r="E307" s="145"/>
      <c r="F307" s="145"/>
      <c r="G307" s="145"/>
      <c r="H307" s="145"/>
      <c r="I307" s="145"/>
      <c r="J307" s="145"/>
      <c r="K307" s="145"/>
      <c r="CA307" s="145"/>
    </row>
    <row r="308" spans="5:79" x14ac:dyDescent="0.2">
      <c r="E308" s="145"/>
      <c r="F308" s="145"/>
      <c r="G308" s="145"/>
      <c r="H308" s="145"/>
      <c r="I308" s="145"/>
      <c r="J308" s="145"/>
      <c r="K308" s="145"/>
      <c r="CA308" s="145"/>
    </row>
    <row r="309" spans="5:79" x14ac:dyDescent="0.2">
      <c r="E309" s="145"/>
      <c r="F309" s="145"/>
      <c r="G309" s="145"/>
      <c r="H309" s="145"/>
      <c r="I309" s="145"/>
      <c r="J309" s="145"/>
      <c r="K309" s="145"/>
      <c r="CA309" s="145"/>
    </row>
    <row r="310" spans="5:79" x14ac:dyDescent="0.2">
      <c r="E310" s="145"/>
      <c r="F310" s="145"/>
      <c r="G310" s="145"/>
      <c r="H310" s="145"/>
      <c r="I310" s="145"/>
      <c r="J310" s="145"/>
      <c r="K310" s="145"/>
      <c r="CA310" s="145"/>
    </row>
    <row r="311" spans="5:79" x14ac:dyDescent="0.2">
      <c r="E311" s="145"/>
      <c r="F311" s="145"/>
      <c r="G311" s="145"/>
      <c r="H311" s="145"/>
      <c r="I311" s="145"/>
      <c r="J311" s="145"/>
      <c r="K311" s="145"/>
      <c r="CA311" s="145"/>
    </row>
    <row r="312" spans="5:79" x14ac:dyDescent="0.2">
      <c r="E312" s="145"/>
      <c r="F312" s="145"/>
      <c r="G312" s="145"/>
      <c r="H312" s="145"/>
      <c r="I312" s="145"/>
      <c r="J312" s="145"/>
      <c r="K312" s="145"/>
      <c r="CA312" s="145"/>
    </row>
    <row r="313" spans="5:79" x14ac:dyDescent="0.2">
      <c r="E313" s="145"/>
      <c r="F313" s="145"/>
      <c r="G313" s="145"/>
      <c r="H313" s="145"/>
      <c r="I313" s="145"/>
      <c r="J313" s="145"/>
      <c r="K313" s="145"/>
      <c r="CA313" s="145"/>
    </row>
    <row r="314" spans="5:79" x14ac:dyDescent="0.2">
      <c r="E314" s="145"/>
      <c r="F314" s="145"/>
      <c r="G314" s="145"/>
      <c r="H314" s="145"/>
      <c r="I314" s="145"/>
      <c r="J314" s="145"/>
      <c r="K314" s="145"/>
      <c r="CA314" s="145"/>
    </row>
    <row r="315" spans="5:79" x14ac:dyDescent="0.2">
      <c r="E315" s="145"/>
      <c r="F315" s="145"/>
      <c r="G315" s="145"/>
      <c r="H315" s="145"/>
      <c r="I315" s="145"/>
      <c r="J315" s="145"/>
      <c r="K315" s="145"/>
      <c r="CA315" s="145"/>
    </row>
    <row r="316" spans="5:79" x14ac:dyDescent="0.2">
      <c r="E316" s="145"/>
      <c r="F316" s="145"/>
      <c r="G316" s="145"/>
      <c r="H316" s="145"/>
      <c r="I316" s="145"/>
      <c r="J316" s="145"/>
      <c r="K316" s="145"/>
      <c r="CA316" s="145"/>
    </row>
    <row r="317" spans="5:79" x14ac:dyDescent="0.2">
      <c r="E317" s="145"/>
      <c r="F317" s="145"/>
      <c r="G317" s="145"/>
      <c r="H317" s="145"/>
      <c r="I317" s="145"/>
      <c r="J317" s="145"/>
      <c r="K317" s="145"/>
      <c r="CA317" s="145"/>
    </row>
    <row r="318" spans="5:79" x14ac:dyDescent="0.2">
      <c r="E318" s="145"/>
      <c r="F318" s="145"/>
      <c r="G318" s="145"/>
      <c r="H318" s="145"/>
      <c r="I318" s="145"/>
      <c r="J318" s="145"/>
      <c r="K318" s="145"/>
      <c r="CA318" s="145"/>
    </row>
    <row r="319" spans="5:79" x14ac:dyDescent="0.2">
      <c r="E319" s="145"/>
      <c r="F319" s="145"/>
      <c r="G319" s="145"/>
      <c r="H319" s="145"/>
      <c r="I319" s="145"/>
      <c r="J319" s="145"/>
      <c r="K319" s="145"/>
      <c r="CA319" s="145"/>
    </row>
    <row r="320" spans="5:79" x14ac:dyDescent="0.2">
      <c r="E320" s="145"/>
      <c r="F320" s="145"/>
      <c r="G320" s="145"/>
      <c r="H320" s="145"/>
      <c r="I320" s="145"/>
      <c r="J320" s="145"/>
      <c r="K320" s="145"/>
      <c r="CA320" s="145"/>
    </row>
    <row r="321" spans="5:79" x14ac:dyDescent="0.2">
      <c r="E321" s="145"/>
      <c r="F321" s="145"/>
      <c r="G321" s="145"/>
      <c r="H321" s="145"/>
      <c r="I321" s="145"/>
      <c r="J321" s="145"/>
      <c r="K321" s="145"/>
      <c r="CA321" s="145"/>
    </row>
    <row r="322" spans="5:79" x14ac:dyDescent="0.2">
      <c r="E322" s="145"/>
      <c r="F322" s="145"/>
      <c r="G322" s="145"/>
      <c r="H322" s="145"/>
      <c r="I322" s="145"/>
      <c r="J322" s="145"/>
      <c r="K322" s="145"/>
      <c r="CA322" s="145"/>
    </row>
    <row r="323" spans="5:79" x14ac:dyDescent="0.2">
      <c r="E323" s="145"/>
      <c r="F323" s="145"/>
      <c r="G323" s="145"/>
      <c r="H323" s="145"/>
      <c r="I323" s="145"/>
      <c r="J323" s="145"/>
      <c r="K323" s="145"/>
      <c r="CA323" s="145"/>
    </row>
    <row r="324" spans="5:79" x14ac:dyDescent="0.2">
      <c r="E324" s="145"/>
      <c r="F324" s="145"/>
      <c r="G324" s="145"/>
      <c r="H324" s="145"/>
      <c r="I324" s="145"/>
      <c r="J324" s="145"/>
      <c r="K324" s="145"/>
      <c r="CA324" s="145"/>
    </row>
    <row r="325" spans="5:79" x14ac:dyDescent="0.2">
      <c r="E325" s="145"/>
      <c r="F325" s="145"/>
      <c r="G325" s="145"/>
      <c r="H325" s="145"/>
      <c r="I325" s="145"/>
      <c r="J325" s="145"/>
      <c r="K325" s="145"/>
      <c r="CA325" s="145"/>
    </row>
    <row r="326" spans="5:79" x14ac:dyDescent="0.2">
      <c r="E326" s="145"/>
      <c r="F326" s="145"/>
      <c r="G326" s="145"/>
      <c r="H326" s="145"/>
      <c r="I326" s="145"/>
      <c r="J326" s="145"/>
      <c r="K326" s="145"/>
      <c r="CA326" s="145"/>
    </row>
    <row r="327" spans="5:79" x14ac:dyDescent="0.2">
      <c r="E327" s="145"/>
      <c r="F327" s="145"/>
      <c r="G327" s="145"/>
      <c r="H327" s="145"/>
      <c r="I327" s="145"/>
      <c r="J327" s="145"/>
      <c r="K327" s="145"/>
      <c r="CA327" s="145"/>
    </row>
    <row r="328" spans="5:79" x14ac:dyDescent="0.2">
      <c r="E328" s="145"/>
      <c r="F328" s="145"/>
      <c r="G328" s="145"/>
      <c r="H328" s="145"/>
      <c r="I328" s="145"/>
      <c r="J328" s="145"/>
      <c r="K328" s="145"/>
      <c r="CA328" s="145"/>
    </row>
    <row r="329" spans="5:79" x14ac:dyDescent="0.2">
      <c r="E329" s="145"/>
      <c r="F329" s="145"/>
      <c r="G329" s="145"/>
      <c r="H329" s="145"/>
      <c r="I329" s="145"/>
      <c r="J329" s="145"/>
      <c r="K329" s="145"/>
      <c r="CA329" s="145"/>
    </row>
    <row r="330" spans="5:79" x14ac:dyDescent="0.2">
      <c r="E330" s="145"/>
      <c r="F330" s="145"/>
      <c r="G330" s="145"/>
      <c r="H330" s="145"/>
      <c r="I330" s="145"/>
      <c r="J330" s="145"/>
      <c r="K330" s="145"/>
      <c r="CA330" s="145"/>
    </row>
    <row r="331" spans="5:79" x14ac:dyDescent="0.2">
      <c r="E331" s="145"/>
      <c r="F331" s="145"/>
      <c r="G331" s="145"/>
      <c r="H331" s="145"/>
      <c r="I331" s="145"/>
      <c r="J331" s="145"/>
      <c r="K331" s="145"/>
      <c r="CA331" s="145"/>
    </row>
    <row r="332" spans="5:79" x14ac:dyDescent="0.2">
      <c r="E332" s="145"/>
      <c r="F332" s="145"/>
      <c r="G332" s="145"/>
      <c r="H332" s="145"/>
      <c r="I332" s="145"/>
      <c r="J332" s="145"/>
      <c r="K332" s="145"/>
      <c r="CA332" s="145"/>
    </row>
    <row r="333" spans="5:79" x14ac:dyDescent="0.2">
      <c r="E333" s="145"/>
      <c r="F333" s="145"/>
      <c r="G333" s="145"/>
      <c r="H333" s="145"/>
      <c r="I333" s="145"/>
      <c r="J333" s="145"/>
      <c r="K333" s="145"/>
      <c r="CA333" s="145"/>
    </row>
    <row r="334" spans="5:79" x14ac:dyDescent="0.2">
      <c r="E334" s="145"/>
      <c r="F334" s="145"/>
      <c r="G334" s="145"/>
      <c r="H334" s="145"/>
      <c r="I334" s="145"/>
      <c r="J334" s="145"/>
      <c r="K334" s="145"/>
      <c r="CA334" s="145"/>
    </row>
    <row r="335" spans="5:79" x14ac:dyDescent="0.2">
      <c r="E335" s="145"/>
      <c r="F335" s="145"/>
      <c r="G335" s="145"/>
      <c r="H335" s="145"/>
      <c r="I335" s="145"/>
      <c r="J335" s="145"/>
      <c r="K335" s="145"/>
      <c r="CA335" s="145"/>
    </row>
    <row r="336" spans="5:79" x14ac:dyDescent="0.2">
      <c r="E336" s="145"/>
      <c r="F336" s="145"/>
      <c r="G336" s="145"/>
      <c r="H336" s="145"/>
      <c r="I336" s="145"/>
      <c r="J336" s="145"/>
      <c r="K336" s="145"/>
      <c r="CA336" s="145"/>
    </row>
    <row r="337" spans="5:79" x14ac:dyDescent="0.2">
      <c r="E337" s="145"/>
      <c r="F337" s="145"/>
      <c r="G337" s="145"/>
      <c r="H337" s="145"/>
      <c r="I337" s="145"/>
      <c r="J337" s="145"/>
      <c r="K337" s="145"/>
      <c r="CA337" s="145"/>
    </row>
    <row r="338" spans="5:79" x14ac:dyDescent="0.2">
      <c r="E338" s="145"/>
      <c r="F338" s="145"/>
      <c r="G338" s="145"/>
      <c r="H338" s="145"/>
      <c r="I338" s="145"/>
      <c r="J338" s="145"/>
      <c r="K338" s="145"/>
      <c r="CA338" s="145"/>
    </row>
    <row r="339" spans="5:79" x14ac:dyDescent="0.2">
      <c r="E339" s="145"/>
      <c r="F339" s="145"/>
      <c r="G339" s="145"/>
      <c r="H339" s="145"/>
      <c r="I339" s="145"/>
      <c r="J339" s="145"/>
      <c r="K339" s="145"/>
      <c r="CA339" s="145"/>
    </row>
    <row r="340" spans="5:79" x14ac:dyDescent="0.2">
      <c r="E340" s="145"/>
      <c r="F340" s="145"/>
      <c r="G340" s="145"/>
      <c r="H340" s="145"/>
      <c r="I340" s="145"/>
      <c r="J340" s="145"/>
      <c r="K340" s="145"/>
      <c r="CA340" s="145"/>
    </row>
    <row r="341" spans="5:79" x14ac:dyDescent="0.2">
      <c r="E341" s="145"/>
      <c r="F341" s="145"/>
      <c r="G341" s="145"/>
      <c r="H341" s="145"/>
      <c r="I341" s="145"/>
      <c r="J341" s="145"/>
      <c r="K341" s="145"/>
      <c r="CA341" s="145"/>
    </row>
    <row r="342" spans="5:79" x14ac:dyDescent="0.2">
      <c r="E342" s="145"/>
      <c r="F342" s="145"/>
      <c r="G342" s="145"/>
      <c r="H342" s="145"/>
      <c r="I342" s="145"/>
      <c r="J342" s="145"/>
      <c r="K342" s="145"/>
      <c r="CA342" s="145"/>
    </row>
    <row r="343" spans="5:79" x14ac:dyDescent="0.2">
      <c r="E343" s="145"/>
      <c r="F343" s="145"/>
      <c r="G343" s="145"/>
      <c r="H343" s="145"/>
      <c r="I343" s="145"/>
      <c r="J343" s="145"/>
      <c r="K343" s="145"/>
      <c r="CA343" s="145"/>
    </row>
    <row r="344" spans="5:79" x14ac:dyDescent="0.2">
      <c r="E344" s="145"/>
      <c r="F344" s="145"/>
      <c r="G344" s="145"/>
      <c r="H344" s="145"/>
      <c r="I344" s="145"/>
      <c r="J344" s="145"/>
      <c r="K344" s="145"/>
      <c r="CA344" s="145"/>
    </row>
    <row r="345" spans="5:79" x14ac:dyDescent="0.2">
      <c r="E345" s="145"/>
      <c r="F345" s="145"/>
      <c r="G345" s="145"/>
      <c r="H345" s="145"/>
      <c r="I345" s="145"/>
      <c r="J345" s="145"/>
      <c r="K345" s="145"/>
      <c r="CA345" s="145"/>
    </row>
    <row r="346" spans="5:79" x14ac:dyDescent="0.2">
      <c r="E346" s="145"/>
      <c r="F346" s="145"/>
      <c r="G346" s="145"/>
      <c r="H346" s="145"/>
      <c r="I346" s="145"/>
      <c r="J346" s="145"/>
      <c r="K346" s="145"/>
      <c r="CA346" s="145"/>
    </row>
    <row r="347" spans="5:79" x14ac:dyDescent="0.2">
      <c r="E347" s="145"/>
      <c r="F347" s="145"/>
      <c r="G347" s="145"/>
      <c r="H347" s="145"/>
      <c r="I347" s="145"/>
      <c r="J347" s="145"/>
      <c r="K347" s="145"/>
      <c r="CA347" s="145"/>
    </row>
    <row r="348" spans="5:79" x14ac:dyDescent="0.2">
      <c r="E348" s="145"/>
      <c r="F348" s="145"/>
      <c r="G348" s="145"/>
      <c r="H348" s="145"/>
      <c r="I348" s="145"/>
      <c r="J348" s="145"/>
      <c r="K348" s="145"/>
      <c r="CA348" s="145"/>
    </row>
    <row r="349" spans="5:79" x14ac:dyDescent="0.2">
      <c r="E349" s="145"/>
      <c r="F349" s="145"/>
      <c r="G349" s="145"/>
      <c r="H349" s="145"/>
      <c r="I349" s="145"/>
      <c r="J349" s="145"/>
      <c r="K349" s="145"/>
      <c r="CA349" s="145"/>
    </row>
    <row r="350" spans="5:79" x14ac:dyDescent="0.2">
      <c r="E350" s="145"/>
      <c r="F350" s="145"/>
      <c r="G350" s="145"/>
      <c r="H350" s="145"/>
      <c r="I350" s="145"/>
      <c r="J350" s="145"/>
      <c r="K350" s="145"/>
      <c r="CA350" s="145"/>
    </row>
    <row r="351" spans="5:79" x14ac:dyDescent="0.2">
      <c r="E351" s="145"/>
      <c r="F351" s="145"/>
      <c r="G351" s="145"/>
      <c r="H351" s="145"/>
      <c r="I351" s="145"/>
      <c r="J351" s="145"/>
      <c r="K351" s="145"/>
      <c r="CA351" s="145"/>
    </row>
    <row r="352" spans="5:79" x14ac:dyDescent="0.2">
      <c r="E352" s="145"/>
      <c r="F352" s="145"/>
      <c r="G352" s="145"/>
      <c r="H352" s="145"/>
      <c r="I352" s="145"/>
      <c r="J352" s="145"/>
      <c r="K352" s="145"/>
      <c r="CA352" s="145"/>
    </row>
    <row r="353" spans="5:79" x14ac:dyDescent="0.2">
      <c r="E353" s="145"/>
      <c r="F353" s="145"/>
      <c r="G353" s="145"/>
      <c r="H353" s="145"/>
      <c r="I353" s="145"/>
      <c r="J353" s="145"/>
      <c r="K353" s="145"/>
      <c r="CA353" s="145"/>
    </row>
    <row r="354" spans="5:79" x14ac:dyDescent="0.2">
      <c r="E354" s="145"/>
      <c r="F354" s="145"/>
      <c r="G354" s="145"/>
      <c r="H354" s="145"/>
      <c r="I354" s="145"/>
      <c r="J354" s="145"/>
      <c r="K354" s="145"/>
      <c r="CA354" s="145"/>
    </row>
    <row r="355" spans="5:79" x14ac:dyDescent="0.2">
      <c r="E355" s="145"/>
      <c r="F355" s="145"/>
      <c r="G355" s="145"/>
      <c r="H355" s="145"/>
      <c r="I355" s="145"/>
      <c r="J355" s="145"/>
      <c r="K355" s="145"/>
      <c r="CA355" s="145"/>
    </row>
    <row r="356" spans="5:79" x14ac:dyDescent="0.2">
      <c r="E356" s="145"/>
      <c r="F356" s="145"/>
      <c r="G356" s="145"/>
      <c r="H356" s="145"/>
      <c r="I356" s="145"/>
      <c r="J356" s="145"/>
      <c r="K356" s="145"/>
      <c r="CA356" s="145"/>
    </row>
    <row r="357" spans="5:79" x14ac:dyDescent="0.2">
      <c r="E357" s="145"/>
      <c r="F357" s="145"/>
      <c r="G357" s="145"/>
      <c r="H357" s="145"/>
      <c r="I357" s="145"/>
      <c r="J357" s="145"/>
      <c r="K357" s="145"/>
      <c r="CA357" s="145"/>
    </row>
    <row r="358" spans="5:79" x14ac:dyDescent="0.2">
      <c r="E358" s="145"/>
      <c r="F358" s="145"/>
      <c r="G358" s="145"/>
      <c r="H358" s="145"/>
      <c r="I358" s="145"/>
      <c r="J358" s="145"/>
      <c r="K358" s="145"/>
      <c r="CA358" s="145"/>
    </row>
    <row r="359" spans="5:79" x14ac:dyDescent="0.2">
      <c r="E359" s="145"/>
      <c r="F359" s="145"/>
      <c r="G359" s="145"/>
      <c r="H359" s="145"/>
      <c r="I359" s="145"/>
      <c r="J359" s="145"/>
      <c r="K359" s="145"/>
      <c r="CA359" s="145"/>
    </row>
    <row r="360" spans="5:79" x14ac:dyDescent="0.2">
      <c r="E360" s="145"/>
      <c r="F360" s="145"/>
      <c r="G360" s="145"/>
      <c r="H360" s="145"/>
      <c r="I360" s="145"/>
      <c r="J360" s="145"/>
      <c r="K360" s="145"/>
      <c r="CA360" s="145"/>
    </row>
    <row r="361" spans="5:79" x14ac:dyDescent="0.2">
      <c r="E361" s="145"/>
      <c r="F361" s="145"/>
      <c r="G361" s="145"/>
      <c r="H361" s="145"/>
      <c r="I361" s="145"/>
      <c r="J361" s="145"/>
      <c r="K361" s="145"/>
      <c r="CA361" s="145"/>
    </row>
    <row r="362" spans="5:79" x14ac:dyDescent="0.2">
      <c r="E362" s="145"/>
      <c r="F362" s="145"/>
      <c r="G362" s="145"/>
      <c r="H362" s="145"/>
      <c r="I362" s="145"/>
      <c r="J362" s="145"/>
      <c r="K362" s="145"/>
      <c r="CA362" s="145"/>
    </row>
    <row r="363" spans="5:79" x14ac:dyDescent="0.2">
      <c r="E363" s="145"/>
      <c r="F363" s="145"/>
      <c r="G363" s="145"/>
      <c r="H363" s="145"/>
      <c r="I363" s="145"/>
      <c r="J363" s="145"/>
      <c r="K363" s="145"/>
      <c r="CA363" s="145"/>
    </row>
    <row r="364" spans="5:79" x14ac:dyDescent="0.2">
      <c r="E364" s="145"/>
      <c r="F364" s="145"/>
      <c r="G364" s="145"/>
      <c r="H364" s="145"/>
      <c r="I364" s="145"/>
      <c r="J364" s="145"/>
      <c r="K364" s="145"/>
      <c r="CA364" s="145"/>
    </row>
    <row r="365" spans="5:79" x14ac:dyDescent="0.2">
      <c r="E365" s="145"/>
      <c r="F365" s="145"/>
      <c r="G365" s="145"/>
      <c r="H365" s="145"/>
      <c r="I365" s="145"/>
      <c r="J365" s="145"/>
      <c r="K365" s="145"/>
      <c r="CA365" s="145"/>
    </row>
    <row r="366" spans="5:79" x14ac:dyDescent="0.2">
      <c r="E366" s="145"/>
      <c r="F366" s="145"/>
      <c r="G366" s="145"/>
      <c r="H366" s="145"/>
      <c r="I366" s="145"/>
      <c r="J366" s="145"/>
      <c r="K366" s="145"/>
      <c r="CA366" s="145"/>
    </row>
    <row r="367" spans="5:79" x14ac:dyDescent="0.2">
      <c r="E367" s="145"/>
      <c r="F367" s="145"/>
      <c r="G367" s="145"/>
      <c r="H367" s="145"/>
      <c r="I367" s="145"/>
      <c r="J367" s="145"/>
      <c r="K367" s="145"/>
      <c r="CA367" s="145"/>
    </row>
    <row r="368" spans="5:79" x14ac:dyDescent="0.2">
      <c r="E368" s="145"/>
      <c r="F368" s="145"/>
      <c r="G368" s="145"/>
      <c r="H368" s="145"/>
      <c r="I368" s="145"/>
      <c r="J368" s="145"/>
      <c r="K368" s="145"/>
      <c r="CA368" s="145"/>
    </row>
    <row r="369" spans="5:79" x14ac:dyDescent="0.2">
      <c r="E369" s="145"/>
      <c r="F369" s="145"/>
      <c r="G369" s="145"/>
      <c r="H369" s="145"/>
      <c r="I369" s="145"/>
      <c r="J369" s="145"/>
      <c r="K369" s="145"/>
      <c r="CA369" s="145"/>
    </row>
    <row r="370" spans="5:79" x14ac:dyDescent="0.2">
      <c r="E370" s="145"/>
      <c r="F370" s="145"/>
      <c r="G370" s="145"/>
      <c r="H370" s="145"/>
      <c r="I370" s="145"/>
      <c r="J370" s="145"/>
      <c r="K370" s="145"/>
      <c r="CA370" s="145"/>
    </row>
    <row r="371" spans="5:79" x14ac:dyDescent="0.2">
      <c r="E371" s="145"/>
      <c r="F371" s="145"/>
      <c r="G371" s="145"/>
      <c r="H371" s="145"/>
      <c r="I371" s="145"/>
      <c r="J371" s="145"/>
      <c r="K371" s="145"/>
      <c r="CA371" s="145"/>
    </row>
    <row r="372" spans="5:79" x14ac:dyDescent="0.2">
      <c r="E372" s="145"/>
      <c r="F372" s="145"/>
      <c r="G372" s="145"/>
      <c r="H372" s="145"/>
      <c r="I372" s="145"/>
      <c r="J372" s="145"/>
      <c r="K372" s="145"/>
      <c r="CA372" s="145"/>
    </row>
    <row r="373" spans="5:79" x14ac:dyDescent="0.2">
      <c r="E373" s="145"/>
      <c r="F373" s="145"/>
      <c r="G373" s="145"/>
      <c r="H373" s="145"/>
      <c r="I373" s="145"/>
      <c r="J373" s="145"/>
      <c r="K373" s="145"/>
      <c r="CA373" s="145"/>
    </row>
    <row r="374" spans="5:79" x14ac:dyDescent="0.2">
      <c r="E374" s="145"/>
      <c r="F374" s="145"/>
      <c r="G374" s="145"/>
      <c r="H374" s="145"/>
      <c r="I374" s="145"/>
      <c r="J374" s="145"/>
      <c r="K374" s="145"/>
      <c r="CA374" s="145"/>
    </row>
    <row r="375" spans="5:79" x14ac:dyDescent="0.2">
      <c r="E375" s="145"/>
      <c r="F375" s="145"/>
      <c r="G375" s="145"/>
      <c r="H375" s="145"/>
      <c r="I375" s="145"/>
      <c r="J375" s="145"/>
      <c r="K375" s="145"/>
      <c r="CA375" s="145"/>
    </row>
    <row r="376" spans="5:79" x14ac:dyDescent="0.2">
      <c r="E376" s="145"/>
      <c r="F376" s="145"/>
      <c r="G376" s="145"/>
      <c r="H376" s="145"/>
      <c r="I376" s="145"/>
      <c r="J376" s="145"/>
      <c r="K376" s="145"/>
      <c r="CA376" s="145"/>
    </row>
    <row r="377" spans="5:79" x14ac:dyDescent="0.2">
      <c r="E377" s="145"/>
      <c r="F377" s="145"/>
      <c r="G377" s="145"/>
      <c r="H377" s="145"/>
      <c r="I377" s="145"/>
      <c r="J377" s="145"/>
      <c r="K377" s="145"/>
      <c r="CA377" s="145"/>
    </row>
    <row r="378" spans="5:79" x14ac:dyDescent="0.2">
      <c r="E378" s="145"/>
      <c r="F378" s="145"/>
      <c r="G378" s="145"/>
      <c r="H378" s="145"/>
      <c r="I378" s="145"/>
      <c r="J378" s="145"/>
      <c r="K378" s="145"/>
      <c r="CA378" s="145"/>
    </row>
    <row r="379" spans="5:79" x14ac:dyDescent="0.2">
      <c r="E379" s="145"/>
      <c r="F379" s="145"/>
      <c r="G379" s="145"/>
      <c r="H379" s="145"/>
      <c r="I379" s="145"/>
      <c r="J379" s="145"/>
      <c r="K379" s="145"/>
      <c r="CA379" s="145"/>
    </row>
    <row r="380" spans="5:79" x14ac:dyDescent="0.2">
      <c r="E380" s="145"/>
      <c r="F380" s="145"/>
      <c r="G380" s="145"/>
      <c r="H380" s="145"/>
      <c r="I380" s="145"/>
      <c r="J380" s="145"/>
      <c r="K380" s="145"/>
      <c r="CA380" s="145"/>
    </row>
    <row r="381" spans="5:79" x14ac:dyDescent="0.2">
      <c r="E381" s="145"/>
      <c r="F381" s="145"/>
      <c r="G381" s="145"/>
      <c r="H381" s="145"/>
      <c r="I381" s="145"/>
      <c r="J381" s="145"/>
      <c r="K381" s="145"/>
      <c r="CA381" s="145"/>
    </row>
    <row r="382" spans="5:79" x14ac:dyDescent="0.2">
      <c r="E382" s="145"/>
      <c r="F382" s="145"/>
      <c r="G382" s="145"/>
      <c r="H382" s="145"/>
      <c r="I382" s="145"/>
      <c r="J382" s="145"/>
      <c r="K382" s="145"/>
      <c r="CA382" s="145"/>
    </row>
    <row r="383" spans="5:79" x14ac:dyDescent="0.2">
      <c r="E383" s="145"/>
      <c r="F383" s="145"/>
      <c r="G383" s="145"/>
      <c r="H383" s="145"/>
      <c r="I383" s="145"/>
      <c r="J383" s="145"/>
      <c r="K383" s="145"/>
      <c r="CA383" s="145"/>
    </row>
    <row r="384" spans="5:79" x14ac:dyDescent="0.2">
      <c r="E384" s="145"/>
      <c r="F384" s="145"/>
      <c r="G384" s="145"/>
      <c r="H384" s="145"/>
      <c r="I384" s="145"/>
      <c r="J384" s="145"/>
      <c r="K384" s="145"/>
      <c r="CA384" s="145"/>
    </row>
    <row r="385" spans="5:79" x14ac:dyDescent="0.2">
      <c r="E385" s="145"/>
      <c r="F385" s="145"/>
      <c r="G385" s="145"/>
      <c r="H385" s="145"/>
      <c r="I385" s="145"/>
      <c r="J385" s="145"/>
      <c r="K385" s="145"/>
      <c r="CA385" s="145"/>
    </row>
    <row r="386" spans="5:79" x14ac:dyDescent="0.2">
      <c r="E386" s="145"/>
      <c r="F386" s="145"/>
      <c r="G386" s="145"/>
      <c r="H386" s="145"/>
      <c r="I386" s="145"/>
      <c r="J386" s="145"/>
      <c r="K386" s="145"/>
      <c r="CA386" s="145"/>
    </row>
    <row r="387" spans="5:79" x14ac:dyDescent="0.2">
      <c r="E387" s="145"/>
      <c r="F387" s="145"/>
      <c r="G387" s="145"/>
      <c r="H387" s="145"/>
      <c r="I387" s="145"/>
      <c r="J387" s="145"/>
      <c r="K387" s="145"/>
      <c r="CA387" s="145"/>
    </row>
    <row r="388" spans="5:79" x14ac:dyDescent="0.2">
      <c r="E388" s="145"/>
      <c r="F388" s="145"/>
      <c r="G388" s="145"/>
      <c r="H388" s="145"/>
      <c r="I388" s="145"/>
      <c r="J388" s="145"/>
      <c r="K388" s="145"/>
      <c r="CA388" s="145"/>
    </row>
    <row r="389" spans="5:79" x14ac:dyDescent="0.2">
      <c r="E389" s="145"/>
      <c r="F389" s="145"/>
      <c r="G389" s="145"/>
      <c r="H389" s="145"/>
      <c r="I389" s="145"/>
      <c r="J389" s="145"/>
      <c r="K389" s="145"/>
      <c r="CA389" s="145"/>
    </row>
    <row r="390" spans="5:79" x14ac:dyDescent="0.2">
      <c r="E390" s="145"/>
      <c r="F390" s="145"/>
      <c r="G390" s="145"/>
      <c r="H390" s="145"/>
      <c r="I390" s="145"/>
      <c r="J390" s="145"/>
      <c r="K390" s="145"/>
      <c r="CA390" s="145"/>
    </row>
    <row r="391" spans="5:79" x14ac:dyDescent="0.2">
      <c r="E391" s="145"/>
      <c r="F391" s="145"/>
      <c r="G391" s="145"/>
      <c r="H391" s="145"/>
      <c r="I391" s="145"/>
      <c r="J391" s="145"/>
      <c r="K391" s="145"/>
      <c r="CA391" s="145"/>
    </row>
    <row r="392" spans="5:79" x14ac:dyDescent="0.2">
      <c r="E392" s="145"/>
      <c r="F392" s="145"/>
      <c r="G392" s="145"/>
      <c r="H392" s="145"/>
      <c r="I392" s="145"/>
      <c r="J392" s="145"/>
      <c r="K392" s="145"/>
      <c r="CA392" s="145"/>
    </row>
    <row r="393" spans="5:79" x14ac:dyDescent="0.2">
      <c r="E393" s="145"/>
      <c r="F393" s="145"/>
      <c r="G393" s="145"/>
      <c r="H393" s="145"/>
      <c r="I393" s="145"/>
      <c r="J393" s="145"/>
      <c r="K393" s="145"/>
      <c r="CA393" s="145"/>
    </row>
    <row r="394" spans="5:79" x14ac:dyDescent="0.2">
      <c r="E394" s="145"/>
      <c r="F394" s="145"/>
      <c r="G394" s="145"/>
      <c r="H394" s="145"/>
      <c r="I394" s="145"/>
      <c r="J394" s="145"/>
      <c r="K394" s="145"/>
      <c r="CA394" s="145"/>
    </row>
    <row r="395" spans="5:79" x14ac:dyDescent="0.2">
      <c r="E395" s="145"/>
      <c r="F395" s="145"/>
      <c r="G395" s="145"/>
      <c r="H395" s="145"/>
      <c r="I395" s="145"/>
      <c r="J395" s="145"/>
      <c r="K395" s="145"/>
      <c r="CA395" s="145"/>
    </row>
    <row r="396" spans="5:79" x14ac:dyDescent="0.2">
      <c r="E396" s="145"/>
      <c r="F396" s="145"/>
      <c r="G396" s="145"/>
      <c r="H396" s="145"/>
      <c r="I396" s="145"/>
      <c r="J396" s="145"/>
      <c r="K396" s="145"/>
      <c r="CA396" s="145"/>
    </row>
    <row r="397" spans="5:79" x14ac:dyDescent="0.2">
      <c r="E397" s="145"/>
      <c r="F397" s="145"/>
      <c r="G397" s="145"/>
      <c r="H397" s="145"/>
      <c r="I397" s="145"/>
      <c r="J397" s="145"/>
      <c r="K397" s="145"/>
      <c r="CA397" s="145"/>
    </row>
    <row r="398" spans="5:79" x14ac:dyDescent="0.2">
      <c r="E398" s="145"/>
      <c r="F398" s="145"/>
      <c r="G398" s="145"/>
      <c r="H398" s="145"/>
      <c r="I398" s="145"/>
      <c r="J398" s="145"/>
      <c r="K398" s="145"/>
      <c r="CA398" s="145"/>
    </row>
    <row r="399" spans="5:79" x14ac:dyDescent="0.2">
      <c r="E399" s="145"/>
      <c r="F399" s="145"/>
      <c r="G399" s="145"/>
      <c r="H399" s="145"/>
      <c r="I399" s="145"/>
      <c r="J399" s="145"/>
      <c r="K399" s="145"/>
      <c r="CA399" s="145"/>
    </row>
    <row r="400" spans="5:79" x14ac:dyDescent="0.2">
      <c r="E400" s="145"/>
      <c r="F400" s="145"/>
      <c r="G400" s="145"/>
      <c r="H400" s="145"/>
      <c r="I400" s="145"/>
      <c r="J400" s="145"/>
      <c r="K400" s="145"/>
      <c r="CA400" s="145"/>
    </row>
    <row r="401" spans="5:79" x14ac:dyDescent="0.2">
      <c r="E401" s="145"/>
      <c r="F401" s="145"/>
      <c r="G401" s="145"/>
      <c r="H401" s="145"/>
      <c r="I401" s="145"/>
      <c r="J401" s="145"/>
      <c r="K401" s="145"/>
      <c r="CA401" s="145"/>
    </row>
    <row r="402" spans="5:79" x14ac:dyDescent="0.2">
      <c r="E402" s="145"/>
      <c r="F402" s="145"/>
      <c r="G402" s="145"/>
      <c r="H402" s="145"/>
      <c r="I402" s="145"/>
      <c r="J402" s="145"/>
      <c r="K402" s="145"/>
      <c r="CA402" s="145"/>
    </row>
    <row r="403" spans="5:79" x14ac:dyDescent="0.2">
      <c r="E403" s="145"/>
      <c r="F403" s="145"/>
      <c r="G403" s="145"/>
      <c r="H403" s="145"/>
      <c r="I403" s="145"/>
      <c r="J403" s="145"/>
      <c r="K403" s="145"/>
      <c r="CA403" s="145"/>
    </row>
    <row r="404" spans="5:79" x14ac:dyDescent="0.2">
      <c r="E404" s="145"/>
      <c r="F404" s="145"/>
      <c r="G404" s="145"/>
      <c r="H404" s="145"/>
      <c r="I404" s="145"/>
      <c r="J404" s="145"/>
      <c r="K404" s="145"/>
      <c r="CA404" s="145"/>
    </row>
    <row r="405" spans="5:79" x14ac:dyDescent="0.2">
      <c r="E405" s="145"/>
      <c r="F405" s="145"/>
      <c r="G405" s="145"/>
      <c r="H405" s="145"/>
      <c r="I405" s="145"/>
      <c r="J405" s="145"/>
      <c r="K405" s="145"/>
      <c r="CA405" s="145"/>
    </row>
    <row r="406" spans="5:79" x14ac:dyDescent="0.2">
      <c r="E406" s="145"/>
      <c r="F406" s="145"/>
      <c r="G406" s="145"/>
      <c r="H406" s="145"/>
      <c r="I406" s="145"/>
      <c r="J406" s="145"/>
      <c r="K406" s="145"/>
      <c r="CA406" s="145"/>
    </row>
    <row r="407" spans="5:79" x14ac:dyDescent="0.2">
      <c r="E407" s="145"/>
      <c r="F407" s="145"/>
      <c r="G407" s="145"/>
      <c r="H407" s="145"/>
      <c r="I407" s="145"/>
      <c r="J407" s="145"/>
      <c r="K407" s="145"/>
      <c r="CA407" s="145"/>
    </row>
    <row r="408" spans="5:79" x14ac:dyDescent="0.2">
      <c r="E408" s="145"/>
      <c r="F408" s="145"/>
      <c r="G408" s="145"/>
      <c r="H408" s="145"/>
      <c r="I408" s="145"/>
      <c r="J408" s="145"/>
      <c r="K408" s="145"/>
      <c r="CA408" s="145"/>
    </row>
    <row r="409" spans="5:79" x14ac:dyDescent="0.2">
      <c r="E409" s="145"/>
      <c r="F409" s="145"/>
      <c r="G409" s="145"/>
      <c r="H409" s="145"/>
      <c r="I409" s="145"/>
      <c r="J409" s="145"/>
      <c r="K409" s="145"/>
      <c r="CA409" s="145"/>
    </row>
    <row r="410" spans="5:79" x14ac:dyDescent="0.2">
      <c r="E410" s="145"/>
      <c r="F410" s="145"/>
      <c r="G410" s="145"/>
      <c r="H410" s="145"/>
      <c r="I410" s="145"/>
      <c r="J410" s="145"/>
      <c r="K410" s="145"/>
      <c r="CA410" s="145"/>
    </row>
    <row r="411" spans="5:79" x14ac:dyDescent="0.2">
      <c r="E411" s="145"/>
      <c r="F411" s="145"/>
      <c r="G411" s="145"/>
      <c r="H411" s="145"/>
      <c r="I411" s="145"/>
      <c r="J411" s="145"/>
      <c r="K411" s="145"/>
      <c r="CA411" s="145"/>
    </row>
    <row r="412" spans="5:79" x14ac:dyDescent="0.2">
      <c r="E412" s="145"/>
      <c r="F412" s="145"/>
      <c r="G412" s="145"/>
      <c r="H412" s="145"/>
      <c r="I412" s="145"/>
      <c r="J412" s="145"/>
      <c r="K412" s="145"/>
      <c r="CA412" s="145"/>
    </row>
    <row r="413" spans="5:79" x14ac:dyDescent="0.2">
      <c r="E413" s="145"/>
      <c r="F413" s="145"/>
      <c r="G413" s="145"/>
      <c r="H413" s="145"/>
      <c r="I413" s="145"/>
      <c r="J413" s="145"/>
      <c r="K413" s="145"/>
      <c r="CA413" s="145"/>
    </row>
    <row r="414" spans="5:79" x14ac:dyDescent="0.2">
      <c r="E414" s="145"/>
      <c r="F414" s="145"/>
      <c r="G414" s="145"/>
      <c r="H414" s="145"/>
      <c r="I414" s="145"/>
      <c r="J414" s="145"/>
      <c r="K414" s="145"/>
      <c r="CA414" s="145"/>
    </row>
    <row r="415" spans="5:79" x14ac:dyDescent="0.2">
      <c r="E415" s="145"/>
      <c r="F415" s="145"/>
      <c r="G415" s="145"/>
      <c r="H415" s="145"/>
      <c r="I415" s="145"/>
      <c r="J415" s="145"/>
      <c r="K415" s="145"/>
      <c r="CA415" s="145"/>
    </row>
    <row r="416" spans="5:79" x14ac:dyDescent="0.2">
      <c r="E416" s="145"/>
      <c r="F416" s="145"/>
      <c r="G416" s="145"/>
      <c r="H416" s="145"/>
      <c r="I416" s="145"/>
      <c r="J416" s="145"/>
      <c r="K416" s="145"/>
      <c r="CA416" s="145"/>
    </row>
    <row r="417" spans="5:79" x14ac:dyDescent="0.2">
      <c r="E417" s="145"/>
      <c r="F417" s="145"/>
      <c r="G417" s="145"/>
      <c r="H417" s="145"/>
      <c r="I417" s="145"/>
      <c r="J417" s="145"/>
      <c r="K417" s="145"/>
      <c r="CA417" s="145"/>
    </row>
    <row r="418" spans="5:79" x14ac:dyDescent="0.2">
      <c r="E418" s="145"/>
      <c r="F418" s="145"/>
      <c r="G418" s="145"/>
      <c r="H418" s="145"/>
      <c r="I418" s="145"/>
      <c r="J418" s="145"/>
      <c r="K418" s="145"/>
      <c r="CA418" s="145"/>
    </row>
    <row r="419" spans="5:79" x14ac:dyDescent="0.2">
      <c r="E419" s="145"/>
      <c r="F419" s="145"/>
      <c r="G419" s="145"/>
      <c r="H419" s="145"/>
      <c r="I419" s="145"/>
      <c r="J419" s="145"/>
      <c r="K419" s="145"/>
      <c r="CA419" s="145"/>
    </row>
    <row r="420" spans="5:79" x14ac:dyDescent="0.2">
      <c r="E420" s="145"/>
      <c r="F420" s="145"/>
      <c r="G420" s="145"/>
      <c r="H420" s="145"/>
      <c r="I420" s="145"/>
      <c r="J420" s="145"/>
      <c r="K420" s="145"/>
      <c r="CA420" s="145"/>
    </row>
    <row r="421" spans="5:79" x14ac:dyDescent="0.2">
      <c r="E421" s="145"/>
      <c r="F421" s="145"/>
      <c r="G421" s="145"/>
      <c r="H421" s="145"/>
      <c r="I421" s="145"/>
      <c r="J421" s="145"/>
      <c r="K421" s="145"/>
      <c r="CA421" s="145"/>
    </row>
    <row r="422" spans="5:79" x14ac:dyDescent="0.2">
      <c r="E422" s="145"/>
      <c r="F422" s="145"/>
      <c r="G422" s="145"/>
      <c r="H422" s="145"/>
      <c r="I422" s="145"/>
      <c r="J422" s="145"/>
      <c r="K422" s="145"/>
      <c r="CA422" s="145"/>
    </row>
    <row r="423" spans="5:79" x14ac:dyDescent="0.2">
      <c r="E423" s="145"/>
      <c r="F423" s="145"/>
      <c r="G423" s="145"/>
      <c r="H423" s="145"/>
      <c r="I423" s="145"/>
      <c r="J423" s="145"/>
      <c r="K423" s="145"/>
      <c r="CA423" s="145"/>
    </row>
    <row r="424" spans="5:79" x14ac:dyDescent="0.2">
      <c r="E424" s="145"/>
      <c r="F424" s="145"/>
      <c r="G424" s="145"/>
      <c r="H424" s="145"/>
      <c r="I424" s="145"/>
      <c r="J424" s="145"/>
      <c r="K424" s="145"/>
      <c r="CA424" s="145"/>
    </row>
    <row r="425" spans="5:79" x14ac:dyDescent="0.2">
      <c r="E425" s="145"/>
      <c r="F425" s="145"/>
      <c r="G425" s="145"/>
      <c r="H425" s="145"/>
      <c r="I425" s="145"/>
      <c r="J425" s="145"/>
      <c r="K425" s="145"/>
      <c r="CA425" s="145"/>
    </row>
    <row r="426" spans="5:79" x14ac:dyDescent="0.2">
      <c r="E426" s="145"/>
      <c r="F426" s="145"/>
      <c r="G426" s="145"/>
      <c r="H426" s="145"/>
      <c r="I426" s="145"/>
      <c r="J426" s="145"/>
      <c r="K426" s="145"/>
      <c r="CA426" s="145"/>
    </row>
    <row r="427" spans="5:79" x14ac:dyDescent="0.2">
      <c r="E427" s="145"/>
      <c r="F427" s="145"/>
      <c r="G427" s="145"/>
      <c r="H427" s="145"/>
      <c r="I427" s="145"/>
      <c r="J427" s="145"/>
      <c r="K427" s="145"/>
      <c r="CA427" s="145"/>
    </row>
    <row r="428" spans="5:79" x14ac:dyDescent="0.2">
      <c r="E428" s="145"/>
      <c r="F428" s="145"/>
      <c r="G428" s="145"/>
      <c r="H428" s="145"/>
      <c r="I428" s="145"/>
      <c r="J428" s="145"/>
      <c r="K428" s="145"/>
      <c r="CA428" s="145"/>
    </row>
    <row r="429" spans="5:79" x14ac:dyDescent="0.2">
      <c r="E429" s="145"/>
      <c r="F429" s="145"/>
      <c r="G429" s="145"/>
      <c r="H429" s="145"/>
      <c r="I429" s="145"/>
      <c r="J429" s="145"/>
      <c r="K429" s="145"/>
      <c r="CA429" s="145"/>
    </row>
    <row r="430" spans="5:79" x14ac:dyDescent="0.2">
      <c r="E430" s="145"/>
      <c r="F430" s="145"/>
      <c r="G430" s="145"/>
      <c r="H430" s="145"/>
      <c r="I430" s="145"/>
      <c r="J430" s="145"/>
      <c r="K430" s="145"/>
      <c r="CA430" s="145"/>
    </row>
    <row r="431" spans="5:79" x14ac:dyDescent="0.2">
      <c r="E431" s="145"/>
      <c r="F431" s="145"/>
      <c r="G431" s="145"/>
      <c r="H431" s="145"/>
      <c r="I431" s="145"/>
      <c r="J431" s="145"/>
      <c r="K431" s="145"/>
      <c r="CA431" s="145"/>
    </row>
    <row r="432" spans="5:79" x14ac:dyDescent="0.2">
      <c r="E432" s="145"/>
      <c r="F432" s="145"/>
      <c r="G432" s="145"/>
      <c r="H432" s="145"/>
      <c r="I432" s="145"/>
      <c r="J432" s="145"/>
      <c r="K432" s="145"/>
      <c r="CA432" s="145"/>
    </row>
    <row r="433" spans="5:79" x14ac:dyDescent="0.2">
      <c r="E433" s="145"/>
      <c r="F433" s="145"/>
      <c r="G433" s="145"/>
      <c r="H433" s="145"/>
      <c r="I433" s="145"/>
      <c r="J433" s="145"/>
      <c r="K433" s="145"/>
      <c r="CA433" s="145"/>
    </row>
    <row r="434" spans="5:79" x14ac:dyDescent="0.2">
      <c r="E434" s="145"/>
      <c r="F434" s="145"/>
      <c r="G434" s="145"/>
      <c r="H434" s="145"/>
      <c r="I434" s="145"/>
      <c r="J434" s="145"/>
      <c r="K434" s="145"/>
      <c r="CA434" s="145"/>
    </row>
    <row r="435" spans="5:79" x14ac:dyDescent="0.2">
      <c r="E435" s="145"/>
      <c r="F435" s="145"/>
      <c r="G435" s="145"/>
      <c r="H435" s="145"/>
      <c r="I435" s="145"/>
      <c r="J435" s="145"/>
      <c r="K435" s="145"/>
      <c r="CA435" s="145"/>
    </row>
    <row r="436" spans="5:79" x14ac:dyDescent="0.2">
      <c r="E436" s="145"/>
      <c r="F436" s="145"/>
      <c r="G436" s="145"/>
      <c r="H436" s="145"/>
      <c r="I436" s="145"/>
      <c r="J436" s="145"/>
      <c r="K436" s="145"/>
      <c r="CA436" s="145"/>
    </row>
    <row r="437" spans="5:79" x14ac:dyDescent="0.2">
      <c r="E437" s="145"/>
      <c r="F437" s="145"/>
      <c r="G437" s="145"/>
      <c r="H437" s="145"/>
      <c r="I437" s="145"/>
      <c r="J437" s="145"/>
      <c r="K437" s="145"/>
      <c r="CA437" s="145"/>
    </row>
    <row r="438" spans="5:79" x14ac:dyDescent="0.2">
      <c r="E438" s="145"/>
      <c r="F438" s="145"/>
      <c r="G438" s="145"/>
      <c r="H438" s="145"/>
      <c r="I438" s="145"/>
      <c r="J438" s="145"/>
      <c r="K438" s="145"/>
      <c r="CA438" s="145"/>
    </row>
    <row r="439" spans="5:79" x14ac:dyDescent="0.2">
      <c r="E439" s="145"/>
      <c r="F439" s="145"/>
      <c r="G439" s="145"/>
      <c r="H439" s="145"/>
      <c r="I439" s="145"/>
      <c r="J439" s="145"/>
      <c r="K439" s="145"/>
      <c r="CA439" s="145"/>
    </row>
    <row r="440" spans="5:79" x14ac:dyDescent="0.2">
      <c r="E440" s="145"/>
      <c r="F440" s="145"/>
      <c r="G440" s="145"/>
      <c r="H440" s="145"/>
      <c r="I440" s="145"/>
      <c r="J440" s="145"/>
      <c r="K440" s="145"/>
      <c r="CA440" s="145"/>
    </row>
    <row r="441" spans="5:79" x14ac:dyDescent="0.2">
      <c r="E441" s="145"/>
      <c r="F441" s="145"/>
      <c r="G441" s="145"/>
      <c r="H441" s="145"/>
      <c r="I441" s="145"/>
      <c r="J441" s="145"/>
      <c r="K441" s="145"/>
      <c r="CA441" s="145"/>
    </row>
    <row r="442" spans="5:79" x14ac:dyDescent="0.2">
      <c r="E442" s="145"/>
      <c r="F442" s="145"/>
      <c r="G442" s="145"/>
      <c r="H442" s="145"/>
      <c r="I442" s="145"/>
      <c r="J442" s="145"/>
      <c r="K442" s="145"/>
      <c r="CA442" s="145"/>
    </row>
    <row r="443" spans="5:79" x14ac:dyDescent="0.2">
      <c r="E443" s="145"/>
      <c r="F443" s="145"/>
      <c r="G443" s="145"/>
      <c r="H443" s="145"/>
      <c r="I443" s="145"/>
      <c r="J443" s="145"/>
      <c r="K443" s="145"/>
      <c r="CA443" s="145"/>
    </row>
    <row r="444" spans="5:79" x14ac:dyDescent="0.2">
      <c r="E444" s="145"/>
      <c r="F444" s="145"/>
      <c r="G444" s="145"/>
      <c r="H444" s="145"/>
      <c r="I444" s="145"/>
      <c r="J444" s="145"/>
      <c r="K444" s="145"/>
      <c r="CA444" s="145"/>
    </row>
    <row r="445" spans="5:79" x14ac:dyDescent="0.2">
      <c r="E445" s="145"/>
      <c r="F445" s="145"/>
      <c r="G445" s="145"/>
      <c r="H445" s="145"/>
      <c r="I445" s="145"/>
      <c r="J445" s="145"/>
      <c r="K445" s="145"/>
      <c r="CA445" s="145"/>
    </row>
    <row r="446" spans="5:79" x14ac:dyDescent="0.2">
      <c r="E446" s="145"/>
      <c r="F446" s="145"/>
      <c r="G446" s="145"/>
      <c r="H446" s="145"/>
      <c r="I446" s="145"/>
      <c r="J446" s="145"/>
      <c r="K446" s="145"/>
      <c r="CA446" s="145"/>
    </row>
    <row r="447" spans="5:79" x14ac:dyDescent="0.2">
      <c r="E447" s="145"/>
      <c r="F447" s="145"/>
      <c r="G447" s="145"/>
      <c r="H447" s="145"/>
      <c r="I447" s="145"/>
      <c r="J447" s="145"/>
      <c r="K447" s="145"/>
      <c r="CA447" s="145"/>
    </row>
    <row r="448" spans="5:79" x14ac:dyDescent="0.2">
      <c r="E448" s="145"/>
      <c r="F448" s="145"/>
      <c r="G448" s="145"/>
      <c r="H448" s="145"/>
      <c r="I448" s="145"/>
      <c r="J448" s="145"/>
      <c r="K448" s="145"/>
      <c r="CA448" s="145"/>
    </row>
    <row r="449" spans="5:79" x14ac:dyDescent="0.2">
      <c r="E449" s="145"/>
      <c r="F449" s="145"/>
      <c r="G449" s="145"/>
      <c r="H449" s="145"/>
      <c r="I449" s="145"/>
      <c r="J449" s="145"/>
      <c r="K449" s="145"/>
      <c r="CA449" s="145"/>
    </row>
    <row r="450" spans="5:79" x14ac:dyDescent="0.2">
      <c r="E450" s="145"/>
      <c r="F450" s="145"/>
      <c r="G450" s="145"/>
      <c r="H450" s="145"/>
      <c r="I450" s="145"/>
      <c r="J450" s="145"/>
      <c r="K450" s="145"/>
      <c r="CA450" s="145"/>
    </row>
    <row r="451" spans="5:79" x14ac:dyDescent="0.2">
      <c r="E451" s="145"/>
      <c r="F451" s="145"/>
      <c r="G451" s="145"/>
      <c r="H451" s="145"/>
      <c r="I451" s="145"/>
      <c r="J451" s="145"/>
      <c r="K451" s="145"/>
      <c r="CA451" s="145"/>
    </row>
    <row r="452" spans="5:79" x14ac:dyDescent="0.2">
      <c r="E452" s="145"/>
      <c r="F452" s="145"/>
      <c r="G452" s="145"/>
      <c r="H452" s="145"/>
      <c r="I452" s="145"/>
      <c r="J452" s="145"/>
      <c r="K452" s="145"/>
      <c r="CA452" s="145"/>
    </row>
    <row r="453" spans="5:79" x14ac:dyDescent="0.2">
      <c r="E453" s="145"/>
      <c r="F453" s="145"/>
      <c r="G453" s="145"/>
      <c r="H453" s="145"/>
      <c r="I453" s="145"/>
      <c r="J453" s="145"/>
      <c r="K453" s="145"/>
      <c r="CA453" s="145"/>
    </row>
    <row r="454" spans="5:79" x14ac:dyDescent="0.2">
      <c r="E454" s="145"/>
      <c r="F454" s="145"/>
      <c r="G454" s="145"/>
      <c r="H454" s="145"/>
      <c r="I454" s="145"/>
      <c r="J454" s="145"/>
      <c r="K454" s="145"/>
      <c r="CA454" s="145"/>
    </row>
    <row r="455" spans="5:79" x14ac:dyDescent="0.2">
      <c r="E455" s="145"/>
      <c r="F455" s="145"/>
      <c r="G455" s="145"/>
      <c r="H455" s="145"/>
      <c r="I455" s="145"/>
      <c r="J455" s="145"/>
      <c r="K455" s="145"/>
      <c r="CA455" s="145"/>
    </row>
    <row r="456" spans="5:79" x14ac:dyDescent="0.2">
      <c r="E456" s="145"/>
      <c r="F456" s="145"/>
      <c r="G456" s="145"/>
      <c r="H456" s="145"/>
      <c r="I456" s="145"/>
      <c r="J456" s="145"/>
      <c r="K456" s="145"/>
      <c r="CA456" s="145"/>
    </row>
    <row r="457" spans="5:79" x14ac:dyDescent="0.2">
      <c r="E457" s="145"/>
      <c r="F457" s="145"/>
      <c r="G457" s="145"/>
      <c r="H457" s="145"/>
      <c r="I457" s="145"/>
      <c r="J457" s="145"/>
      <c r="K457" s="145"/>
      <c r="CA457" s="145"/>
    </row>
    <row r="458" spans="5:79" x14ac:dyDescent="0.2">
      <c r="E458" s="145"/>
      <c r="F458" s="145"/>
      <c r="G458" s="145"/>
      <c r="H458" s="145"/>
      <c r="I458" s="145"/>
      <c r="J458" s="145"/>
      <c r="K458" s="145"/>
      <c r="CA458" s="145"/>
    </row>
    <row r="459" spans="5:79" x14ac:dyDescent="0.2">
      <c r="E459" s="145"/>
      <c r="F459" s="145"/>
      <c r="G459" s="145"/>
      <c r="H459" s="145"/>
      <c r="I459" s="145"/>
      <c r="J459" s="145"/>
      <c r="K459" s="145"/>
      <c r="CA459" s="145"/>
    </row>
    <row r="460" spans="5:79" x14ac:dyDescent="0.2">
      <c r="E460" s="145"/>
      <c r="F460" s="145"/>
      <c r="G460" s="145"/>
      <c r="H460" s="145"/>
      <c r="I460" s="145"/>
      <c r="J460" s="145"/>
      <c r="K460" s="145"/>
      <c r="CA460" s="145"/>
    </row>
    <row r="461" spans="5:79" x14ac:dyDescent="0.2">
      <c r="E461" s="145"/>
      <c r="F461" s="145"/>
      <c r="G461" s="145"/>
      <c r="H461" s="145"/>
      <c r="I461" s="145"/>
      <c r="J461" s="145"/>
      <c r="K461" s="145"/>
      <c r="CA461" s="145"/>
    </row>
    <row r="462" spans="5:79" x14ac:dyDescent="0.2">
      <c r="E462" s="145"/>
      <c r="F462" s="145"/>
      <c r="G462" s="145"/>
      <c r="H462" s="145"/>
      <c r="I462" s="145"/>
      <c r="J462" s="145"/>
      <c r="K462" s="145"/>
      <c r="CA462" s="145"/>
    </row>
    <row r="463" spans="5:79" x14ac:dyDescent="0.2">
      <c r="E463" s="145"/>
      <c r="F463" s="145"/>
      <c r="G463" s="145"/>
      <c r="H463" s="145"/>
      <c r="I463" s="145"/>
      <c r="J463" s="145"/>
      <c r="K463" s="145"/>
      <c r="CA463" s="145"/>
    </row>
    <row r="464" spans="5:79" x14ac:dyDescent="0.2">
      <c r="E464" s="145"/>
      <c r="F464" s="145"/>
      <c r="G464" s="145"/>
      <c r="H464" s="145"/>
      <c r="I464" s="145"/>
      <c r="J464" s="145"/>
      <c r="K464" s="145"/>
      <c r="CA464" s="145"/>
    </row>
    <row r="465" spans="5:79" x14ac:dyDescent="0.2">
      <c r="E465" s="145"/>
      <c r="F465" s="145"/>
      <c r="G465" s="145"/>
      <c r="H465" s="145"/>
      <c r="I465" s="145"/>
      <c r="J465" s="145"/>
      <c r="K465" s="145"/>
      <c r="CA465" s="145"/>
    </row>
    <row r="466" spans="5:79" x14ac:dyDescent="0.2">
      <c r="E466" s="145"/>
      <c r="F466" s="145"/>
      <c r="G466" s="145"/>
      <c r="H466" s="145"/>
      <c r="I466" s="145"/>
      <c r="J466" s="145"/>
      <c r="K466" s="145"/>
      <c r="CA466" s="145"/>
    </row>
    <row r="467" spans="5:79" x14ac:dyDescent="0.2">
      <c r="E467" s="145"/>
      <c r="F467" s="145"/>
      <c r="G467" s="145"/>
      <c r="H467" s="145"/>
      <c r="I467" s="145"/>
      <c r="J467" s="145"/>
      <c r="K467" s="145"/>
      <c r="CA467" s="145"/>
    </row>
    <row r="468" spans="5:79" x14ac:dyDescent="0.2">
      <c r="E468" s="145"/>
      <c r="F468" s="145"/>
      <c r="G468" s="145"/>
      <c r="H468" s="145"/>
      <c r="I468" s="145"/>
      <c r="J468" s="145"/>
      <c r="K468" s="145"/>
      <c r="CA468" s="145"/>
    </row>
    <row r="469" spans="5:79" x14ac:dyDescent="0.2">
      <c r="E469" s="145"/>
      <c r="F469" s="145"/>
      <c r="G469" s="145"/>
      <c r="H469" s="145"/>
      <c r="I469" s="145"/>
      <c r="J469" s="145"/>
      <c r="K469" s="145"/>
      <c r="CA469" s="145"/>
    </row>
    <row r="470" spans="5:79" x14ac:dyDescent="0.2">
      <c r="E470" s="145"/>
      <c r="F470" s="145"/>
      <c r="G470" s="145"/>
      <c r="H470" s="145"/>
      <c r="I470" s="145"/>
      <c r="J470" s="145"/>
      <c r="K470" s="145"/>
      <c r="CA470" s="145"/>
    </row>
    <row r="471" spans="5:79" x14ac:dyDescent="0.2">
      <c r="E471" s="145"/>
      <c r="F471" s="145"/>
      <c r="G471" s="145"/>
      <c r="H471" s="145"/>
      <c r="I471" s="145"/>
      <c r="J471" s="145"/>
      <c r="K471" s="145"/>
      <c r="CA471" s="145"/>
    </row>
    <row r="472" spans="5:79" x14ac:dyDescent="0.2">
      <c r="E472" s="145"/>
      <c r="F472" s="145"/>
      <c r="G472" s="145"/>
      <c r="H472" s="145"/>
      <c r="I472" s="145"/>
      <c r="J472" s="145"/>
      <c r="K472" s="145"/>
      <c r="CA472" s="145"/>
    </row>
    <row r="473" spans="5:79" x14ac:dyDescent="0.2">
      <c r="E473" s="145"/>
      <c r="F473" s="145"/>
      <c r="G473" s="145"/>
      <c r="H473" s="145"/>
      <c r="I473" s="145"/>
      <c r="J473" s="145"/>
      <c r="K473" s="145"/>
      <c r="CA473" s="145"/>
    </row>
    <row r="474" spans="5:79" x14ac:dyDescent="0.2">
      <c r="E474" s="145"/>
      <c r="F474" s="145"/>
      <c r="G474" s="145"/>
      <c r="H474" s="145"/>
      <c r="I474" s="145"/>
      <c r="J474" s="145"/>
      <c r="K474" s="145"/>
      <c r="CA474" s="145"/>
    </row>
    <row r="475" spans="5:79" x14ac:dyDescent="0.2">
      <c r="E475" s="145"/>
      <c r="F475" s="145"/>
      <c r="G475" s="145"/>
      <c r="H475" s="145"/>
      <c r="I475" s="145"/>
      <c r="J475" s="145"/>
      <c r="K475" s="145"/>
      <c r="CA475" s="145"/>
    </row>
    <row r="476" spans="5:79" x14ac:dyDescent="0.2">
      <c r="E476" s="145"/>
      <c r="F476" s="145"/>
      <c r="G476" s="145"/>
      <c r="H476" s="145"/>
      <c r="I476" s="145"/>
      <c r="J476" s="145"/>
      <c r="K476" s="145"/>
      <c r="CA476" s="145"/>
    </row>
    <row r="477" spans="5:79" x14ac:dyDescent="0.2">
      <c r="E477" s="145"/>
      <c r="F477" s="145"/>
      <c r="G477" s="145"/>
      <c r="H477" s="145"/>
      <c r="I477" s="145"/>
      <c r="J477" s="145"/>
      <c r="K477" s="145"/>
      <c r="CA477" s="145"/>
    </row>
    <row r="478" spans="5:79" x14ac:dyDescent="0.2">
      <c r="E478" s="145"/>
      <c r="F478" s="145"/>
      <c r="G478" s="145"/>
      <c r="H478" s="145"/>
      <c r="I478" s="145"/>
      <c r="J478" s="145"/>
      <c r="K478" s="145"/>
      <c r="CA478" s="145"/>
    </row>
    <row r="479" spans="5:79" x14ac:dyDescent="0.2">
      <c r="E479" s="145"/>
      <c r="F479" s="145"/>
      <c r="G479" s="145"/>
      <c r="H479" s="145"/>
      <c r="I479" s="145"/>
      <c r="J479" s="145"/>
      <c r="K479" s="145"/>
      <c r="CA479" s="145"/>
    </row>
    <row r="480" spans="5:79" x14ac:dyDescent="0.2">
      <c r="E480" s="145"/>
      <c r="F480" s="145"/>
      <c r="G480" s="145"/>
      <c r="H480" s="145"/>
      <c r="I480" s="145"/>
      <c r="J480" s="145"/>
      <c r="K480" s="145"/>
      <c r="CA480" s="145"/>
    </row>
    <row r="481" spans="5:79" x14ac:dyDescent="0.2">
      <c r="E481" s="145"/>
      <c r="F481" s="145"/>
      <c r="G481" s="145"/>
      <c r="H481" s="145"/>
      <c r="I481" s="145"/>
      <c r="J481" s="145"/>
      <c r="K481" s="145"/>
      <c r="CA481" s="145"/>
    </row>
    <row r="482" spans="5:79" x14ac:dyDescent="0.2">
      <c r="E482" s="145"/>
      <c r="F482" s="145"/>
      <c r="G482" s="145"/>
      <c r="H482" s="145"/>
      <c r="I482" s="145"/>
      <c r="J482" s="145"/>
      <c r="K482" s="145"/>
      <c r="CA482" s="145"/>
    </row>
    <row r="483" spans="5:79" x14ac:dyDescent="0.2">
      <c r="E483" s="145"/>
      <c r="F483" s="145"/>
      <c r="G483" s="145"/>
      <c r="H483" s="145"/>
      <c r="I483" s="145"/>
      <c r="J483" s="145"/>
      <c r="K483" s="145"/>
      <c r="CA483" s="145"/>
    </row>
    <row r="484" spans="5:79" x14ac:dyDescent="0.2">
      <c r="E484" s="145"/>
      <c r="F484" s="145"/>
      <c r="G484" s="145"/>
      <c r="H484" s="145"/>
      <c r="I484" s="145"/>
      <c r="J484" s="145"/>
      <c r="K484" s="145"/>
      <c r="CA484" s="145"/>
    </row>
    <row r="485" spans="5:79" x14ac:dyDescent="0.2">
      <c r="E485" s="145"/>
      <c r="F485" s="145"/>
      <c r="G485" s="145"/>
      <c r="H485" s="145"/>
      <c r="I485" s="145"/>
      <c r="J485" s="145"/>
      <c r="K485" s="145"/>
      <c r="CA485" s="145"/>
    </row>
    <row r="486" spans="5:79" x14ac:dyDescent="0.2">
      <c r="E486" s="145"/>
      <c r="F486" s="145"/>
      <c r="G486" s="145"/>
      <c r="H486" s="145"/>
      <c r="I486" s="145"/>
      <c r="J486" s="145"/>
      <c r="K486" s="145"/>
      <c r="CA486" s="145"/>
    </row>
    <row r="487" spans="5:79" x14ac:dyDescent="0.2">
      <c r="E487" s="145"/>
      <c r="F487" s="145"/>
      <c r="G487" s="145"/>
      <c r="H487" s="145"/>
      <c r="I487" s="145"/>
      <c r="J487" s="145"/>
      <c r="K487" s="145"/>
      <c r="CA487" s="145"/>
    </row>
    <row r="488" spans="5:79" x14ac:dyDescent="0.2">
      <c r="E488" s="145"/>
      <c r="F488" s="145"/>
      <c r="G488" s="145"/>
      <c r="H488" s="145"/>
      <c r="I488" s="145"/>
      <c r="J488" s="145"/>
      <c r="K488" s="145"/>
      <c r="CA488" s="145"/>
    </row>
    <row r="489" spans="5:79" x14ac:dyDescent="0.2">
      <c r="E489" s="145"/>
      <c r="F489" s="145"/>
      <c r="G489" s="145"/>
      <c r="H489" s="145"/>
      <c r="I489" s="145"/>
      <c r="J489" s="145"/>
      <c r="K489" s="145"/>
      <c r="CA489" s="145"/>
    </row>
    <row r="490" spans="5:79" x14ac:dyDescent="0.2">
      <c r="E490" s="145"/>
      <c r="F490" s="145"/>
      <c r="G490" s="145"/>
      <c r="H490" s="145"/>
      <c r="I490" s="145"/>
      <c r="J490" s="145"/>
      <c r="K490" s="145"/>
      <c r="CA490" s="145"/>
    </row>
    <row r="491" spans="5:79" x14ac:dyDescent="0.2">
      <c r="E491" s="145"/>
      <c r="F491" s="145"/>
      <c r="G491" s="145"/>
      <c r="H491" s="145"/>
      <c r="I491" s="145"/>
      <c r="J491" s="145"/>
      <c r="K491" s="145"/>
      <c r="CA491" s="145"/>
    </row>
    <row r="492" spans="5:79" x14ac:dyDescent="0.2">
      <c r="E492" s="145"/>
      <c r="F492" s="145"/>
      <c r="G492" s="145"/>
      <c r="H492" s="145"/>
      <c r="I492" s="145"/>
      <c r="J492" s="145"/>
      <c r="K492" s="145"/>
      <c r="CA492" s="145"/>
    </row>
    <row r="493" spans="5:79" x14ac:dyDescent="0.2">
      <c r="E493" s="145"/>
      <c r="F493" s="145"/>
      <c r="G493" s="145"/>
      <c r="H493" s="145"/>
      <c r="I493" s="145"/>
      <c r="J493" s="145"/>
      <c r="K493" s="145"/>
      <c r="CA493" s="145"/>
    </row>
    <row r="494" spans="5:79" x14ac:dyDescent="0.2">
      <c r="E494" s="145"/>
      <c r="F494" s="145"/>
      <c r="G494" s="145"/>
      <c r="H494" s="145"/>
      <c r="I494" s="145"/>
      <c r="J494" s="145"/>
      <c r="K494" s="145"/>
      <c r="CA494" s="145"/>
    </row>
    <row r="495" spans="5:79" x14ac:dyDescent="0.2">
      <c r="E495" s="145"/>
      <c r="F495" s="145"/>
      <c r="G495" s="145"/>
      <c r="H495" s="145"/>
      <c r="I495" s="145"/>
      <c r="J495" s="145"/>
      <c r="K495" s="145"/>
      <c r="CA495" s="145"/>
    </row>
    <row r="496" spans="5:79" x14ac:dyDescent="0.2">
      <c r="E496" s="145"/>
      <c r="F496" s="145"/>
      <c r="G496" s="145"/>
      <c r="H496" s="145"/>
      <c r="I496" s="145"/>
      <c r="J496" s="145"/>
      <c r="K496" s="145"/>
      <c r="CA496" s="145"/>
    </row>
    <row r="497" spans="5:79" x14ac:dyDescent="0.2">
      <c r="E497" s="145"/>
      <c r="F497" s="145"/>
      <c r="G497" s="145"/>
      <c r="H497" s="145"/>
      <c r="I497" s="145"/>
      <c r="J497" s="145"/>
      <c r="K497" s="145"/>
      <c r="CA497" s="145"/>
    </row>
    <row r="498" spans="5:79" x14ac:dyDescent="0.2">
      <c r="E498" s="145"/>
      <c r="F498" s="145"/>
      <c r="G498" s="145"/>
      <c r="H498" s="145"/>
      <c r="I498" s="145"/>
      <c r="J498" s="145"/>
      <c r="K498" s="145"/>
      <c r="CA498" s="145"/>
    </row>
    <row r="499" spans="5:79" x14ac:dyDescent="0.2">
      <c r="E499" s="145"/>
      <c r="F499" s="145"/>
      <c r="G499" s="145"/>
      <c r="H499" s="145"/>
      <c r="I499" s="145"/>
      <c r="J499" s="145"/>
      <c r="K499" s="145"/>
      <c r="CA499" s="145"/>
    </row>
    <row r="500" spans="5:79" x14ac:dyDescent="0.2">
      <c r="E500" s="145"/>
      <c r="F500" s="145"/>
      <c r="G500" s="145"/>
      <c r="H500" s="145"/>
      <c r="I500" s="145"/>
      <c r="J500" s="145"/>
      <c r="K500" s="145"/>
      <c r="CA500" s="145"/>
    </row>
    <row r="501" spans="5:79" x14ac:dyDescent="0.2">
      <c r="E501" s="145"/>
      <c r="F501" s="145"/>
      <c r="G501" s="145"/>
      <c r="H501" s="145"/>
      <c r="I501" s="145"/>
      <c r="J501" s="145"/>
      <c r="K501" s="145"/>
      <c r="CA501" s="145"/>
    </row>
    <row r="502" spans="5:79" x14ac:dyDescent="0.2">
      <c r="E502" s="145"/>
      <c r="F502" s="145"/>
      <c r="G502" s="145"/>
      <c r="H502" s="145"/>
      <c r="I502" s="145"/>
      <c r="J502" s="145"/>
      <c r="K502" s="145"/>
      <c r="CA502" s="145"/>
    </row>
    <row r="503" spans="5:79" x14ac:dyDescent="0.2">
      <c r="E503" s="145"/>
      <c r="F503" s="145"/>
      <c r="G503" s="145"/>
      <c r="H503" s="145"/>
      <c r="I503" s="145"/>
      <c r="J503" s="145"/>
      <c r="K503" s="145"/>
      <c r="CA503" s="145"/>
    </row>
    <row r="504" spans="5:79" x14ac:dyDescent="0.2">
      <c r="E504" s="145"/>
      <c r="F504" s="145"/>
      <c r="G504" s="145"/>
      <c r="H504" s="145"/>
      <c r="I504" s="145"/>
      <c r="J504" s="145"/>
      <c r="K504" s="145"/>
      <c r="CA504" s="145"/>
    </row>
    <row r="505" spans="5:79" x14ac:dyDescent="0.2">
      <c r="E505" s="145"/>
      <c r="F505" s="145"/>
      <c r="G505" s="145"/>
      <c r="H505" s="145"/>
      <c r="I505" s="145"/>
      <c r="J505" s="145"/>
      <c r="K505" s="145"/>
      <c r="CA505" s="145"/>
    </row>
    <row r="506" spans="5:79" x14ac:dyDescent="0.2">
      <c r="E506" s="145"/>
      <c r="F506" s="145"/>
      <c r="G506" s="145"/>
      <c r="H506" s="145"/>
      <c r="I506" s="145"/>
      <c r="J506" s="145"/>
      <c r="K506" s="145"/>
      <c r="CA506" s="145"/>
    </row>
    <row r="507" spans="5:79" x14ac:dyDescent="0.2">
      <c r="E507" s="145"/>
      <c r="F507" s="145"/>
      <c r="G507" s="145"/>
      <c r="H507" s="145"/>
      <c r="I507" s="145"/>
      <c r="J507" s="145"/>
      <c r="K507" s="145"/>
      <c r="CA507" s="145"/>
    </row>
    <row r="508" spans="5:79" x14ac:dyDescent="0.2">
      <c r="E508" s="145"/>
      <c r="F508" s="145"/>
      <c r="G508" s="145"/>
      <c r="H508" s="145"/>
      <c r="I508" s="145"/>
      <c r="J508" s="145"/>
      <c r="K508" s="145"/>
      <c r="CA508" s="145"/>
    </row>
    <row r="509" spans="5:79" x14ac:dyDescent="0.2">
      <c r="E509" s="145"/>
      <c r="F509" s="145"/>
      <c r="G509" s="145"/>
      <c r="H509" s="145"/>
      <c r="I509" s="145"/>
      <c r="J509" s="145"/>
      <c r="K509" s="145"/>
      <c r="CA509" s="145"/>
    </row>
    <row r="510" spans="5:79" x14ac:dyDescent="0.2">
      <c r="E510" s="145"/>
      <c r="F510" s="145"/>
      <c r="G510" s="145"/>
      <c r="H510" s="145"/>
      <c r="I510" s="145"/>
      <c r="J510" s="145"/>
      <c r="K510" s="145"/>
      <c r="CA510" s="145"/>
    </row>
    <row r="511" spans="5:79" x14ac:dyDescent="0.2">
      <c r="E511" s="145"/>
      <c r="F511" s="145"/>
      <c r="G511" s="145"/>
      <c r="H511" s="145"/>
      <c r="I511" s="145"/>
      <c r="J511" s="145"/>
      <c r="K511" s="145"/>
      <c r="CA511" s="145"/>
    </row>
    <row r="512" spans="5:79" x14ac:dyDescent="0.2">
      <c r="E512" s="145"/>
      <c r="F512" s="145"/>
      <c r="G512" s="145"/>
      <c r="H512" s="145"/>
      <c r="I512" s="145"/>
      <c r="J512" s="145"/>
      <c r="K512" s="145"/>
      <c r="CA512" s="145"/>
    </row>
    <row r="513" spans="5:79" x14ac:dyDescent="0.2">
      <c r="E513" s="145"/>
      <c r="F513" s="145"/>
      <c r="G513" s="145"/>
      <c r="H513" s="145"/>
      <c r="I513" s="145"/>
      <c r="J513" s="145"/>
      <c r="K513" s="145"/>
      <c r="CA513" s="145"/>
    </row>
    <row r="514" spans="5:79" x14ac:dyDescent="0.2">
      <c r="E514" s="145"/>
      <c r="F514" s="145"/>
      <c r="G514" s="145"/>
      <c r="H514" s="145"/>
      <c r="I514" s="145"/>
      <c r="J514" s="145"/>
      <c r="K514" s="145"/>
      <c r="CA514" s="145"/>
    </row>
    <row r="515" spans="5:79" x14ac:dyDescent="0.2">
      <c r="E515" s="145"/>
      <c r="F515" s="145"/>
      <c r="G515" s="145"/>
      <c r="H515" s="145"/>
      <c r="I515" s="145"/>
      <c r="J515" s="145"/>
      <c r="K515" s="145"/>
      <c r="CA515" s="145"/>
    </row>
    <row r="516" spans="5:79" x14ac:dyDescent="0.2">
      <c r="E516" s="145"/>
      <c r="F516" s="145"/>
      <c r="G516" s="145"/>
      <c r="H516" s="145"/>
      <c r="I516" s="145"/>
      <c r="J516" s="145"/>
      <c r="K516" s="145"/>
      <c r="CA516" s="145"/>
    </row>
    <row r="517" spans="5:79" x14ac:dyDescent="0.2">
      <c r="E517" s="145"/>
      <c r="F517" s="145"/>
      <c r="G517" s="145"/>
      <c r="H517" s="145"/>
      <c r="I517" s="145"/>
      <c r="J517" s="145"/>
      <c r="K517" s="145"/>
      <c r="CA517" s="145"/>
    </row>
    <row r="518" spans="5:79" x14ac:dyDescent="0.2">
      <c r="E518" s="145"/>
      <c r="F518" s="145"/>
      <c r="G518" s="145"/>
      <c r="H518" s="145"/>
      <c r="I518" s="145"/>
      <c r="J518" s="145"/>
      <c r="K518" s="145"/>
      <c r="CA518" s="145"/>
    </row>
    <row r="519" spans="5:79" x14ac:dyDescent="0.2">
      <c r="E519" s="145"/>
      <c r="F519" s="145"/>
      <c r="G519" s="145"/>
      <c r="H519" s="145"/>
      <c r="I519" s="145"/>
      <c r="J519" s="145"/>
      <c r="K519" s="145"/>
      <c r="CA519" s="145"/>
    </row>
    <row r="520" spans="5:79" x14ac:dyDescent="0.2">
      <c r="E520" s="145"/>
      <c r="F520" s="145"/>
      <c r="G520" s="145"/>
      <c r="H520" s="145"/>
      <c r="I520" s="145"/>
      <c r="J520" s="145"/>
      <c r="K520" s="145"/>
      <c r="CA520" s="145"/>
    </row>
    <row r="521" spans="5:79" x14ac:dyDescent="0.2">
      <c r="E521" s="145"/>
      <c r="F521" s="145"/>
      <c r="G521" s="145"/>
      <c r="H521" s="145"/>
      <c r="I521" s="145"/>
      <c r="J521" s="145"/>
      <c r="K521" s="145"/>
      <c r="CA521" s="145"/>
    </row>
    <row r="522" spans="5:79" x14ac:dyDescent="0.2">
      <c r="E522" s="145"/>
      <c r="F522" s="145"/>
      <c r="G522" s="145"/>
      <c r="H522" s="145"/>
      <c r="I522" s="145"/>
      <c r="J522" s="145"/>
      <c r="K522" s="145"/>
      <c r="CA522" s="145"/>
    </row>
    <row r="523" spans="5:79" x14ac:dyDescent="0.2">
      <c r="E523" s="145"/>
      <c r="F523" s="145"/>
      <c r="G523" s="145"/>
      <c r="H523" s="145"/>
      <c r="I523" s="145"/>
      <c r="J523" s="145"/>
      <c r="K523" s="145"/>
      <c r="CA523" s="145"/>
    </row>
    <row r="524" spans="5:79" x14ac:dyDescent="0.2">
      <c r="E524" s="145"/>
      <c r="F524" s="145"/>
      <c r="G524" s="145"/>
      <c r="H524" s="145"/>
      <c r="I524" s="145"/>
      <c r="J524" s="145"/>
      <c r="K524" s="145"/>
      <c r="CA524" s="145"/>
    </row>
    <row r="525" spans="5:79" x14ac:dyDescent="0.2">
      <c r="E525" s="145"/>
      <c r="F525" s="145"/>
      <c r="G525" s="145"/>
      <c r="H525" s="145"/>
      <c r="I525" s="145"/>
      <c r="J525" s="145"/>
      <c r="K525" s="145"/>
      <c r="CA525" s="145"/>
    </row>
    <row r="526" spans="5:79" x14ac:dyDescent="0.2">
      <c r="E526" s="145"/>
      <c r="F526" s="145"/>
      <c r="G526" s="145"/>
      <c r="H526" s="145"/>
      <c r="I526" s="145"/>
      <c r="J526" s="145"/>
      <c r="K526" s="145"/>
      <c r="CA526" s="145"/>
    </row>
    <row r="527" spans="5:79" x14ac:dyDescent="0.2">
      <c r="E527" s="145"/>
      <c r="F527" s="145"/>
      <c r="G527" s="145"/>
      <c r="H527" s="145"/>
      <c r="I527" s="145"/>
      <c r="J527" s="145"/>
      <c r="K527" s="145"/>
      <c r="CA527" s="145"/>
    </row>
    <row r="528" spans="5:79" x14ac:dyDescent="0.2">
      <c r="E528" s="145"/>
      <c r="F528" s="145"/>
      <c r="G528" s="145"/>
      <c r="H528" s="145"/>
      <c r="I528" s="145"/>
      <c r="J528" s="145"/>
      <c r="K528" s="145"/>
      <c r="CA528" s="145"/>
    </row>
    <row r="529" spans="5:79" x14ac:dyDescent="0.2">
      <c r="E529" s="145"/>
      <c r="F529" s="145"/>
      <c r="G529" s="145"/>
      <c r="H529" s="145"/>
      <c r="I529" s="145"/>
      <c r="J529" s="145"/>
      <c r="K529" s="145"/>
      <c r="CA529" s="145"/>
    </row>
    <row r="530" spans="5:79" x14ac:dyDescent="0.2">
      <c r="E530" s="145"/>
      <c r="F530" s="145"/>
      <c r="G530" s="145"/>
      <c r="H530" s="145"/>
      <c r="I530" s="145"/>
      <c r="J530" s="145"/>
      <c r="K530" s="145"/>
      <c r="CA530" s="145"/>
    </row>
    <row r="531" spans="5:79" x14ac:dyDescent="0.2">
      <c r="E531" s="145"/>
      <c r="F531" s="145"/>
      <c r="G531" s="145"/>
      <c r="H531" s="145"/>
      <c r="I531" s="145"/>
      <c r="J531" s="145"/>
      <c r="K531" s="145"/>
      <c r="CA531" s="145"/>
    </row>
    <row r="532" spans="5:79" x14ac:dyDescent="0.2">
      <c r="E532" s="145"/>
      <c r="F532" s="145"/>
      <c r="G532" s="145"/>
      <c r="H532" s="145"/>
      <c r="I532" s="145"/>
      <c r="J532" s="145"/>
      <c r="K532" s="145"/>
      <c r="CA532" s="145"/>
    </row>
    <row r="533" spans="5:79" x14ac:dyDescent="0.2">
      <c r="E533" s="145"/>
      <c r="F533" s="145"/>
      <c r="G533" s="145"/>
      <c r="H533" s="145"/>
      <c r="I533" s="145"/>
      <c r="J533" s="145"/>
      <c r="K533" s="145"/>
      <c r="CA533" s="145"/>
    </row>
    <row r="534" spans="5:79" x14ac:dyDescent="0.2">
      <c r="E534" s="145"/>
      <c r="F534" s="145"/>
      <c r="G534" s="145"/>
      <c r="H534" s="145"/>
      <c r="I534" s="145"/>
      <c r="J534" s="145"/>
      <c r="K534" s="145"/>
      <c r="CA534" s="145"/>
    </row>
    <row r="535" spans="5:79" x14ac:dyDescent="0.2">
      <c r="E535" s="145"/>
      <c r="F535" s="145"/>
      <c r="G535" s="145"/>
      <c r="H535" s="145"/>
      <c r="I535" s="145"/>
      <c r="J535" s="145"/>
      <c r="K535" s="145"/>
      <c r="CA535" s="145"/>
    </row>
    <row r="536" spans="5:79" x14ac:dyDescent="0.2">
      <c r="E536" s="145"/>
      <c r="F536" s="145"/>
      <c r="G536" s="145"/>
      <c r="H536" s="145"/>
      <c r="I536" s="145"/>
      <c r="J536" s="145"/>
      <c r="K536" s="145"/>
      <c r="CA536" s="145"/>
    </row>
    <row r="537" spans="5:79" x14ac:dyDescent="0.2">
      <c r="E537" s="145"/>
      <c r="F537" s="145"/>
      <c r="G537" s="145"/>
      <c r="H537" s="145"/>
      <c r="I537" s="145"/>
      <c r="J537" s="145"/>
      <c r="K537" s="145"/>
      <c r="CA537" s="145"/>
    </row>
    <row r="538" spans="5:79" x14ac:dyDescent="0.2">
      <c r="E538" s="145"/>
      <c r="F538" s="145"/>
      <c r="G538" s="145"/>
      <c r="H538" s="145"/>
      <c r="I538" s="145"/>
      <c r="J538" s="145"/>
      <c r="K538" s="145"/>
      <c r="CA538" s="145"/>
    </row>
    <row r="539" spans="5:79" x14ac:dyDescent="0.2">
      <c r="E539" s="145"/>
      <c r="F539" s="145"/>
      <c r="G539" s="145"/>
      <c r="H539" s="145"/>
      <c r="I539" s="145"/>
      <c r="J539" s="145"/>
      <c r="K539" s="145"/>
      <c r="CA539" s="145"/>
    </row>
    <row r="540" spans="5:79" x14ac:dyDescent="0.2">
      <c r="E540" s="145"/>
      <c r="F540" s="145"/>
      <c r="G540" s="145"/>
      <c r="H540" s="145"/>
      <c r="I540" s="145"/>
      <c r="J540" s="145"/>
      <c r="K540" s="145"/>
      <c r="CA540" s="145"/>
    </row>
    <row r="541" spans="5:79" x14ac:dyDescent="0.2">
      <c r="E541" s="145"/>
      <c r="F541" s="145"/>
      <c r="G541" s="145"/>
      <c r="H541" s="145"/>
      <c r="I541" s="145"/>
      <c r="J541" s="145"/>
      <c r="K541" s="145"/>
      <c r="CA541" s="145"/>
    </row>
    <row r="542" spans="5:79" x14ac:dyDescent="0.2">
      <c r="E542" s="145"/>
      <c r="F542" s="145"/>
      <c r="G542" s="145"/>
      <c r="H542" s="145"/>
      <c r="I542" s="145"/>
      <c r="J542" s="145"/>
      <c r="K542" s="145"/>
      <c r="CA542" s="145"/>
    </row>
    <row r="543" spans="5:79" x14ac:dyDescent="0.2">
      <c r="E543" s="145"/>
      <c r="F543" s="145"/>
      <c r="G543" s="145"/>
      <c r="H543" s="145"/>
      <c r="I543" s="145"/>
      <c r="J543" s="145"/>
      <c r="K543" s="145"/>
      <c r="CA543" s="145"/>
    </row>
    <row r="544" spans="5:79" x14ac:dyDescent="0.2">
      <c r="E544" s="145"/>
      <c r="F544" s="145"/>
      <c r="G544" s="145"/>
      <c r="H544" s="145"/>
      <c r="I544" s="145"/>
      <c r="J544" s="145"/>
      <c r="K544" s="145"/>
      <c r="CA544" s="145"/>
    </row>
    <row r="545" spans="5:79" x14ac:dyDescent="0.2">
      <c r="E545" s="145"/>
      <c r="F545" s="145"/>
      <c r="G545" s="145"/>
      <c r="H545" s="145"/>
      <c r="I545" s="145"/>
      <c r="J545" s="145"/>
      <c r="K545" s="145"/>
      <c r="CA545" s="145"/>
    </row>
    <row r="546" spans="5:79" x14ac:dyDescent="0.2">
      <c r="E546" s="145"/>
      <c r="F546" s="145"/>
      <c r="G546" s="145"/>
      <c r="H546" s="145"/>
      <c r="I546" s="145"/>
      <c r="J546" s="145"/>
      <c r="K546" s="145"/>
      <c r="CA546" s="145"/>
    </row>
    <row r="547" spans="5:79" x14ac:dyDescent="0.2">
      <c r="E547" s="145"/>
      <c r="F547" s="145"/>
      <c r="G547" s="145"/>
      <c r="H547" s="145"/>
      <c r="I547" s="145"/>
      <c r="J547" s="145"/>
      <c r="K547" s="145"/>
      <c r="CA547" s="145"/>
    </row>
    <row r="548" spans="5:79" x14ac:dyDescent="0.2">
      <c r="E548" s="145"/>
      <c r="F548" s="145"/>
      <c r="G548" s="145"/>
      <c r="H548" s="145"/>
      <c r="I548" s="145"/>
      <c r="J548" s="145"/>
      <c r="K548" s="145"/>
      <c r="CA548" s="145"/>
    </row>
    <row r="549" spans="5:79" x14ac:dyDescent="0.2">
      <c r="E549" s="145"/>
      <c r="F549" s="145"/>
      <c r="G549" s="145"/>
      <c r="H549" s="145"/>
      <c r="I549" s="145"/>
      <c r="J549" s="145"/>
      <c r="K549" s="145"/>
      <c r="CA549" s="145"/>
    </row>
    <row r="550" spans="5:79" x14ac:dyDescent="0.2">
      <c r="E550" s="145"/>
      <c r="F550" s="145"/>
      <c r="G550" s="145"/>
      <c r="H550" s="145"/>
      <c r="I550" s="145"/>
      <c r="J550" s="145"/>
      <c r="K550" s="145"/>
      <c r="CA550" s="145"/>
    </row>
    <row r="551" spans="5:79" x14ac:dyDescent="0.2">
      <c r="E551" s="145"/>
      <c r="F551" s="145"/>
      <c r="G551" s="145"/>
      <c r="H551" s="145"/>
      <c r="I551" s="145"/>
      <c r="J551" s="145"/>
      <c r="K551" s="145"/>
      <c r="CA551" s="145"/>
    </row>
    <row r="552" spans="5:79" x14ac:dyDescent="0.2">
      <c r="E552" s="145"/>
      <c r="F552" s="145"/>
      <c r="G552" s="145"/>
      <c r="H552" s="145"/>
      <c r="I552" s="145"/>
      <c r="J552" s="145"/>
      <c r="K552" s="145"/>
      <c r="CA552" s="145"/>
    </row>
    <row r="553" spans="5:79" x14ac:dyDescent="0.2">
      <c r="E553" s="145"/>
      <c r="F553" s="145"/>
      <c r="G553" s="145"/>
      <c r="H553" s="145"/>
      <c r="I553" s="145"/>
      <c r="J553" s="145"/>
      <c r="K553" s="145"/>
      <c r="CA553" s="145"/>
    </row>
    <row r="554" spans="5:79" x14ac:dyDescent="0.2">
      <c r="E554" s="145"/>
      <c r="F554" s="145"/>
      <c r="G554" s="145"/>
      <c r="H554" s="145"/>
      <c r="I554" s="145"/>
      <c r="J554" s="145"/>
      <c r="K554" s="145"/>
      <c r="CA554" s="145"/>
    </row>
    <row r="555" spans="5:79" x14ac:dyDescent="0.2">
      <c r="E555" s="145"/>
      <c r="F555" s="145"/>
      <c r="G555" s="145"/>
      <c r="H555" s="145"/>
      <c r="I555" s="145"/>
      <c r="J555" s="145"/>
      <c r="K555" s="145"/>
      <c r="CA555" s="145"/>
    </row>
    <row r="556" spans="5:79" x14ac:dyDescent="0.2">
      <c r="E556" s="145"/>
      <c r="F556" s="145"/>
      <c r="G556" s="145"/>
      <c r="H556" s="145"/>
      <c r="I556" s="145"/>
      <c r="J556" s="145"/>
      <c r="K556" s="145"/>
      <c r="CA556" s="145"/>
    </row>
    <row r="557" spans="5:79" x14ac:dyDescent="0.2">
      <c r="E557" s="145"/>
      <c r="F557" s="145"/>
      <c r="G557" s="145"/>
      <c r="H557" s="145"/>
      <c r="I557" s="145"/>
      <c r="J557" s="145"/>
      <c r="K557" s="145"/>
      <c r="CA557" s="145"/>
    </row>
    <row r="558" spans="5:79" x14ac:dyDescent="0.2">
      <c r="E558" s="145"/>
      <c r="F558" s="145"/>
      <c r="G558" s="145"/>
      <c r="H558" s="145"/>
      <c r="I558" s="145"/>
      <c r="J558" s="145"/>
      <c r="K558" s="145"/>
      <c r="CA558" s="145"/>
    </row>
    <row r="559" spans="5:79" x14ac:dyDescent="0.2">
      <c r="E559" s="145"/>
      <c r="F559" s="145"/>
      <c r="G559" s="145"/>
      <c r="H559" s="145"/>
      <c r="I559" s="145"/>
      <c r="J559" s="145"/>
      <c r="K559" s="145"/>
      <c r="CA559" s="145"/>
    </row>
    <row r="560" spans="5:79" x14ac:dyDescent="0.2">
      <c r="E560" s="145"/>
      <c r="F560" s="145"/>
      <c r="G560" s="145"/>
      <c r="H560" s="145"/>
      <c r="I560" s="145"/>
      <c r="J560" s="145"/>
      <c r="K560" s="145"/>
      <c r="CA560" s="145"/>
    </row>
    <row r="561" spans="5:79" x14ac:dyDescent="0.2">
      <c r="E561" s="145"/>
      <c r="F561" s="145"/>
      <c r="G561" s="145"/>
      <c r="H561" s="145"/>
      <c r="I561" s="145"/>
      <c r="J561" s="145"/>
      <c r="K561" s="145"/>
      <c r="CA561" s="145"/>
    </row>
    <row r="562" spans="5:79" x14ac:dyDescent="0.2">
      <c r="E562" s="145"/>
      <c r="F562" s="145"/>
      <c r="G562" s="145"/>
      <c r="H562" s="145"/>
      <c r="I562" s="145"/>
      <c r="J562" s="145"/>
      <c r="K562" s="145"/>
      <c r="CA562" s="145"/>
    </row>
    <row r="563" spans="5:79" x14ac:dyDescent="0.2">
      <c r="E563" s="145"/>
      <c r="F563" s="145"/>
      <c r="G563" s="145"/>
      <c r="H563" s="145"/>
      <c r="I563" s="145"/>
      <c r="J563" s="145"/>
      <c r="K563" s="145"/>
      <c r="CA563" s="145"/>
    </row>
    <row r="564" spans="5:79" x14ac:dyDescent="0.2">
      <c r="E564" s="145"/>
      <c r="F564" s="145"/>
      <c r="G564" s="145"/>
      <c r="H564" s="145"/>
      <c r="I564" s="145"/>
      <c r="J564" s="145"/>
      <c r="K564" s="145"/>
      <c r="CA564" s="145"/>
    </row>
    <row r="565" spans="5:79" x14ac:dyDescent="0.2">
      <c r="E565" s="145"/>
      <c r="F565" s="145"/>
      <c r="G565" s="145"/>
      <c r="H565" s="145"/>
      <c r="I565" s="145"/>
      <c r="J565" s="145"/>
      <c r="K565" s="145"/>
      <c r="CA565" s="145"/>
    </row>
    <row r="566" spans="5:79" x14ac:dyDescent="0.2">
      <c r="E566" s="145"/>
      <c r="F566" s="145"/>
      <c r="G566" s="145"/>
      <c r="H566" s="145"/>
      <c r="I566" s="145"/>
      <c r="J566" s="145"/>
      <c r="K566" s="145"/>
      <c r="CA566" s="145"/>
    </row>
    <row r="567" spans="5:79" x14ac:dyDescent="0.2">
      <c r="E567" s="145"/>
      <c r="F567" s="145"/>
      <c r="G567" s="145"/>
      <c r="H567" s="145"/>
      <c r="I567" s="145"/>
      <c r="J567" s="145"/>
      <c r="K567" s="145"/>
      <c r="CA567" s="145"/>
    </row>
    <row r="568" spans="5:79" x14ac:dyDescent="0.2">
      <c r="E568" s="145"/>
      <c r="F568" s="145"/>
      <c r="G568" s="145"/>
      <c r="H568" s="145"/>
      <c r="I568" s="145"/>
      <c r="J568" s="145"/>
      <c r="K568" s="145"/>
      <c r="CA568" s="145"/>
    </row>
    <row r="569" spans="5:79" x14ac:dyDescent="0.2">
      <c r="E569" s="145"/>
      <c r="F569" s="145"/>
      <c r="G569" s="145"/>
      <c r="H569" s="145"/>
      <c r="I569" s="145"/>
      <c r="J569" s="145"/>
      <c r="K569" s="145"/>
      <c r="CA569" s="145"/>
    </row>
    <row r="570" spans="5:79" x14ac:dyDescent="0.2">
      <c r="E570" s="145"/>
      <c r="F570" s="145"/>
      <c r="G570" s="145"/>
      <c r="H570" s="145"/>
      <c r="I570" s="145"/>
      <c r="J570" s="145"/>
      <c r="K570" s="145"/>
      <c r="CA570" s="145"/>
    </row>
    <row r="571" spans="5:79" x14ac:dyDescent="0.2">
      <c r="E571" s="145"/>
      <c r="F571" s="145"/>
      <c r="G571" s="145"/>
      <c r="H571" s="145"/>
      <c r="I571" s="145"/>
      <c r="J571" s="145"/>
      <c r="K571" s="145"/>
      <c r="CA571" s="145"/>
    </row>
    <row r="572" spans="5:79" x14ac:dyDescent="0.2">
      <c r="E572" s="145"/>
      <c r="F572" s="145"/>
      <c r="G572" s="145"/>
      <c r="H572" s="145"/>
      <c r="I572" s="145"/>
      <c r="J572" s="145"/>
      <c r="K572" s="145"/>
      <c r="CA572" s="145"/>
    </row>
    <row r="573" spans="5:79" x14ac:dyDescent="0.2">
      <c r="E573" s="145"/>
      <c r="F573" s="145"/>
      <c r="G573" s="145"/>
      <c r="H573" s="145"/>
      <c r="I573" s="145"/>
      <c r="J573" s="145"/>
      <c r="K573" s="145"/>
      <c r="CA573" s="145"/>
    </row>
    <row r="574" spans="5:79" x14ac:dyDescent="0.2">
      <c r="E574" s="145"/>
      <c r="F574" s="145"/>
      <c r="G574" s="145"/>
      <c r="H574" s="145"/>
      <c r="I574" s="145"/>
      <c r="J574" s="145"/>
      <c r="K574" s="145"/>
      <c r="CA574" s="145"/>
    </row>
    <row r="575" spans="5:79" x14ac:dyDescent="0.2">
      <c r="E575" s="145"/>
      <c r="F575" s="145"/>
      <c r="G575" s="145"/>
      <c r="H575" s="145"/>
      <c r="I575" s="145"/>
      <c r="J575" s="145"/>
      <c r="K575" s="145"/>
      <c r="CA575" s="145"/>
    </row>
    <row r="576" spans="5:79" x14ac:dyDescent="0.2">
      <c r="E576" s="145"/>
      <c r="F576" s="145"/>
      <c r="G576" s="145"/>
      <c r="H576" s="145"/>
      <c r="I576" s="145"/>
      <c r="J576" s="145"/>
      <c r="K576" s="145"/>
      <c r="CA576" s="145"/>
    </row>
    <row r="577" spans="5:79" x14ac:dyDescent="0.2">
      <c r="E577" s="145"/>
      <c r="F577" s="145"/>
      <c r="G577" s="145"/>
      <c r="H577" s="145"/>
      <c r="I577" s="145"/>
      <c r="J577" s="145"/>
      <c r="K577" s="145"/>
      <c r="CA577" s="145"/>
    </row>
    <row r="578" spans="5:79" x14ac:dyDescent="0.2">
      <c r="E578" s="145"/>
      <c r="F578" s="145"/>
      <c r="G578" s="145"/>
      <c r="H578" s="145"/>
      <c r="I578" s="145"/>
      <c r="J578" s="145"/>
      <c r="K578" s="145"/>
      <c r="CA578" s="145"/>
    </row>
    <row r="579" spans="5:79" x14ac:dyDescent="0.2">
      <c r="E579" s="145"/>
      <c r="F579" s="145"/>
      <c r="G579" s="145"/>
      <c r="H579" s="145"/>
      <c r="I579" s="145"/>
      <c r="J579" s="145"/>
      <c r="K579" s="145"/>
      <c r="CA579" s="145"/>
    </row>
    <row r="580" spans="5:79" x14ac:dyDescent="0.2">
      <c r="E580" s="145"/>
      <c r="F580" s="145"/>
      <c r="G580" s="145"/>
      <c r="H580" s="145"/>
      <c r="I580" s="145"/>
      <c r="J580" s="145"/>
      <c r="K580" s="145"/>
      <c r="CA580" s="145"/>
    </row>
    <row r="581" spans="5:79" x14ac:dyDescent="0.2">
      <c r="E581" s="145"/>
      <c r="F581" s="145"/>
      <c r="G581" s="145"/>
      <c r="H581" s="145"/>
      <c r="I581" s="145"/>
      <c r="J581" s="145"/>
      <c r="K581" s="145"/>
      <c r="CA581" s="145"/>
    </row>
    <row r="582" spans="5:79" x14ac:dyDescent="0.2">
      <c r="E582" s="145"/>
      <c r="F582" s="145"/>
      <c r="G582" s="145"/>
      <c r="H582" s="145"/>
      <c r="I582" s="145"/>
      <c r="J582" s="145"/>
      <c r="K582" s="145"/>
      <c r="CA582" s="145"/>
    </row>
    <row r="583" spans="5:79" x14ac:dyDescent="0.2">
      <c r="E583" s="145"/>
      <c r="F583" s="145"/>
      <c r="G583" s="145"/>
      <c r="H583" s="145"/>
      <c r="I583" s="145"/>
      <c r="J583" s="145"/>
      <c r="K583" s="145"/>
      <c r="CA583" s="145"/>
    </row>
    <row r="584" spans="5:79" x14ac:dyDescent="0.2">
      <c r="E584" s="145"/>
      <c r="F584" s="145"/>
      <c r="G584" s="145"/>
      <c r="H584" s="145"/>
      <c r="I584" s="145"/>
      <c r="J584" s="145"/>
      <c r="K584" s="145"/>
      <c r="CA584" s="145"/>
    </row>
    <row r="585" spans="5:79" x14ac:dyDescent="0.2">
      <c r="E585" s="145"/>
      <c r="F585" s="145"/>
      <c r="G585" s="145"/>
      <c r="H585" s="145"/>
      <c r="I585" s="145"/>
      <c r="J585" s="145"/>
      <c r="K585" s="145"/>
      <c r="CA585" s="145"/>
    </row>
    <row r="586" spans="5:79" x14ac:dyDescent="0.2">
      <c r="E586" s="145"/>
      <c r="F586" s="145"/>
      <c r="G586" s="145"/>
      <c r="H586" s="145"/>
      <c r="I586" s="145"/>
      <c r="J586" s="145"/>
      <c r="K586" s="145"/>
      <c r="CA586" s="145"/>
    </row>
    <row r="587" spans="5:79" x14ac:dyDescent="0.2">
      <c r="E587" s="145"/>
      <c r="F587" s="145"/>
      <c r="G587" s="145"/>
      <c r="H587" s="145"/>
      <c r="I587" s="145"/>
      <c r="J587" s="145"/>
      <c r="K587" s="145"/>
      <c r="CA587" s="145"/>
    </row>
    <row r="588" spans="5:79" x14ac:dyDescent="0.2">
      <c r="E588" s="145"/>
      <c r="F588" s="145"/>
      <c r="G588" s="145"/>
      <c r="H588" s="145"/>
      <c r="I588" s="145"/>
      <c r="J588" s="145"/>
      <c r="K588" s="145"/>
      <c r="CA588" s="145"/>
    </row>
    <row r="589" spans="5:79" x14ac:dyDescent="0.2">
      <c r="E589" s="145"/>
      <c r="F589" s="145"/>
      <c r="G589" s="145"/>
      <c r="H589" s="145"/>
      <c r="I589" s="145"/>
      <c r="J589" s="145"/>
      <c r="K589" s="145"/>
      <c r="CA589" s="145"/>
    </row>
    <row r="590" spans="5:79" x14ac:dyDescent="0.2">
      <c r="E590" s="145"/>
      <c r="F590" s="145"/>
      <c r="G590" s="145"/>
      <c r="H590" s="145"/>
      <c r="I590" s="145"/>
      <c r="J590" s="145"/>
      <c r="K590" s="145"/>
      <c r="CA590" s="145"/>
    </row>
    <row r="591" spans="5:79" x14ac:dyDescent="0.2">
      <c r="E591" s="145"/>
      <c r="F591" s="145"/>
      <c r="G591" s="145"/>
      <c r="H591" s="145"/>
      <c r="I591" s="145"/>
      <c r="J591" s="145"/>
      <c r="K591" s="145"/>
      <c r="CA591" s="145"/>
    </row>
    <row r="592" spans="5:79" x14ac:dyDescent="0.2">
      <c r="E592" s="145"/>
      <c r="F592" s="145"/>
      <c r="G592" s="145"/>
      <c r="H592" s="145"/>
      <c r="I592" s="145"/>
      <c r="J592" s="145"/>
      <c r="K592" s="145"/>
      <c r="CA592" s="145"/>
    </row>
    <row r="593" spans="5:79" x14ac:dyDescent="0.2">
      <c r="E593" s="145"/>
      <c r="F593" s="145"/>
      <c r="G593" s="145"/>
      <c r="H593" s="145"/>
      <c r="I593" s="145"/>
      <c r="J593" s="145"/>
      <c r="K593" s="145"/>
      <c r="CA593" s="145"/>
    </row>
    <row r="594" spans="5:79" x14ac:dyDescent="0.2">
      <c r="E594" s="145"/>
      <c r="F594" s="145"/>
      <c r="G594" s="145"/>
      <c r="H594" s="145"/>
      <c r="I594" s="145"/>
      <c r="J594" s="145"/>
      <c r="K594" s="145"/>
      <c r="CA594" s="145"/>
    </row>
    <row r="595" spans="5:79" x14ac:dyDescent="0.2">
      <c r="E595" s="145"/>
      <c r="F595" s="145"/>
      <c r="G595" s="145"/>
      <c r="H595" s="145"/>
      <c r="I595" s="145"/>
      <c r="J595" s="145"/>
      <c r="K595" s="145"/>
      <c r="CA595" s="145"/>
    </row>
    <row r="596" spans="5:79" x14ac:dyDescent="0.2">
      <c r="E596" s="145"/>
      <c r="F596" s="145"/>
      <c r="G596" s="145"/>
      <c r="H596" s="145"/>
      <c r="I596" s="145"/>
      <c r="J596" s="145"/>
      <c r="K596" s="145"/>
      <c r="CA596" s="145"/>
    </row>
    <row r="597" spans="5:79" x14ac:dyDescent="0.2">
      <c r="E597" s="145"/>
      <c r="F597" s="145"/>
      <c r="G597" s="145"/>
      <c r="H597" s="145"/>
      <c r="I597" s="145"/>
      <c r="J597" s="145"/>
      <c r="K597" s="145"/>
      <c r="CA597" s="145"/>
    </row>
    <row r="598" spans="5:79" x14ac:dyDescent="0.2">
      <c r="E598" s="145"/>
      <c r="F598" s="145"/>
      <c r="G598" s="145"/>
      <c r="H598" s="145"/>
      <c r="I598" s="145"/>
      <c r="J598" s="145"/>
      <c r="K598" s="145"/>
      <c r="CA598" s="145"/>
    </row>
    <row r="599" spans="5:79" x14ac:dyDescent="0.2">
      <c r="E599" s="145"/>
      <c r="F599" s="145"/>
      <c r="G599" s="145"/>
      <c r="H599" s="145"/>
      <c r="I599" s="145"/>
      <c r="J599" s="145"/>
      <c r="K599" s="145"/>
      <c r="CA599" s="145"/>
    </row>
    <row r="600" spans="5:79" x14ac:dyDescent="0.2">
      <c r="E600" s="145"/>
      <c r="F600" s="145"/>
      <c r="G600" s="145"/>
      <c r="H600" s="145"/>
      <c r="I600" s="145"/>
      <c r="J600" s="145"/>
      <c r="K600" s="145"/>
      <c r="CA600" s="145"/>
    </row>
    <row r="601" spans="5:79" x14ac:dyDescent="0.2">
      <c r="E601" s="145"/>
      <c r="F601" s="145"/>
      <c r="G601" s="145"/>
      <c r="H601" s="145"/>
      <c r="I601" s="145"/>
      <c r="J601" s="145"/>
      <c r="K601" s="145"/>
      <c r="CA601" s="145"/>
    </row>
    <row r="602" spans="5:79" x14ac:dyDescent="0.2">
      <c r="E602" s="145"/>
      <c r="F602" s="145"/>
      <c r="G602" s="145"/>
      <c r="H602" s="145"/>
      <c r="I602" s="145"/>
      <c r="J602" s="145"/>
      <c r="K602" s="145"/>
      <c r="CA602" s="145"/>
    </row>
    <row r="603" spans="5:79" x14ac:dyDescent="0.2">
      <c r="E603" s="145"/>
      <c r="F603" s="145"/>
      <c r="G603" s="145"/>
      <c r="H603" s="145"/>
      <c r="I603" s="145"/>
      <c r="J603" s="145"/>
      <c r="K603" s="145"/>
      <c r="CA603" s="145"/>
    </row>
    <row r="604" spans="5:79" x14ac:dyDescent="0.2">
      <c r="E604" s="145"/>
      <c r="F604" s="145"/>
      <c r="G604" s="145"/>
      <c r="H604" s="145"/>
      <c r="I604" s="145"/>
      <c r="J604" s="145"/>
      <c r="K604" s="145"/>
      <c r="CA604" s="145"/>
    </row>
    <row r="605" spans="5:79" x14ac:dyDescent="0.2">
      <c r="E605" s="145"/>
      <c r="F605" s="145"/>
      <c r="G605" s="145"/>
      <c r="H605" s="145"/>
      <c r="I605" s="145"/>
      <c r="J605" s="145"/>
      <c r="K605" s="145"/>
      <c r="CA605" s="145"/>
    </row>
    <row r="606" spans="5:79" x14ac:dyDescent="0.2">
      <c r="E606" s="145"/>
      <c r="F606" s="145"/>
      <c r="G606" s="145"/>
      <c r="H606" s="145"/>
      <c r="I606" s="145"/>
      <c r="J606" s="145"/>
      <c r="K606" s="145"/>
      <c r="CA606" s="145"/>
    </row>
    <row r="607" spans="5:79" x14ac:dyDescent="0.2">
      <c r="E607" s="145"/>
      <c r="F607" s="145"/>
      <c r="G607" s="145"/>
      <c r="H607" s="145"/>
      <c r="I607" s="145"/>
      <c r="J607" s="145"/>
      <c r="K607" s="145"/>
      <c r="CA607" s="145"/>
    </row>
    <row r="608" spans="5:79" x14ac:dyDescent="0.2">
      <c r="E608" s="145"/>
      <c r="F608" s="145"/>
      <c r="G608" s="145"/>
      <c r="H608" s="145"/>
      <c r="I608" s="145"/>
      <c r="J608" s="145"/>
      <c r="K608" s="145"/>
      <c r="CA608" s="145"/>
    </row>
    <row r="609" spans="5:79" x14ac:dyDescent="0.2">
      <c r="E609" s="145"/>
      <c r="F609" s="145"/>
      <c r="G609" s="145"/>
      <c r="H609" s="145"/>
      <c r="I609" s="145"/>
      <c r="J609" s="145"/>
      <c r="K609" s="145"/>
      <c r="CA609" s="145"/>
    </row>
    <row r="610" spans="5:79" x14ac:dyDescent="0.2">
      <c r="E610" s="145"/>
      <c r="F610" s="145"/>
      <c r="G610" s="145"/>
      <c r="H610" s="145"/>
      <c r="I610" s="145"/>
      <c r="J610" s="145"/>
      <c r="K610" s="145"/>
      <c r="CA610" s="145"/>
    </row>
    <row r="611" spans="5:79" x14ac:dyDescent="0.2">
      <c r="E611" s="145"/>
      <c r="F611" s="145"/>
      <c r="G611" s="145"/>
      <c r="H611" s="145"/>
      <c r="I611" s="145"/>
      <c r="J611" s="145"/>
      <c r="K611" s="145"/>
      <c r="CA611" s="145"/>
    </row>
    <row r="612" spans="5:79" x14ac:dyDescent="0.2">
      <c r="E612" s="145"/>
      <c r="F612" s="145"/>
      <c r="G612" s="145"/>
      <c r="H612" s="145"/>
      <c r="I612" s="145"/>
      <c r="J612" s="145"/>
      <c r="K612" s="145"/>
      <c r="CA612" s="145"/>
    </row>
    <row r="613" spans="5:79" x14ac:dyDescent="0.2">
      <c r="E613" s="145"/>
      <c r="F613" s="145"/>
      <c r="G613" s="145"/>
      <c r="H613" s="145"/>
      <c r="I613" s="145"/>
      <c r="J613" s="145"/>
      <c r="K613" s="145"/>
      <c r="CA613" s="145"/>
    </row>
    <row r="614" spans="5:79" x14ac:dyDescent="0.2">
      <c r="E614" s="145"/>
      <c r="F614" s="145"/>
      <c r="G614" s="145"/>
      <c r="H614" s="145"/>
      <c r="I614" s="145"/>
      <c r="J614" s="145"/>
      <c r="K614" s="145"/>
      <c r="CA614" s="145"/>
    </row>
    <row r="615" spans="5:79" x14ac:dyDescent="0.2">
      <c r="E615" s="145"/>
      <c r="F615" s="145"/>
      <c r="G615" s="145"/>
      <c r="H615" s="145"/>
      <c r="I615" s="145"/>
      <c r="J615" s="145"/>
      <c r="K615" s="145"/>
      <c r="CA615" s="145"/>
    </row>
    <row r="616" spans="5:79" x14ac:dyDescent="0.2">
      <c r="E616" s="145"/>
      <c r="F616" s="145"/>
      <c r="G616" s="145"/>
      <c r="H616" s="145"/>
      <c r="I616" s="145"/>
      <c r="J616" s="145"/>
      <c r="K616" s="145"/>
      <c r="CA616" s="145"/>
    </row>
    <row r="617" spans="5:79" x14ac:dyDescent="0.2">
      <c r="E617" s="145"/>
      <c r="F617" s="145"/>
      <c r="G617" s="145"/>
      <c r="H617" s="145"/>
      <c r="I617" s="145"/>
      <c r="J617" s="145"/>
      <c r="K617" s="145"/>
      <c r="CA617" s="145"/>
    </row>
    <row r="618" spans="5:79" x14ac:dyDescent="0.2">
      <c r="E618" s="145"/>
      <c r="F618" s="145"/>
      <c r="G618" s="145"/>
      <c r="H618" s="145"/>
      <c r="I618" s="145"/>
      <c r="J618" s="145"/>
      <c r="K618" s="145"/>
      <c r="CA618" s="145"/>
    </row>
    <row r="619" spans="5:79" x14ac:dyDescent="0.2">
      <c r="E619" s="145"/>
      <c r="F619" s="145"/>
      <c r="G619" s="145"/>
      <c r="H619" s="145"/>
      <c r="I619" s="145"/>
      <c r="J619" s="145"/>
      <c r="K619" s="145"/>
      <c r="CA619" s="145"/>
    </row>
    <row r="620" spans="5:79" x14ac:dyDescent="0.2">
      <c r="E620" s="145"/>
      <c r="F620" s="145"/>
      <c r="G620" s="145"/>
      <c r="H620" s="145"/>
      <c r="I620" s="145"/>
      <c r="J620" s="145"/>
      <c r="K620" s="145"/>
      <c r="CA620" s="145"/>
    </row>
    <row r="621" spans="5:79" x14ac:dyDescent="0.2">
      <c r="E621" s="145"/>
      <c r="F621" s="145"/>
      <c r="G621" s="145"/>
      <c r="H621" s="145"/>
      <c r="I621" s="145"/>
      <c r="J621" s="145"/>
      <c r="K621" s="145"/>
      <c r="CA621" s="145"/>
    </row>
    <row r="622" spans="5:79" x14ac:dyDescent="0.2">
      <c r="E622" s="145"/>
      <c r="F622" s="145"/>
      <c r="G622" s="145"/>
      <c r="H622" s="145"/>
      <c r="I622" s="145"/>
      <c r="J622" s="145"/>
      <c r="K622" s="145"/>
      <c r="CA622" s="145"/>
    </row>
    <row r="623" spans="5:79" x14ac:dyDescent="0.2">
      <c r="E623" s="145"/>
      <c r="F623" s="145"/>
      <c r="G623" s="145"/>
      <c r="H623" s="145"/>
      <c r="I623" s="145"/>
      <c r="J623" s="145"/>
      <c r="K623" s="145"/>
      <c r="CA623" s="145"/>
    </row>
    <row r="624" spans="5:79" x14ac:dyDescent="0.2">
      <c r="E624" s="145"/>
      <c r="F624" s="145"/>
      <c r="G624" s="145"/>
      <c r="H624" s="145"/>
      <c r="I624" s="145"/>
      <c r="J624" s="145"/>
      <c r="K624" s="145"/>
      <c r="CA624" s="145"/>
    </row>
    <row r="625" spans="5:79" x14ac:dyDescent="0.2">
      <c r="E625" s="145"/>
      <c r="F625" s="145"/>
      <c r="G625" s="145"/>
      <c r="H625" s="145"/>
      <c r="I625" s="145"/>
      <c r="J625" s="145"/>
      <c r="K625" s="145"/>
      <c r="CA625" s="145"/>
    </row>
    <row r="626" spans="5:79" x14ac:dyDescent="0.2">
      <c r="E626" s="145"/>
      <c r="F626" s="145"/>
      <c r="G626" s="145"/>
      <c r="H626" s="145"/>
      <c r="I626" s="145"/>
      <c r="J626" s="145"/>
      <c r="K626" s="145"/>
      <c r="CA626" s="145"/>
    </row>
    <row r="627" spans="5:79" x14ac:dyDescent="0.2">
      <c r="E627" s="145"/>
      <c r="F627" s="145"/>
      <c r="G627" s="145"/>
      <c r="H627" s="145"/>
      <c r="I627" s="145"/>
      <c r="J627" s="145"/>
      <c r="K627" s="145"/>
      <c r="CA627" s="145"/>
    </row>
    <row r="628" spans="5:79" x14ac:dyDescent="0.2">
      <c r="E628" s="145"/>
      <c r="F628" s="145"/>
      <c r="G628" s="145"/>
      <c r="H628" s="145"/>
      <c r="I628" s="145"/>
      <c r="J628" s="145"/>
      <c r="K628" s="145"/>
      <c r="CA628" s="145"/>
    </row>
    <row r="629" spans="5:79" x14ac:dyDescent="0.2">
      <c r="E629" s="145"/>
      <c r="F629" s="145"/>
      <c r="G629" s="145"/>
      <c r="H629" s="145"/>
      <c r="I629" s="145"/>
      <c r="J629" s="145"/>
      <c r="K629" s="145"/>
      <c r="CA629" s="145"/>
    </row>
    <row r="630" spans="5:79" x14ac:dyDescent="0.2">
      <c r="E630" s="145"/>
      <c r="F630" s="145"/>
      <c r="G630" s="145"/>
      <c r="H630" s="145"/>
      <c r="I630" s="145"/>
      <c r="J630" s="145"/>
      <c r="K630" s="145"/>
      <c r="CA630" s="145"/>
    </row>
    <row r="631" spans="5:79" x14ac:dyDescent="0.2">
      <c r="E631" s="145"/>
      <c r="F631" s="145"/>
      <c r="G631" s="145"/>
      <c r="H631" s="145"/>
      <c r="I631" s="145"/>
      <c r="J631" s="145"/>
      <c r="K631" s="145"/>
      <c r="CA631" s="145"/>
    </row>
    <row r="632" spans="5:79" x14ac:dyDescent="0.2">
      <c r="E632" s="145"/>
      <c r="F632" s="145"/>
      <c r="G632" s="145"/>
      <c r="H632" s="145"/>
      <c r="I632" s="145"/>
      <c r="J632" s="145"/>
      <c r="K632" s="145"/>
      <c r="CA632" s="145"/>
    </row>
    <row r="633" spans="5:79" x14ac:dyDescent="0.2">
      <c r="E633" s="145"/>
      <c r="F633" s="145"/>
      <c r="G633" s="145"/>
      <c r="H633" s="145"/>
      <c r="I633" s="145"/>
      <c r="J633" s="145"/>
      <c r="K633" s="145"/>
      <c r="CA633" s="145"/>
    </row>
    <row r="634" spans="5:79" x14ac:dyDescent="0.2">
      <c r="E634" s="145"/>
      <c r="F634" s="145"/>
      <c r="G634" s="145"/>
      <c r="H634" s="145"/>
      <c r="I634" s="145"/>
      <c r="J634" s="145"/>
      <c r="K634" s="145"/>
      <c r="CA634" s="145"/>
    </row>
    <row r="635" spans="5:79" x14ac:dyDescent="0.2">
      <c r="E635" s="145"/>
      <c r="F635" s="145"/>
      <c r="G635" s="145"/>
      <c r="H635" s="145"/>
      <c r="I635" s="145"/>
      <c r="J635" s="145"/>
      <c r="K635" s="145"/>
      <c r="CA635" s="145"/>
    </row>
    <row r="636" spans="5:79" x14ac:dyDescent="0.2">
      <c r="E636" s="145"/>
      <c r="F636" s="145"/>
      <c r="G636" s="145"/>
      <c r="H636" s="145"/>
      <c r="I636" s="145"/>
      <c r="J636" s="145"/>
      <c r="K636" s="145"/>
      <c r="CA636" s="145"/>
    </row>
    <row r="637" spans="5:79" x14ac:dyDescent="0.2">
      <c r="E637" s="145"/>
      <c r="F637" s="145"/>
      <c r="G637" s="145"/>
      <c r="H637" s="145"/>
      <c r="I637" s="145"/>
      <c r="J637" s="145"/>
      <c r="K637" s="145"/>
      <c r="CA637" s="145"/>
    </row>
    <row r="638" spans="5:79" x14ac:dyDescent="0.2">
      <c r="E638" s="145"/>
      <c r="F638" s="145"/>
      <c r="G638" s="145"/>
      <c r="H638" s="145"/>
      <c r="I638" s="145"/>
      <c r="J638" s="145"/>
      <c r="K638" s="145"/>
      <c r="CA638" s="145"/>
    </row>
    <row r="639" spans="5:79" x14ac:dyDescent="0.2">
      <c r="E639" s="145"/>
      <c r="F639" s="145"/>
      <c r="G639" s="145"/>
      <c r="H639" s="145"/>
      <c r="I639" s="145"/>
      <c r="J639" s="145"/>
      <c r="K639" s="145"/>
      <c r="CA639" s="145"/>
    </row>
    <row r="640" spans="5:79" x14ac:dyDescent="0.2">
      <c r="E640" s="145"/>
      <c r="F640" s="145"/>
      <c r="G640" s="145"/>
      <c r="H640" s="145"/>
      <c r="I640" s="145"/>
      <c r="J640" s="145"/>
      <c r="K640" s="145"/>
      <c r="CA640" s="145"/>
    </row>
    <row r="641" spans="5:79" x14ac:dyDescent="0.2">
      <c r="E641" s="145"/>
      <c r="F641" s="145"/>
      <c r="G641" s="145"/>
      <c r="H641" s="145"/>
      <c r="I641" s="145"/>
      <c r="J641" s="145"/>
      <c r="K641" s="145"/>
      <c r="CA641" s="145"/>
    </row>
    <row r="642" spans="5:79" x14ac:dyDescent="0.2">
      <c r="E642" s="145"/>
      <c r="F642" s="145"/>
      <c r="G642" s="145"/>
      <c r="H642" s="145"/>
      <c r="I642" s="145"/>
      <c r="J642" s="145"/>
      <c r="K642" s="145"/>
      <c r="CA642" s="145"/>
    </row>
    <row r="643" spans="5:79" x14ac:dyDescent="0.2">
      <c r="E643" s="145"/>
      <c r="F643" s="145"/>
      <c r="G643" s="145"/>
      <c r="H643" s="145"/>
      <c r="I643" s="145"/>
      <c r="J643" s="145"/>
      <c r="K643" s="145"/>
      <c r="CA643" s="145"/>
    </row>
    <row r="644" spans="5:79" x14ac:dyDescent="0.2">
      <c r="E644" s="145"/>
      <c r="F644" s="145"/>
      <c r="G644" s="145"/>
      <c r="H644" s="145"/>
      <c r="I644" s="145"/>
      <c r="J644" s="145"/>
      <c r="K644" s="145"/>
      <c r="CA644" s="145"/>
    </row>
    <row r="645" spans="5:79" x14ac:dyDescent="0.2">
      <c r="E645" s="145"/>
      <c r="F645" s="145"/>
      <c r="G645" s="145"/>
      <c r="H645" s="145"/>
      <c r="I645" s="145"/>
      <c r="J645" s="145"/>
      <c r="K645" s="145"/>
      <c r="CA645" s="145"/>
    </row>
    <row r="646" spans="5:79" x14ac:dyDescent="0.2">
      <c r="E646" s="145"/>
      <c r="F646" s="145"/>
      <c r="G646" s="145"/>
      <c r="H646" s="145"/>
      <c r="I646" s="145"/>
      <c r="J646" s="145"/>
      <c r="K646" s="145"/>
      <c r="CA646" s="145"/>
    </row>
    <row r="647" spans="5:79" x14ac:dyDescent="0.2">
      <c r="E647" s="145"/>
      <c r="F647" s="145"/>
      <c r="G647" s="145"/>
      <c r="H647" s="145"/>
      <c r="I647" s="145"/>
      <c r="J647" s="145"/>
      <c r="K647" s="145"/>
      <c r="CA647" s="145"/>
    </row>
    <row r="648" spans="5:79" x14ac:dyDescent="0.2">
      <c r="E648" s="145"/>
      <c r="F648" s="145"/>
      <c r="G648" s="145"/>
      <c r="H648" s="145"/>
      <c r="I648" s="145"/>
      <c r="J648" s="145"/>
      <c r="K648" s="145"/>
      <c r="CA648" s="145"/>
    </row>
    <row r="649" spans="5:79" x14ac:dyDescent="0.2">
      <c r="E649" s="145"/>
      <c r="F649" s="145"/>
      <c r="G649" s="145"/>
      <c r="H649" s="145"/>
      <c r="I649" s="145"/>
      <c r="J649" s="145"/>
      <c r="K649" s="145"/>
      <c r="CA649" s="145"/>
    </row>
    <row r="650" spans="5:79" x14ac:dyDescent="0.2">
      <c r="E650" s="145"/>
      <c r="F650" s="145"/>
      <c r="G650" s="145"/>
      <c r="H650" s="145"/>
      <c r="I650" s="145"/>
      <c r="J650" s="145"/>
      <c r="K650" s="145"/>
      <c r="CA650" s="145"/>
    </row>
    <row r="651" spans="5:79" x14ac:dyDescent="0.2">
      <c r="E651" s="145"/>
      <c r="F651" s="145"/>
      <c r="G651" s="145"/>
      <c r="H651" s="145"/>
      <c r="I651" s="145"/>
      <c r="J651" s="145"/>
      <c r="K651" s="145"/>
      <c r="CA651" s="145"/>
    </row>
    <row r="652" spans="5:79" x14ac:dyDescent="0.2">
      <c r="E652" s="145"/>
      <c r="F652" s="145"/>
      <c r="G652" s="145"/>
      <c r="H652" s="145"/>
      <c r="I652" s="145"/>
      <c r="J652" s="145"/>
      <c r="K652" s="145"/>
      <c r="CA652" s="145"/>
    </row>
    <row r="653" spans="5:79" x14ac:dyDescent="0.2">
      <c r="E653" s="145"/>
      <c r="F653" s="145"/>
      <c r="G653" s="145"/>
      <c r="H653" s="145"/>
      <c r="I653" s="145"/>
      <c r="J653" s="145"/>
      <c r="K653" s="145"/>
      <c r="CA653" s="145"/>
    </row>
    <row r="654" spans="5:79" x14ac:dyDescent="0.2">
      <c r="E654" s="145"/>
      <c r="F654" s="145"/>
      <c r="G654" s="145"/>
      <c r="H654" s="145"/>
      <c r="I654" s="145"/>
      <c r="J654" s="145"/>
      <c r="K654" s="145"/>
      <c r="CA654" s="145"/>
    </row>
    <row r="655" spans="5:79" x14ac:dyDescent="0.2">
      <c r="E655" s="145"/>
      <c r="F655" s="145"/>
      <c r="G655" s="145"/>
      <c r="H655" s="145"/>
      <c r="I655" s="145"/>
      <c r="J655" s="145"/>
      <c r="K655" s="145"/>
      <c r="CA655" s="145"/>
    </row>
    <row r="656" spans="5:79" x14ac:dyDescent="0.2">
      <c r="E656" s="145"/>
      <c r="F656" s="145"/>
      <c r="G656" s="145"/>
      <c r="H656" s="145"/>
      <c r="I656" s="145"/>
      <c r="J656" s="145"/>
      <c r="K656" s="145"/>
      <c r="CA656" s="145"/>
    </row>
    <row r="657" spans="5:79" x14ac:dyDescent="0.2">
      <c r="E657" s="145"/>
      <c r="F657" s="145"/>
      <c r="G657" s="145"/>
      <c r="H657" s="145"/>
      <c r="I657" s="145"/>
      <c r="J657" s="145"/>
      <c r="K657" s="145"/>
      <c r="CA657" s="145"/>
    </row>
    <row r="658" spans="5:79" x14ac:dyDescent="0.2">
      <c r="E658" s="145"/>
      <c r="F658" s="145"/>
      <c r="G658" s="145"/>
      <c r="H658" s="145"/>
      <c r="I658" s="145"/>
      <c r="J658" s="145"/>
      <c r="K658" s="145"/>
      <c r="CA658" s="145"/>
    </row>
    <row r="659" spans="5:79" x14ac:dyDescent="0.2">
      <c r="E659" s="145"/>
      <c r="F659" s="145"/>
      <c r="G659" s="145"/>
      <c r="H659" s="145"/>
      <c r="I659" s="145"/>
      <c r="J659" s="145"/>
      <c r="K659" s="145"/>
      <c r="CA659" s="145"/>
    </row>
    <row r="660" spans="5:79" x14ac:dyDescent="0.2">
      <c r="E660" s="145"/>
      <c r="F660" s="145"/>
      <c r="G660" s="145"/>
      <c r="H660" s="145"/>
      <c r="I660" s="145"/>
      <c r="J660" s="145"/>
      <c r="K660" s="145"/>
      <c r="CA660" s="145"/>
    </row>
    <row r="661" spans="5:79" x14ac:dyDescent="0.2">
      <c r="E661" s="145"/>
      <c r="F661" s="145"/>
      <c r="G661" s="145"/>
      <c r="H661" s="145"/>
      <c r="I661" s="145"/>
      <c r="J661" s="145"/>
      <c r="K661" s="145"/>
      <c r="CA661" s="145"/>
    </row>
    <row r="662" spans="5:79" x14ac:dyDescent="0.2">
      <c r="E662" s="145"/>
      <c r="F662" s="145"/>
      <c r="G662" s="145"/>
      <c r="H662" s="145"/>
      <c r="I662" s="145"/>
      <c r="J662" s="145"/>
      <c r="K662" s="145"/>
      <c r="CA662" s="145"/>
    </row>
    <row r="663" spans="5:79" x14ac:dyDescent="0.2">
      <c r="E663" s="145"/>
      <c r="F663" s="145"/>
      <c r="G663" s="145"/>
      <c r="H663" s="145"/>
      <c r="I663" s="145"/>
      <c r="J663" s="145"/>
      <c r="K663" s="145"/>
      <c r="CA663" s="145"/>
    </row>
    <row r="664" spans="5:79" x14ac:dyDescent="0.2">
      <c r="E664" s="145"/>
      <c r="F664" s="145"/>
      <c r="G664" s="145"/>
      <c r="H664" s="145"/>
      <c r="I664" s="145"/>
      <c r="J664" s="145"/>
      <c r="K664" s="145"/>
      <c r="CA664" s="145"/>
    </row>
    <row r="665" spans="5:79" x14ac:dyDescent="0.2">
      <c r="E665" s="145"/>
      <c r="F665" s="145"/>
      <c r="G665" s="145"/>
      <c r="H665" s="145"/>
      <c r="I665" s="145"/>
      <c r="J665" s="145"/>
      <c r="K665" s="145"/>
      <c r="CA665" s="145"/>
    </row>
    <row r="666" spans="5:79" x14ac:dyDescent="0.2">
      <c r="E666" s="145"/>
      <c r="F666" s="145"/>
      <c r="G666" s="145"/>
      <c r="H666" s="145"/>
      <c r="I666" s="145"/>
      <c r="J666" s="145"/>
      <c r="K666" s="145"/>
      <c r="CA666" s="145"/>
    </row>
    <row r="667" spans="5:79" x14ac:dyDescent="0.2">
      <c r="E667" s="145"/>
      <c r="F667" s="145"/>
      <c r="G667" s="145"/>
      <c r="H667" s="145"/>
      <c r="I667" s="145"/>
      <c r="J667" s="145"/>
      <c r="K667" s="145"/>
      <c r="CA667" s="145"/>
    </row>
    <row r="668" spans="5:79" x14ac:dyDescent="0.2">
      <c r="E668" s="145"/>
      <c r="F668" s="145"/>
      <c r="G668" s="145"/>
      <c r="H668" s="145"/>
      <c r="I668" s="145"/>
      <c r="J668" s="145"/>
      <c r="K668" s="145"/>
      <c r="CA668" s="145"/>
    </row>
    <row r="669" spans="5:79" x14ac:dyDescent="0.2">
      <c r="E669" s="145"/>
      <c r="F669" s="145"/>
      <c r="G669" s="145"/>
      <c r="H669" s="145"/>
      <c r="I669" s="145"/>
      <c r="J669" s="145"/>
      <c r="K669" s="145"/>
      <c r="CA669" s="145"/>
    </row>
    <row r="670" spans="5:79" x14ac:dyDescent="0.2">
      <c r="E670" s="145"/>
      <c r="F670" s="145"/>
      <c r="G670" s="145"/>
      <c r="H670" s="145"/>
      <c r="I670" s="145"/>
      <c r="J670" s="145"/>
      <c r="K670" s="145"/>
      <c r="CA670" s="145"/>
    </row>
    <row r="671" spans="5:79" x14ac:dyDescent="0.2">
      <c r="E671" s="145"/>
      <c r="F671" s="145"/>
      <c r="G671" s="145"/>
      <c r="H671" s="145"/>
      <c r="I671" s="145"/>
      <c r="J671" s="145"/>
      <c r="K671" s="145"/>
      <c r="CA671" s="145"/>
    </row>
    <row r="672" spans="5:79" x14ac:dyDescent="0.2">
      <c r="E672" s="145"/>
      <c r="F672" s="145"/>
      <c r="G672" s="145"/>
      <c r="H672" s="145"/>
      <c r="I672" s="145"/>
      <c r="J672" s="145"/>
      <c r="K672" s="145"/>
      <c r="CA672" s="145"/>
    </row>
    <row r="673" spans="5:79" x14ac:dyDescent="0.2">
      <c r="E673" s="145"/>
      <c r="F673" s="145"/>
      <c r="G673" s="145"/>
      <c r="H673" s="145"/>
      <c r="I673" s="145"/>
      <c r="J673" s="145"/>
      <c r="K673" s="145"/>
      <c r="CA673" s="145"/>
    </row>
    <row r="674" spans="5:79" x14ac:dyDescent="0.2">
      <c r="E674" s="145"/>
      <c r="F674" s="145"/>
      <c r="G674" s="145"/>
      <c r="H674" s="145"/>
      <c r="I674" s="145"/>
      <c r="J674" s="145"/>
      <c r="K674" s="145"/>
      <c r="CA674" s="145"/>
    </row>
    <row r="675" spans="5:79" x14ac:dyDescent="0.2">
      <c r="E675" s="145"/>
      <c r="F675" s="145"/>
      <c r="G675" s="145"/>
      <c r="H675" s="145"/>
      <c r="I675" s="145"/>
      <c r="J675" s="145"/>
      <c r="K675" s="145"/>
      <c r="CA675" s="145"/>
    </row>
    <row r="676" spans="5:79" x14ac:dyDescent="0.2">
      <c r="E676" s="145"/>
      <c r="F676" s="145"/>
      <c r="G676" s="145"/>
      <c r="H676" s="145"/>
      <c r="I676" s="145"/>
      <c r="J676" s="145"/>
      <c r="K676" s="145"/>
      <c r="CA676" s="145"/>
    </row>
    <row r="677" spans="5:79" x14ac:dyDescent="0.2">
      <c r="E677" s="145"/>
      <c r="F677" s="145"/>
      <c r="G677" s="145"/>
      <c r="H677" s="145"/>
      <c r="I677" s="145"/>
      <c r="J677" s="145"/>
      <c r="K677" s="145"/>
      <c r="CA677" s="145"/>
    </row>
    <row r="678" spans="5:79" x14ac:dyDescent="0.2">
      <c r="E678" s="145"/>
      <c r="F678" s="145"/>
      <c r="G678" s="145"/>
      <c r="H678" s="145"/>
      <c r="I678" s="145"/>
      <c r="J678" s="145"/>
      <c r="K678" s="145"/>
      <c r="CA678" s="145"/>
    </row>
    <row r="679" spans="5:79" x14ac:dyDescent="0.2">
      <c r="E679" s="145"/>
      <c r="F679" s="145"/>
      <c r="G679" s="145"/>
      <c r="H679" s="145"/>
      <c r="I679" s="145"/>
      <c r="J679" s="145"/>
      <c r="K679" s="145"/>
      <c r="CA679" s="145"/>
    </row>
    <row r="680" spans="5:79" x14ac:dyDescent="0.2">
      <c r="E680" s="145"/>
      <c r="F680" s="145"/>
      <c r="G680" s="145"/>
      <c r="H680" s="145"/>
      <c r="I680" s="145"/>
      <c r="J680" s="145"/>
      <c r="K680" s="145"/>
      <c r="CA680" s="145"/>
    </row>
    <row r="681" spans="5:79" x14ac:dyDescent="0.2">
      <c r="E681" s="145"/>
      <c r="F681" s="145"/>
      <c r="G681" s="145"/>
      <c r="H681" s="145"/>
      <c r="I681" s="145"/>
      <c r="J681" s="145"/>
      <c r="K681" s="145"/>
      <c r="CA681" s="145"/>
    </row>
    <row r="682" spans="5:79" x14ac:dyDescent="0.2">
      <c r="E682" s="145"/>
      <c r="F682" s="145"/>
      <c r="G682" s="145"/>
      <c r="H682" s="145"/>
      <c r="I682" s="145"/>
      <c r="J682" s="145"/>
      <c r="K682" s="145"/>
      <c r="CA682" s="145"/>
    </row>
    <row r="683" spans="5:79" x14ac:dyDescent="0.2">
      <c r="E683" s="145"/>
      <c r="F683" s="145"/>
      <c r="G683" s="145"/>
      <c r="H683" s="145"/>
      <c r="I683" s="145"/>
      <c r="J683" s="145"/>
      <c r="K683" s="145"/>
      <c r="CA683" s="145"/>
    </row>
    <row r="684" spans="5:79" x14ac:dyDescent="0.2">
      <c r="E684" s="145"/>
      <c r="F684" s="145"/>
      <c r="G684" s="145"/>
      <c r="H684" s="145"/>
      <c r="I684" s="145"/>
      <c r="J684" s="145"/>
      <c r="K684" s="145"/>
      <c r="CA684" s="145"/>
    </row>
    <row r="685" spans="5:79" x14ac:dyDescent="0.2">
      <c r="E685" s="145"/>
      <c r="F685" s="145"/>
      <c r="G685" s="145"/>
      <c r="H685" s="145"/>
      <c r="I685" s="145"/>
      <c r="J685" s="145"/>
      <c r="K685" s="145"/>
      <c r="CA685" s="145"/>
    </row>
    <row r="686" spans="5:79" x14ac:dyDescent="0.2">
      <c r="E686" s="145"/>
      <c r="F686" s="145"/>
      <c r="G686" s="145"/>
      <c r="H686" s="145"/>
      <c r="I686" s="145"/>
      <c r="J686" s="145"/>
      <c r="K686" s="145"/>
      <c r="CA686" s="145"/>
    </row>
    <row r="687" spans="5:79" x14ac:dyDescent="0.2">
      <c r="E687" s="145"/>
      <c r="F687" s="145"/>
      <c r="G687" s="145"/>
      <c r="H687" s="145"/>
      <c r="I687" s="145"/>
      <c r="J687" s="145"/>
      <c r="K687" s="145"/>
      <c r="CA687" s="145"/>
    </row>
    <row r="688" spans="5:79" x14ac:dyDescent="0.2">
      <c r="E688" s="145"/>
      <c r="F688" s="145"/>
      <c r="G688" s="145"/>
      <c r="H688" s="145"/>
      <c r="I688" s="145"/>
      <c r="J688" s="145"/>
      <c r="K688" s="145"/>
      <c r="CA688" s="145"/>
    </row>
    <row r="689" spans="5:79" x14ac:dyDescent="0.2">
      <c r="E689" s="145"/>
      <c r="F689" s="145"/>
      <c r="G689" s="145"/>
      <c r="H689" s="145"/>
      <c r="I689" s="145"/>
      <c r="J689" s="145"/>
      <c r="K689" s="145"/>
      <c r="CA689" s="145"/>
    </row>
    <row r="690" spans="5:79" x14ac:dyDescent="0.2">
      <c r="E690" s="145"/>
      <c r="F690" s="145"/>
      <c r="G690" s="145"/>
      <c r="H690" s="145"/>
      <c r="I690" s="145"/>
      <c r="J690" s="145"/>
      <c r="K690" s="145"/>
      <c r="CA690" s="145"/>
    </row>
    <row r="691" spans="5:79" x14ac:dyDescent="0.2">
      <c r="E691" s="145"/>
      <c r="F691" s="145"/>
      <c r="G691" s="145"/>
      <c r="H691" s="145"/>
      <c r="I691" s="145"/>
      <c r="J691" s="145"/>
      <c r="K691" s="145"/>
      <c r="CA691" s="145"/>
    </row>
    <row r="692" spans="5:79" x14ac:dyDescent="0.2">
      <c r="E692" s="145"/>
      <c r="F692" s="145"/>
      <c r="G692" s="145"/>
      <c r="H692" s="145"/>
      <c r="I692" s="145"/>
      <c r="J692" s="145"/>
      <c r="K692" s="145"/>
      <c r="CA692" s="145"/>
    </row>
    <row r="693" spans="5:79" x14ac:dyDescent="0.2">
      <c r="E693" s="145"/>
      <c r="F693" s="145"/>
      <c r="G693" s="145"/>
      <c r="H693" s="145"/>
      <c r="I693" s="145"/>
      <c r="J693" s="145"/>
      <c r="K693" s="145"/>
      <c r="CA693" s="145"/>
    </row>
    <row r="694" spans="5:79" x14ac:dyDescent="0.2">
      <c r="E694" s="145"/>
      <c r="F694" s="145"/>
      <c r="G694" s="145"/>
      <c r="H694" s="145"/>
      <c r="I694" s="145"/>
      <c r="J694" s="145"/>
      <c r="K694" s="145"/>
      <c r="CA694" s="145"/>
    </row>
    <row r="695" spans="5:79" x14ac:dyDescent="0.2">
      <c r="E695" s="145"/>
      <c r="F695" s="145"/>
      <c r="G695" s="145"/>
      <c r="H695" s="145"/>
      <c r="I695" s="145"/>
      <c r="J695" s="145"/>
      <c r="K695" s="145"/>
      <c r="CA695" s="145"/>
    </row>
    <row r="696" spans="5:79" x14ac:dyDescent="0.2">
      <c r="E696" s="145"/>
      <c r="F696" s="145"/>
      <c r="G696" s="145"/>
      <c r="H696" s="145"/>
      <c r="I696" s="145"/>
      <c r="J696" s="145"/>
      <c r="K696" s="145"/>
      <c r="CA696" s="145"/>
    </row>
    <row r="697" spans="5:79" x14ac:dyDescent="0.2">
      <c r="E697" s="145"/>
      <c r="F697" s="145"/>
      <c r="G697" s="145"/>
      <c r="H697" s="145"/>
      <c r="I697" s="145"/>
      <c r="J697" s="145"/>
      <c r="K697" s="145"/>
      <c r="CA697" s="145"/>
    </row>
    <row r="698" spans="5:79" x14ac:dyDescent="0.2">
      <c r="E698" s="145"/>
      <c r="F698" s="145"/>
      <c r="G698" s="145"/>
      <c r="H698" s="145"/>
      <c r="I698" s="145"/>
      <c r="J698" s="145"/>
      <c r="K698" s="145"/>
      <c r="CA698" s="145"/>
    </row>
    <row r="699" spans="5:79" x14ac:dyDescent="0.2">
      <c r="E699" s="145"/>
      <c r="F699" s="145"/>
      <c r="G699" s="145"/>
      <c r="H699" s="145"/>
      <c r="I699" s="145"/>
      <c r="J699" s="145"/>
      <c r="K699" s="145"/>
      <c r="CA699" s="145"/>
    </row>
    <row r="700" spans="5:79" x14ac:dyDescent="0.2">
      <c r="E700" s="145"/>
      <c r="F700" s="145"/>
      <c r="G700" s="145"/>
      <c r="H700" s="145"/>
      <c r="I700" s="145"/>
      <c r="J700" s="145"/>
      <c r="K700" s="145"/>
      <c r="CA700" s="145"/>
    </row>
    <row r="701" spans="5:79" x14ac:dyDescent="0.2">
      <c r="E701" s="145"/>
      <c r="F701" s="145"/>
      <c r="G701" s="145"/>
      <c r="H701" s="145"/>
      <c r="I701" s="145"/>
      <c r="J701" s="145"/>
      <c r="K701" s="145"/>
      <c r="CA701" s="145"/>
    </row>
    <row r="702" spans="5:79" x14ac:dyDescent="0.2">
      <c r="E702" s="145"/>
      <c r="F702" s="145"/>
      <c r="G702" s="145"/>
      <c r="H702" s="145"/>
      <c r="I702" s="145"/>
      <c r="J702" s="145"/>
      <c r="K702" s="145"/>
      <c r="CA702" s="145"/>
    </row>
    <row r="703" spans="5:79" x14ac:dyDescent="0.2">
      <c r="E703" s="145"/>
      <c r="F703" s="145"/>
      <c r="G703" s="145"/>
      <c r="H703" s="145"/>
      <c r="I703" s="145"/>
      <c r="J703" s="145"/>
      <c r="K703" s="145"/>
      <c r="CA703" s="145"/>
    </row>
    <row r="704" spans="5:79" x14ac:dyDescent="0.2">
      <c r="E704" s="145"/>
      <c r="F704" s="145"/>
      <c r="G704" s="145"/>
      <c r="H704" s="145"/>
      <c r="I704" s="145"/>
      <c r="J704" s="145"/>
      <c r="K704" s="145"/>
      <c r="CA704" s="145"/>
    </row>
    <row r="705" spans="5:79" x14ac:dyDescent="0.2">
      <c r="E705" s="145"/>
      <c r="F705" s="145"/>
      <c r="G705" s="145"/>
      <c r="H705" s="145"/>
      <c r="I705" s="145"/>
      <c r="J705" s="145"/>
      <c r="K705" s="145"/>
      <c r="CA705" s="145"/>
    </row>
    <row r="706" spans="5:79" x14ac:dyDescent="0.2">
      <c r="E706" s="145"/>
      <c r="F706" s="145"/>
      <c r="G706" s="145"/>
      <c r="H706" s="145"/>
      <c r="I706" s="145"/>
      <c r="J706" s="145"/>
      <c r="K706" s="145"/>
      <c r="CA706" s="145"/>
    </row>
    <row r="707" spans="5:79" x14ac:dyDescent="0.2">
      <c r="E707" s="145"/>
      <c r="F707" s="145"/>
      <c r="G707" s="145"/>
      <c r="H707" s="145"/>
      <c r="I707" s="145"/>
      <c r="J707" s="145"/>
      <c r="K707" s="145"/>
      <c r="CA707" s="145"/>
    </row>
    <row r="708" spans="5:79" x14ac:dyDescent="0.2">
      <c r="E708" s="145"/>
      <c r="F708" s="145"/>
      <c r="G708" s="145"/>
      <c r="H708" s="145"/>
      <c r="I708" s="145"/>
      <c r="J708" s="145"/>
      <c r="K708" s="145"/>
      <c r="CA708" s="145"/>
    </row>
    <row r="709" spans="5:79" x14ac:dyDescent="0.2">
      <c r="E709" s="145"/>
      <c r="F709" s="145"/>
      <c r="G709" s="145"/>
      <c r="H709" s="145"/>
      <c r="I709" s="145"/>
      <c r="J709" s="145"/>
      <c r="K709" s="145"/>
      <c r="CA709" s="145"/>
    </row>
    <row r="710" spans="5:79" x14ac:dyDescent="0.2">
      <c r="E710" s="145"/>
      <c r="F710" s="145"/>
      <c r="G710" s="145"/>
      <c r="H710" s="145"/>
      <c r="I710" s="145"/>
      <c r="J710" s="145"/>
      <c r="K710" s="145"/>
      <c r="CA710" s="145"/>
    </row>
    <row r="711" spans="5:79" x14ac:dyDescent="0.2">
      <c r="E711" s="145"/>
      <c r="F711" s="145"/>
      <c r="G711" s="145"/>
      <c r="H711" s="145"/>
      <c r="I711" s="145"/>
      <c r="J711" s="145"/>
      <c r="K711" s="145"/>
      <c r="CA711" s="145"/>
    </row>
    <row r="712" spans="5:79" x14ac:dyDescent="0.2">
      <c r="E712" s="145"/>
      <c r="F712" s="145"/>
      <c r="G712" s="145"/>
      <c r="H712" s="145"/>
      <c r="I712" s="145"/>
      <c r="J712" s="145"/>
      <c r="K712" s="145"/>
      <c r="CA712" s="145"/>
    </row>
    <row r="713" spans="5:79" x14ac:dyDescent="0.2">
      <c r="E713" s="145"/>
      <c r="F713" s="145"/>
      <c r="G713" s="145"/>
      <c r="H713" s="145"/>
      <c r="I713" s="145"/>
      <c r="J713" s="145"/>
      <c r="K713" s="145"/>
      <c r="CA713" s="145"/>
    </row>
    <row r="714" spans="5:79" x14ac:dyDescent="0.2">
      <c r="E714" s="145"/>
      <c r="F714" s="145"/>
      <c r="G714" s="145"/>
      <c r="H714" s="145"/>
      <c r="I714" s="145"/>
      <c r="J714" s="145"/>
      <c r="K714" s="145"/>
      <c r="CA714" s="145"/>
    </row>
    <row r="715" spans="5:79" x14ac:dyDescent="0.2">
      <c r="E715" s="145"/>
      <c r="F715" s="145"/>
      <c r="G715" s="145"/>
      <c r="H715" s="145"/>
      <c r="I715" s="145"/>
      <c r="J715" s="145"/>
      <c r="K715" s="145"/>
      <c r="CA715" s="145"/>
    </row>
    <row r="716" spans="5:79" x14ac:dyDescent="0.2">
      <c r="E716" s="145"/>
      <c r="F716" s="145"/>
      <c r="G716" s="145"/>
      <c r="H716" s="145"/>
      <c r="I716" s="145"/>
      <c r="J716" s="145"/>
      <c r="K716" s="145"/>
      <c r="CA716" s="145"/>
    </row>
    <row r="717" spans="5:79" x14ac:dyDescent="0.2">
      <c r="E717" s="145"/>
      <c r="F717" s="145"/>
      <c r="G717" s="145"/>
      <c r="H717" s="145"/>
      <c r="I717" s="145"/>
      <c r="J717" s="145"/>
      <c r="K717" s="145"/>
      <c r="CA717" s="145"/>
    </row>
    <row r="718" spans="5:79" x14ac:dyDescent="0.2">
      <c r="E718" s="145"/>
      <c r="F718" s="145"/>
      <c r="G718" s="145"/>
      <c r="H718" s="145"/>
      <c r="I718" s="145"/>
      <c r="J718" s="145"/>
      <c r="K718" s="145"/>
      <c r="CA718" s="145"/>
    </row>
    <row r="719" spans="5:79" x14ac:dyDescent="0.2">
      <c r="E719" s="145"/>
      <c r="F719" s="145"/>
      <c r="G719" s="145"/>
      <c r="H719" s="145"/>
      <c r="I719" s="145"/>
      <c r="J719" s="145"/>
      <c r="K719" s="145"/>
      <c r="CA719" s="145"/>
    </row>
    <row r="720" spans="5:79" x14ac:dyDescent="0.2">
      <c r="E720" s="145"/>
      <c r="F720" s="145"/>
      <c r="G720" s="145"/>
      <c r="H720" s="145"/>
      <c r="I720" s="145"/>
      <c r="J720" s="145"/>
      <c r="K720" s="145"/>
      <c r="CA720" s="145"/>
    </row>
    <row r="721" spans="5:79" x14ac:dyDescent="0.2">
      <c r="E721" s="145"/>
      <c r="F721" s="145"/>
      <c r="G721" s="145"/>
      <c r="H721" s="145"/>
      <c r="I721" s="145"/>
      <c r="J721" s="145"/>
      <c r="K721" s="145"/>
      <c r="CA721" s="145"/>
    </row>
    <row r="722" spans="5:79" x14ac:dyDescent="0.2">
      <c r="E722" s="145"/>
      <c r="F722" s="145"/>
      <c r="G722" s="145"/>
      <c r="H722" s="145"/>
      <c r="I722" s="145"/>
      <c r="J722" s="145"/>
      <c r="K722" s="145"/>
      <c r="CA722" s="145"/>
    </row>
    <row r="723" spans="5:79" x14ac:dyDescent="0.2">
      <c r="E723" s="145"/>
      <c r="F723" s="145"/>
      <c r="G723" s="145"/>
      <c r="H723" s="145"/>
      <c r="I723" s="145"/>
      <c r="J723" s="145"/>
      <c r="K723" s="145"/>
      <c r="CA723" s="145"/>
    </row>
    <row r="724" spans="5:79" x14ac:dyDescent="0.2">
      <c r="E724" s="145"/>
      <c r="F724" s="145"/>
      <c r="G724" s="145"/>
      <c r="H724" s="145"/>
      <c r="I724" s="145"/>
      <c r="J724" s="145"/>
      <c r="K724" s="145"/>
      <c r="CA724" s="145"/>
    </row>
    <row r="725" spans="5:79" x14ac:dyDescent="0.2">
      <c r="E725" s="145"/>
      <c r="F725" s="145"/>
      <c r="G725" s="145"/>
      <c r="H725" s="145"/>
      <c r="I725" s="145"/>
      <c r="J725" s="145"/>
      <c r="K725" s="145"/>
      <c r="CA725" s="145"/>
    </row>
    <row r="726" spans="5:79" x14ac:dyDescent="0.2">
      <c r="E726" s="145"/>
      <c r="F726" s="145"/>
      <c r="G726" s="145"/>
      <c r="H726" s="145"/>
      <c r="I726" s="145"/>
      <c r="J726" s="145"/>
      <c r="K726" s="145"/>
      <c r="CA726" s="145"/>
    </row>
    <row r="727" spans="5:79" x14ac:dyDescent="0.2">
      <c r="E727" s="145"/>
      <c r="F727" s="145"/>
      <c r="G727" s="145"/>
      <c r="H727" s="145"/>
      <c r="I727" s="145"/>
      <c r="J727" s="145"/>
      <c r="K727" s="145"/>
      <c r="CA727" s="145"/>
    </row>
    <row r="728" spans="5:79" x14ac:dyDescent="0.2">
      <c r="E728" s="145"/>
      <c r="F728" s="145"/>
      <c r="G728" s="145"/>
      <c r="H728" s="145"/>
      <c r="I728" s="145"/>
      <c r="J728" s="145"/>
      <c r="K728" s="145"/>
      <c r="CA728" s="145"/>
    </row>
    <row r="729" spans="5:79" x14ac:dyDescent="0.2">
      <c r="E729" s="145"/>
      <c r="F729" s="145"/>
      <c r="G729" s="145"/>
      <c r="H729" s="145"/>
      <c r="I729" s="145"/>
      <c r="J729" s="145"/>
      <c r="K729" s="145"/>
      <c r="CA729" s="145"/>
    </row>
    <row r="730" spans="5:79" x14ac:dyDescent="0.2">
      <c r="E730" s="145"/>
      <c r="F730" s="145"/>
      <c r="G730" s="145"/>
      <c r="H730" s="145"/>
      <c r="I730" s="145"/>
      <c r="J730" s="145"/>
      <c r="K730" s="145"/>
      <c r="CA730" s="145"/>
    </row>
    <row r="731" spans="5:79" x14ac:dyDescent="0.2">
      <c r="E731" s="145"/>
      <c r="F731" s="145"/>
      <c r="G731" s="145"/>
      <c r="H731" s="145"/>
      <c r="I731" s="145"/>
      <c r="J731" s="145"/>
      <c r="K731" s="145"/>
      <c r="CA731" s="145"/>
    </row>
    <row r="732" spans="5:79" x14ac:dyDescent="0.2">
      <c r="E732" s="145"/>
      <c r="F732" s="145"/>
      <c r="G732" s="145"/>
      <c r="H732" s="145"/>
      <c r="I732" s="145"/>
      <c r="J732" s="145"/>
      <c r="K732" s="145"/>
      <c r="CA732" s="145"/>
    </row>
    <row r="733" spans="5:79" x14ac:dyDescent="0.2">
      <c r="E733" s="145"/>
      <c r="F733" s="145"/>
      <c r="G733" s="145"/>
      <c r="H733" s="145"/>
      <c r="I733" s="145"/>
      <c r="J733" s="145"/>
      <c r="K733" s="145"/>
      <c r="CA733" s="145"/>
    </row>
    <row r="734" spans="5:79" x14ac:dyDescent="0.2">
      <c r="E734" s="145"/>
      <c r="F734" s="145"/>
      <c r="G734" s="145"/>
      <c r="H734" s="145"/>
      <c r="I734" s="145"/>
      <c r="J734" s="145"/>
      <c r="K734" s="145"/>
      <c r="CA734" s="145"/>
    </row>
    <row r="735" spans="5:79" x14ac:dyDescent="0.2">
      <c r="E735" s="145"/>
      <c r="F735" s="145"/>
      <c r="G735" s="145"/>
      <c r="H735" s="145"/>
      <c r="I735" s="145"/>
      <c r="J735" s="145"/>
      <c r="K735" s="145"/>
      <c r="CA735" s="145"/>
    </row>
    <row r="736" spans="5:79" x14ac:dyDescent="0.2">
      <c r="E736" s="145"/>
      <c r="F736" s="145"/>
      <c r="G736" s="145"/>
      <c r="H736" s="145"/>
      <c r="I736" s="145"/>
      <c r="J736" s="145"/>
      <c r="K736" s="145"/>
      <c r="CA736" s="145"/>
    </row>
    <row r="737" spans="5:79" x14ac:dyDescent="0.2">
      <c r="E737" s="145"/>
      <c r="F737" s="145"/>
      <c r="G737" s="145"/>
      <c r="H737" s="145"/>
      <c r="I737" s="145"/>
      <c r="J737" s="145"/>
      <c r="K737" s="145"/>
      <c r="CA737" s="145"/>
    </row>
    <row r="738" spans="5:79" x14ac:dyDescent="0.2">
      <c r="E738" s="145"/>
      <c r="F738" s="145"/>
      <c r="G738" s="145"/>
      <c r="H738" s="145"/>
      <c r="I738" s="145"/>
      <c r="J738" s="145"/>
      <c r="K738" s="145"/>
      <c r="CA738" s="145"/>
    </row>
    <row r="739" spans="5:79" x14ac:dyDescent="0.2">
      <c r="E739" s="145"/>
      <c r="F739" s="145"/>
      <c r="G739" s="145"/>
      <c r="H739" s="145"/>
      <c r="I739" s="145"/>
      <c r="J739" s="145"/>
      <c r="K739" s="145"/>
      <c r="CA739" s="145"/>
    </row>
    <row r="740" spans="5:79" x14ac:dyDescent="0.2">
      <c r="E740" s="145"/>
      <c r="F740" s="145"/>
      <c r="G740" s="145"/>
      <c r="H740" s="145"/>
      <c r="I740" s="145"/>
      <c r="J740" s="145"/>
      <c r="K740" s="145"/>
      <c r="CA740" s="145"/>
    </row>
    <row r="741" spans="5:79" x14ac:dyDescent="0.2">
      <c r="E741" s="145"/>
      <c r="F741" s="145"/>
      <c r="G741" s="145"/>
      <c r="H741" s="145"/>
      <c r="I741" s="145"/>
      <c r="J741" s="145"/>
      <c r="K741" s="145"/>
      <c r="CA741" s="145"/>
    </row>
    <row r="742" spans="5:79" x14ac:dyDescent="0.2">
      <c r="E742" s="145"/>
      <c r="F742" s="145"/>
      <c r="G742" s="145"/>
      <c r="H742" s="145"/>
      <c r="I742" s="145"/>
      <c r="J742" s="145"/>
      <c r="K742" s="145"/>
      <c r="CA742" s="145"/>
    </row>
    <row r="743" spans="5:79" x14ac:dyDescent="0.2">
      <c r="E743" s="145"/>
      <c r="F743" s="145"/>
      <c r="G743" s="145"/>
      <c r="H743" s="145"/>
      <c r="I743" s="145"/>
      <c r="J743" s="145"/>
      <c r="K743" s="145"/>
      <c r="CA743" s="145"/>
    </row>
    <row r="744" spans="5:79" x14ac:dyDescent="0.2">
      <c r="E744" s="145"/>
      <c r="F744" s="145"/>
      <c r="G744" s="145"/>
      <c r="H744" s="145"/>
      <c r="I744" s="145"/>
      <c r="J744" s="145"/>
      <c r="K744" s="145"/>
      <c r="CA744" s="145"/>
    </row>
    <row r="745" spans="5:79" x14ac:dyDescent="0.2">
      <c r="E745" s="145"/>
      <c r="F745" s="145"/>
      <c r="G745" s="145"/>
      <c r="H745" s="145"/>
      <c r="I745" s="145"/>
      <c r="J745" s="145"/>
      <c r="K745" s="145"/>
      <c r="CA745" s="145"/>
    </row>
    <row r="746" spans="5:79" x14ac:dyDescent="0.2">
      <c r="E746" s="145"/>
      <c r="F746" s="145"/>
      <c r="G746" s="145"/>
      <c r="H746" s="145"/>
      <c r="I746" s="145"/>
      <c r="J746" s="145"/>
      <c r="K746" s="145"/>
      <c r="CA746" s="145"/>
    </row>
    <row r="747" spans="5:79" x14ac:dyDescent="0.2">
      <c r="E747" s="145"/>
      <c r="F747" s="145"/>
      <c r="G747" s="145"/>
      <c r="H747" s="145"/>
      <c r="I747" s="145"/>
      <c r="J747" s="145"/>
      <c r="K747" s="145"/>
      <c r="CA747" s="145"/>
    </row>
    <row r="748" spans="5:79" x14ac:dyDescent="0.2">
      <c r="E748" s="145"/>
      <c r="F748" s="145"/>
      <c r="G748" s="145"/>
      <c r="H748" s="145"/>
      <c r="I748" s="145"/>
      <c r="J748" s="145"/>
      <c r="K748" s="145"/>
      <c r="CA748" s="145"/>
    </row>
    <row r="749" spans="5:79" x14ac:dyDescent="0.2">
      <c r="E749" s="145"/>
      <c r="F749" s="145"/>
      <c r="G749" s="145"/>
      <c r="H749" s="145"/>
      <c r="I749" s="145"/>
      <c r="J749" s="145"/>
      <c r="K749" s="145"/>
      <c r="CA749" s="145"/>
    </row>
    <row r="750" spans="5:79" x14ac:dyDescent="0.2">
      <c r="E750" s="145"/>
      <c r="F750" s="145"/>
      <c r="G750" s="145"/>
      <c r="H750" s="145"/>
      <c r="I750" s="145"/>
      <c r="J750" s="145"/>
      <c r="K750" s="145"/>
      <c r="CA750" s="145"/>
    </row>
    <row r="751" spans="5:79" x14ac:dyDescent="0.2">
      <c r="E751" s="145"/>
      <c r="F751" s="145"/>
      <c r="G751" s="145"/>
      <c r="H751" s="145"/>
      <c r="I751" s="145"/>
      <c r="J751" s="145"/>
      <c r="K751" s="145"/>
      <c r="CA751" s="145"/>
    </row>
    <row r="752" spans="5:79" x14ac:dyDescent="0.2">
      <c r="E752" s="145"/>
      <c r="F752" s="145"/>
      <c r="G752" s="145"/>
      <c r="H752" s="145"/>
      <c r="I752" s="145"/>
      <c r="J752" s="145"/>
      <c r="K752" s="145"/>
      <c r="CA752" s="145"/>
    </row>
    <row r="753" spans="5:79" x14ac:dyDescent="0.2">
      <c r="E753" s="145"/>
      <c r="F753" s="145"/>
      <c r="G753" s="145"/>
      <c r="H753" s="145"/>
      <c r="I753" s="145"/>
      <c r="J753" s="145"/>
      <c r="K753" s="145"/>
      <c r="CA753" s="145"/>
    </row>
    <row r="754" spans="5:79" x14ac:dyDescent="0.2">
      <c r="E754" s="145"/>
      <c r="F754" s="145"/>
      <c r="G754" s="145"/>
      <c r="H754" s="145"/>
      <c r="I754" s="145"/>
      <c r="J754" s="145"/>
      <c r="K754" s="145"/>
      <c r="CA754" s="145"/>
    </row>
    <row r="755" spans="5:79" x14ac:dyDescent="0.2">
      <c r="E755" s="145"/>
      <c r="F755" s="145"/>
      <c r="G755" s="145"/>
      <c r="H755" s="145"/>
      <c r="I755" s="145"/>
      <c r="J755" s="145"/>
      <c r="K755" s="145"/>
      <c r="CA755" s="145"/>
    </row>
    <row r="756" spans="5:79" x14ac:dyDescent="0.2">
      <c r="E756" s="145"/>
      <c r="F756" s="145"/>
      <c r="G756" s="145"/>
      <c r="H756" s="145"/>
      <c r="I756" s="145"/>
      <c r="J756" s="145"/>
      <c r="K756" s="145"/>
      <c r="CA756" s="145"/>
    </row>
    <row r="757" spans="5:79" x14ac:dyDescent="0.2">
      <c r="E757" s="145"/>
      <c r="F757" s="145"/>
      <c r="G757" s="145"/>
      <c r="H757" s="145"/>
      <c r="I757" s="145"/>
      <c r="J757" s="145"/>
      <c r="K757" s="145"/>
      <c r="CA757" s="145"/>
    </row>
    <row r="758" spans="5:79" x14ac:dyDescent="0.2">
      <c r="E758" s="145"/>
      <c r="F758" s="145"/>
      <c r="G758" s="145"/>
      <c r="H758" s="145"/>
      <c r="I758" s="145"/>
      <c r="J758" s="145"/>
      <c r="K758" s="145"/>
      <c r="CA758" s="145"/>
    </row>
    <row r="759" spans="5:79" x14ac:dyDescent="0.2">
      <c r="E759" s="145"/>
      <c r="F759" s="145"/>
      <c r="G759" s="145"/>
      <c r="H759" s="145"/>
      <c r="I759" s="145"/>
      <c r="J759" s="145"/>
      <c r="K759" s="145"/>
      <c r="CA759" s="145"/>
    </row>
    <row r="760" spans="5:79" x14ac:dyDescent="0.2">
      <c r="E760" s="145"/>
      <c r="F760" s="145"/>
      <c r="G760" s="145"/>
      <c r="H760" s="145"/>
      <c r="I760" s="145"/>
      <c r="J760" s="145"/>
      <c r="K760" s="145"/>
      <c r="CA760" s="145"/>
    </row>
    <row r="761" spans="5:79" x14ac:dyDescent="0.2">
      <c r="E761" s="145"/>
      <c r="F761" s="145"/>
      <c r="G761" s="145"/>
      <c r="H761" s="145"/>
      <c r="I761" s="145"/>
      <c r="J761" s="145"/>
      <c r="K761" s="145"/>
      <c r="CA761" s="145"/>
    </row>
    <row r="762" spans="5:79" x14ac:dyDescent="0.2">
      <c r="E762" s="145"/>
      <c r="F762" s="145"/>
      <c r="G762" s="145"/>
      <c r="H762" s="145"/>
      <c r="I762" s="145"/>
      <c r="J762" s="145"/>
      <c r="K762" s="145"/>
      <c r="CA762" s="145"/>
    </row>
    <row r="763" spans="5:79" x14ac:dyDescent="0.2">
      <c r="E763" s="145"/>
      <c r="F763" s="145"/>
      <c r="G763" s="145"/>
      <c r="H763" s="145"/>
      <c r="I763" s="145"/>
      <c r="J763" s="145"/>
      <c r="K763" s="145"/>
      <c r="CA763" s="145"/>
    </row>
    <row r="764" spans="5:79" x14ac:dyDescent="0.2">
      <c r="E764" s="145"/>
      <c r="F764" s="145"/>
      <c r="G764" s="145"/>
      <c r="H764" s="145"/>
      <c r="I764" s="145"/>
      <c r="J764" s="145"/>
      <c r="K764" s="145"/>
      <c r="CA764" s="145"/>
    </row>
    <row r="765" spans="5:79" x14ac:dyDescent="0.2">
      <c r="E765" s="145"/>
      <c r="F765" s="145"/>
      <c r="G765" s="145"/>
      <c r="H765" s="145"/>
      <c r="I765" s="145"/>
      <c r="J765" s="145"/>
      <c r="K765" s="145"/>
      <c r="CA765" s="145"/>
    </row>
    <row r="766" spans="5:79" x14ac:dyDescent="0.2">
      <c r="E766" s="145"/>
      <c r="F766" s="145"/>
      <c r="G766" s="145"/>
      <c r="H766" s="145"/>
      <c r="I766" s="145"/>
      <c r="J766" s="145"/>
      <c r="K766" s="145"/>
      <c r="CA766" s="145"/>
    </row>
    <row r="767" spans="5:79" x14ac:dyDescent="0.2">
      <c r="E767" s="145"/>
      <c r="F767" s="145"/>
      <c r="G767" s="145"/>
      <c r="H767" s="145"/>
      <c r="I767" s="145"/>
      <c r="J767" s="145"/>
      <c r="K767" s="145"/>
      <c r="CA767" s="145"/>
    </row>
    <row r="768" spans="5:79" x14ac:dyDescent="0.2">
      <c r="E768" s="145"/>
      <c r="F768" s="145"/>
      <c r="G768" s="145"/>
      <c r="H768" s="145"/>
      <c r="I768" s="145"/>
      <c r="J768" s="145"/>
      <c r="K768" s="145"/>
      <c r="CA768" s="145"/>
    </row>
    <row r="769" spans="5:79" x14ac:dyDescent="0.2">
      <c r="E769" s="145"/>
      <c r="F769" s="145"/>
      <c r="G769" s="145"/>
      <c r="H769" s="145"/>
      <c r="I769" s="145"/>
      <c r="J769" s="145"/>
      <c r="K769" s="145"/>
      <c r="CA769" s="145"/>
    </row>
    <row r="770" spans="5:79" x14ac:dyDescent="0.2">
      <c r="E770" s="145"/>
      <c r="F770" s="145"/>
      <c r="G770" s="145"/>
      <c r="H770" s="145"/>
      <c r="I770" s="145"/>
      <c r="J770" s="145"/>
      <c r="K770" s="145"/>
      <c r="CA770" s="145"/>
    </row>
    <row r="771" spans="5:79" x14ac:dyDescent="0.2">
      <c r="E771" s="145"/>
      <c r="F771" s="145"/>
      <c r="G771" s="145"/>
      <c r="H771" s="145"/>
      <c r="I771" s="145"/>
      <c r="J771" s="145"/>
      <c r="K771" s="145"/>
      <c r="CA771" s="145"/>
    </row>
    <row r="772" spans="5:79" x14ac:dyDescent="0.2">
      <c r="E772" s="145"/>
      <c r="F772" s="145"/>
      <c r="G772" s="145"/>
      <c r="H772" s="145"/>
      <c r="I772" s="145"/>
      <c r="J772" s="145"/>
      <c r="K772" s="145"/>
      <c r="CA772" s="145"/>
    </row>
    <row r="773" spans="5:79" x14ac:dyDescent="0.2">
      <c r="E773" s="145"/>
      <c r="F773" s="145"/>
      <c r="G773" s="145"/>
      <c r="H773" s="145"/>
      <c r="I773" s="145"/>
      <c r="J773" s="145"/>
      <c r="K773" s="145"/>
      <c r="CA773" s="145"/>
    </row>
    <row r="774" spans="5:79" x14ac:dyDescent="0.2">
      <c r="E774" s="145"/>
      <c r="F774" s="145"/>
      <c r="G774" s="145"/>
      <c r="H774" s="145"/>
      <c r="I774" s="145"/>
      <c r="J774" s="145"/>
      <c r="K774" s="145"/>
      <c r="CA774" s="145"/>
    </row>
    <row r="775" spans="5:79" x14ac:dyDescent="0.2">
      <c r="E775" s="145"/>
      <c r="F775" s="145"/>
      <c r="G775" s="145"/>
      <c r="H775" s="145"/>
      <c r="I775" s="145"/>
      <c r="J775" s="145"/>
      <c r="K775" s="145"/>
      <c r="CA775" s="145"/>
    </row>
    <row r="776" spans="5:79" x14ac:dyDescent="0.2">
      <c r="E776" s="145"/>
      <c r="F776" s="145"/>
      <c r="G776" s="145"/>
      <c r="H776" s="145"/>
      <c r="I776" s="145"/>
      <c r="J776" s="145"/>
      <c r="K776" s="145"/>
      <c r="CA776" s="145"/>
    </row>
    <row r="777" spans="5:79" x14ac:dyDescent="0.2">
      <c r="E777" s="145"/>
      <c r="F777" s="145"/>
      <c r="G777" s="145"/>
      <c r="H777" s="145"/>
      <c r="I777" s="145"/>
      <c r="J777" s="145"/>
      <c r="K777" s="145"/>
      <c r="CA777" s="145"/>
    </row>
    <row r="778" spans="5:79" x14ac:dyDescent="0.2">
      <c r="E778" s="145"/>
      <c r="F778" s="145"/>
      <c r="G778" s="145"/>
      <c r="H778" s="145"/>
      <c r="I778" s="145"/>
      <c r="J778" s="145"/>
      <c r="K778" s="145"/>
      <c r="CA778" s="145"/>
    </row>
    <row r="779" spans="5:79" x14ac:dyDescent="0.2">
      <c r="E779" s="145"/>
      <c r="F779" s="145"/>
      <c r="G779" s="145"/>
      <c r="H779" s="145"/>
      <c r="I779" s="145"/>
      <c r="J779" s="145"/>
      <c r="K779" s="145"/>
      <c r="CA779" s="145"/>
    </row>
    <row r="780" spans="5:79" x14ac:dyDescent="0.2">
      <c r="E780" s="145"/>
      <c r="F780" s="145"/>
      <c r="G780" s="145"/>
      <c r="H780" s="145"/>
      <c r="I780" s="145"/>
      <c r="J780" s="145"/>
      <c r="K780" s="145"/>
      <c r="CA780" s="145"/>
    </row>
    <row r="781" spans="5:79" x14ac:dyDescent="0.2">
      <c r="E781" s="145"/>
      <c r="F781" s="145"/>
      <c r="G781" s="145"/>
      <c r="H781" s="145"/>
      <c r="I781" s="145"/>
      <c r="J781" s="145"/>
      <c r="K781" s="145"/>
      <c r="CA781" s="145"/>
    </row>
    <row r="782" spans="5:79" x14ac:dyDescent="0.2">
      <c r="E782" s="145"/>
      <c r="F782" s="145"/>
      <c r="G782" s="145"/>
      <c r="H782" s="145"/>
      <c r="I782" s="145"/>
      <c r="J782" s="145"/>
      <c r="K782" s="145"/>
      <c r="CA782" s="145"/>
    </row>
    <row r="783" spans="5:79" x14ac:dyDescent="0.2">
      <c r="E783" s="145"/>
      <c r="F783" s="145"/>
      <c r="G783" s="145"/>
      <c r="H783" s="145"/>
      <c r="I783" s="145"/>
      <c r="J783" s="145"/>
      <c r="K783" s="145"/>
      <c r="CA783" s="145"/>
    </row>
    <row r="784" spans="5:79" x14ac:dyDescent="0.2">
      <c r="E784" s="145"/>
      <c r="F784" s="145"/>
      <c r="G784" s="145"/>
      <c r="H784" s="145"/>
      <c r="I784" s="145"/>
      <c r="J784" s="145"/>
      <c r="K784" s="145"/>
      <c r="CA784" s="145"/>
    </row>
    <row r="785" spans="5:79" x14ac:dyDescent="0.2">
      <c r="E785" s="145"/>
      <c r="F785" s="145"/>
      <c r="G785" s="145"/>
      <c r="H785" s="145"/>
      <c r="I785" s="145"/>
      <c r="J785" s="145"/>
      <c r="K785" s="145"/>
      <c r="CA785" s="145"/>
    </row>
    <row r="786" spans="5:79" x14ac:dyDescent="0.2">
      <c r="E786" s="145"/>
      <c r="F786" s="145"/>
      <c r="G786" s="145"/>
      <c r="H786" s="145"/>
      <c r="I786" s="145"/>
      <c r="J786" s="145"/>
      <c r="K786" s="145"/>
      <c r="CA786" s="145"/>
    </row>
    <row r="787" spans="5:79" x14ac:dyDescent="0.2">
      <c r="E787" s="145"/>
      <c r="F787" s="145"/>
      <c r="G787" s="145"/>
      <c r="H787" s="145"/>
      <c r="I787" s="145"/>
      <c r="J787" s="145"/>
      <c r="K787" s="145"/>
      <c r="CA787" s="145"/>
    </row>
    <row r="788" spans="5:79" x14ac:dyDescent="0.2">
      <c r="E788" s="145"/>
      <c r="F788" s="145"/>
      <c r="G788" s="145"/>
      <c r="H788" s="145"/>
      <c r="I788" s="145"/>
      <c r="J788" s="145"/>
      <c r="K788" s="145"/>
      <c r="CA788" s="145"/>
    </row>
    <row r="789" spans="5:79" x14ac:dyDescent="0.2">
      <c r="E789" s="145"/>
      <c r="F789" s="145"/>
      <c r="G789" s="145"/>
      <c r="H789" s="145"/>
      <c r="I789" s="145"/>
      <c r="J789" s="145"/>
      <c r="K789" s="145"/>
      <c r="CA789" s="145"/>
    </row>
    <row r="790" spans="5:79" x14ac:dyDescent="0.2">
      <c r="E790" s="145"/>
      <c r="F790" s="145"/>
      <c r="G790" s="145"/>
      <c r="H790" s="145"/>
      <c r="I790" s="145"/>
      <c r="J790" s="145"/>
      <c r="K790" s="145"/>
      <c r="CA790" s="145"/>
    </row>
    <row r="791" spans="5:79" x14ac:dyDescent="0.2">
      <c r="E791" s="145"/>
      <c r="F791" s="145"/>
      <c r="G791" s="145"/>
      <c r="H791" s="145"/>
      <c r="I791" s="145"/>
      <c r="J791" s="145"/>
      <c r="K791" s="145"/>
      <c r="CA791" s="145"/>
    </row>
    <row r="792" spans="5:79" x14ac:dyDescent="0.2">
      <c r="E792" s="145"/>
      <c r="F792" s="145"/>
      <c r="G792" s="145"/>
      <c r="H792" s="145"/>
      <c r="I792" s="145"/>
      <c r="J792" s="145"/>
      <c r="K792" s="145"/>
      <c r="CA792" s="145"/>
    </row>
    <row r="793" spans="5:79" x14ac:dyDescent="0.2">
      <c r="E793" s="145"/>
      <c r="F793" s="145"/>
      <c r="G793" s="145"/>
      <c r="H793" s="145"/>
      <c r="I793" s="145"/>
      <c r="J793" s="145"/>
      <c r="K793" s="145"/>
      <c r="CA793" s="145"/>
    </row>
    <row r="794" spans="5:79" x14ac:dyDescent="0.2">
      <c r="E794" s="145"/>
      <c r="F794" s="145"/>
      <c r="G794" s="145"/>
      <c r="H794" s="145"/>
      <c r="I794" s="145"/>
      <c r="J794" s="145"/>
      <c r="K794" s="145"/>
      <c r="CA794" s="145"/>
    </row>
    <row r="795" spans="5:79" x14ac:dyDescent="0.2">
      <c r="E795" s="145"/>
      <c r="F795" s="145"/>
      <c r="G795" s="145"/>
      <c r="H795" s="145"/>
      <c r="I795" s="145"/>
      <c r="J795" s="145"/>
      <c r="K795" s="145"/>
      <c r="CA795" s="145"/>
    </row>
    <row r="796" spans="5:79" x14ac:dyDescent="0.2">
      <c r="E796" s="145"/>
      <c r="F796" s="145"/>
      <c r="G796" s="145"/>
      <c r="H796" s="145"/>
      <c r="I796" s="145"/>
      <c r="J796" s="145"/>
      <c r="K796" s="145"/>
      <c r="CA796" s="145"/>
    </row>
    <row r="797" spans="5:79" x14ac:dyDescent="0.2">
      <c r="E797" s="145"/>
      <c r="F797" s="145"/>
      <c r="G797" s="145"/>
      <c r="H797" s="145"/>
      <c r="I797" s="145"/>
      <c r="J797" s="145"/>
      <c r="K797" s="145"/>
      <c r="CA797" s="145"/>
    </row>
    <row r="798" spans="5:79" x14ac:dyDescent="0.2">
      <c r="E798" s="145"/>
      <c r="F798" s="145"/>
      <c r="G798" s="145"/>
      <c r="H798" s="145"/>
      <c r="I798" s="145"/>
      <c r="J798" s="145"/>
      <c r="K798" s="145"/>
      <c r="CA798" s="145"/>
    </row>
    <row r="799" spans="5:79" x14ac:dyDescent="0.2">
      <c r="E799" s="145"/>
      <c r="F799" s="145"/>
      <c r="G799" s="145"/>
      <c r="H799" s="145"/>
      <c r="I799" s="145"/>
      <c r="J799" s="145"/>
      <c r="K799" s="145"/>
      <c r="CA799" s="145"/>
    </row>
    <row r="800" spans="5:79" x14ac:dyDescent="0.2">
      <c r="E800" s="145"/>
      <c r="F800" s="145"/>
      <c r="G800" s="145"/>
      <c r="H800" s="145"/>
      <c r="I800" s="145"/>
      <c r="J800" s="145"/>
      <c r="K800" s="145"/>
      <c r="CA800" s="145"/>
    </row>
    <row r="801" spans="5:79" x14ac:dyDescent="0.2">
      <c r="E801" s="145"/>
      <c r="F801" s="145"/>
      <c r="G801" s="145"/>
      <c r="H801" s="145"/>
      <c r="I801" s="145"/>
      <c r="J801" s="145"/>
      <c r="K801" s="145"/>
      <c r="CA801" s="145"/>
    </row>
    <row r="802" spans="5:79" x14ac:dyDescent="0.2">
      <c r="E802" s="145"/>
      <c r="F802" s="145"/>
      <c r="G802" s="145"/>
      <c r="H802" s="145"/>
      <c r="I802" s="145"/>
      <c r="J802" s="145"/>
      <c r="K802" s="145"/>
      <c r="CA802" s="145"/>
    </row>
    <row r="803" spans="5:79" x14ac:dyDescent="0.2">
      <c r="E803" s="145"/>
      <c r="F803" s="145"/>
      <c r="G803" s="145"/>
      <c r="H803" s="145"/>
      <c r="I803" s="145"/>
      <c r="J803" s="145"/>
      <c r="K803" s="145"/>
      <c r="CA803" s="145"/>
    </row>
    <row r="804" spans="5:79" x14ac:dyDescent="0.2">
      <c r="E804" s="145"/>
      <c r="F804" s="145"/>
      <c r="G804" s="145"/>
      <c r="H804" s="145"/>
      <c r="I804" s="145"/>
      <c r="J804" s="145"/>
      <c r="K804" s="145"/>
      <c r="CA804" s="145"/>
    </row>
    <row r="805" spans="5:79" x14ac:dyDescent="0.2">
      <c r="E805" s="145"/>
      <c r="F805" s="145"/>
      <c r="G805" s="145"/>
      <c r="H805" s="145"/>
      <c r="I805" s="145"/>
      <c r="J805" s="145"/>
      <c r="K805" s="145"/>
      <c r="CA805" s="145"/>
    </row>
    <row r="806" spans="5:79" x14ac:dyDescent="0.2">
      <c r="E806" s="145"/>
      <c r="F806" s="145"/>
      <c r="G806" s="145"/>
      <c r="H806" s="145"/>
      <c r="I806" s="145"/>
      <c r="J806" s="145"/>
      <c r="K806" s="145"/>
      <c r="CA806" s="145"/>
    </row>
    <row r="807" spans="5:79" x14ac:dyDescent="0.2">
      <c r="E807" s="145"/>
      <c r="F807" s="145"/>
      <c r="G807" s="145"/>
      <c r="H807" s="145"/>
      <c r="I807" s="145"/>
      <c r="J807" s="145"/>
      <c r="K807" s="145"/>
      <c r="CA807" s="145"/>
    </row>
    <row r="808" spans="5:79" x14ac:dyDescent="0.2">
      <c r="E808" s="145"/>
      <c r="F808" s="145"/>
      <c r="G808" s="145"/>
      <c r="H808" s="145"/>
      <c r="I808" s="145"/>
      <c r="J808" s="145"/>
      <c r="K808" s="145"/>
      <c r="CA808" s="145"/>
    </row>
    <row r="809" spans="5:79" x14ac:dyDescent="0.2">
      <c r="E809" s="145"/>
      <c r="F809" s="145"/>
      <c r="G809" s="145"/>
      <c r="H809" s="145"/>
      <c r="I809" s="145"/>
      <c r="J809" s="145"/>
      <c r="K809" s="145"/>
      <c r="CA809" s="145"/>
    </row>
    <row r="810" spans="5:79" x14ac:dyDescent="0.2">
      <c r="E810" s="145"/>
      <c r="F810" s="145"/>
      <c r="G810" s="145"/>
      <c r="H810" s="145"/>
      <c r="I810" s="145"/>
      <c r="J810" s="145"/>
      <c r="K810" s="145"/>
      <c r="CA810" s="145"/>
    </row>
    <row r="811" spans="5:79" x14ac:dyDescent="0.2">
      <c r="E811" s="145"/>
      <c r="F811" s="145"/>
      <c r="G811" s="145"/>
      <c r="H811" s="145"/>
      <c r="I811" s="145"/>
      <c r="J811" s="145"/>
      <c r="K811" s="145"/>
      <c r="CA811" s="145"/>
    </row>
    <row r="812" spans="5:79" x14ac:dyDescent="0.2">
      <c r="E812" s="145"/>
      <c r="F812" s="145"/>
      <c r="G812" s="145"/>
      <c r="H812" s="145"/>
      <c r="I812" s="145"/>
      <c r="J812" s="145"/>
      <c r="K812" s="145"/>
      <c r="CA812" s="145"/>
    </row>
    <row r="813" spans="5:79" x14ac:dyDescent="0.2">
      <c r="E813" s="145"/>
      <c r="F813" s="145"/>
      <c r="G813" s="145"/>
      <c r="H813" s="145"/>
      <c r="I813" s="145"/>
      <c r="J813" s="145"/>
      <c r="K813" s="145"/>
      <c r="CA813" s="145"/>
    </row>
    <row r="814" spans="5:79" x14ac:dyDescent="0.2">
      <c r="E814" s="145"/>
      <c r="F814" s="145"/>
      <c r="G814" s="145"/>
      <c r="H814" s="145"/>
      <c r="I814" s="145"/>
      <c r="J814" s="145"/>
      <c r="K814" s="145"/>
      <c r="CA814" s="145"/>
    </row>
    <row r="815" spans="5:79" x14ac:dyDescent="0.2">
      <c r="E815" s="145"/>
      <c r="F815" s="145"/>
      <c r="G815" s="145"/>
      <c r="H815" s="145"/>
      <c r="I815" s="145"/>
      <c r="J815" s="145"/>
      <c r="K815" s="145"/>
      <c r="CA815" s="145"/>
    </row>
    <row r="816" spans="5:79" x14ac:dyDescent="0.2">
      <c r="E816" s="145"/>
      <c r="F816" s="145"/>
      <c r="G816" s="145"/>
      <c r="H816" s="145"/>
      <c r="I816" s="145"/>
      <c r="J816" s="145"/>
      <c r="K816" s="145"/>
      <c r="CA816" s="145"/>
    </row>
    <row r="817" spans="5:79" x14ac:dyDescent="0.2">
      <c r="E817" s="145"/>
      <c r="F817" s="145"/>
      <c r="G817" s="145"/>
      <c r="H817" s="145"/>
      <c r="I817" s="145"/>
      <c r="J817" s="145"/>
      <c r="K817" s="145"/>
      <c r="CA817" s="145"/>
    </row>
    <row r="818" spans="5:79" x14ac:dyDescent="0.2">
      <c r="E818" s="145"/>
      <c r="F818" s="145"/>
      <c r="G818" s="145"/>
      <c r="H818" s="145"/>
      <c r="I818" s="145"/>
      <c r="J818" s="145"/>
      <c r="K818" s="145"/>
      <c r="CA818" s="145"/>
    </row>
    <row r="819" spans="5:79" x14ac:dyDescent="0.2">
      <c r="E819" s="145"/>
      <c r="F819" s="145"/>
      <c r="G819" s="145"/>
      <c r="H819" s="145"/>
      <c r="I819" s="145"/>
      <c r="J819" s="145"/>
      <c r="K819" s="145"/>
      <c r="CA819" s="145"/>
    </row>
    <row r="820" spans="5:79" x14ac:dyDescent="0.2">
      <c r="E820" s="145"/>
      <c r="F820" s="145"/>
      <c r="G820" s="145"/>
      <c r="H820" s="145"/>
      <c r="I820" s="145"/>
      <c r="J820" s="145"/>
      <c r="K820" s="145"/>
      <c r="CA820" s="145"/>
    </row>
    <row r="821" spans="5:79" x14ac:dyDescent="0.2">
      <c r="E821" s="145"/>
      <c r="F821" s="145"/>
      <c r="G821" s="145"/>
      <c r="H821" s="145"/>
      <c r="I821" s="145"/>
      <c r="J821" s="145"/>
      <c r="K821" s="145"/>
      <c r="CA821" s="145"/>
    </row>
    <row r="822" spans="5:79" x14ac:dyDescent="0.2">
      <c r="E822" s="145"/>
      <c r="F822" s="145"/>
      <c r="G822" s="145"/>
      <c r="H822" s="145"/>
      <c r="I822" s="145"/>
      <c r="J822" s="145"/>
      <c r="K822" s="145"/>
      <c r="CA822" s="145"/>
    </row>
    <row r="823" spans="5:79" x14ac:dyDescent="0.2">
      <c r="E823" s="145"/>
      <c r="F823" s="145"/>
      <c r="G823" s="145"/>
      <c r="H823" s="145"/>
      <c r="I823" s="145"/>
      <c r="J823" s="145"/>
      <c r="K823" s="145"/>
      <c r="CA823" s="145"/>
    </row>
    <row r="824" spans="5:79" x14ac:dyDescent="0.2">
      <c r="E824" s="145"/>
      <c r="F824" s="145"/>
      <c r="G824" s="145"/>
      <c r="H824" s="145"/>
      <c r="I824" s="145"/>
      <c r="J824" s="145"/>
      <c r="K824" s="145"/>
      <c r="CA824" s="145"/>
    </row>
    <row r="825" spans="5:79" x14ac:dyDescent="0.2">
      <c r="E825" s="145"/>
      <c r="F825" s="145"/>
      <c r="G825" s="145"/>
      <c r="H825" s="145"/>
      <c r="I825" s="145"/>
      <c r="J825" s="145"/>
      <c r="K825" s="145"/>
      <c r="CA825" s="145"/>
    </row>
    <row r="826" spans="5:79" x14ac:dyDescent="0.2">
      <c r="E826" s="145"/>
      <c r="F826" s="145"/>
      <c r="G826" s="145"/>
      <c r="H826" s="145"/>
      <c r="I826" s="145"/>
      <c r="J826" s="145"/>
      <c r="K826" s="145"/>
      <c r="CA826" s="145"/>
    </row>
    <row r="827" spans="5:79" x14ac:dyDescent="0.2">
      <c r="E827" s="145"/>
      <c r="F827" s="145"/>
      <c r="G827" s="145"/>
      <c r="H827" s="145"/>
      <c r="I827" s="145"/>
      <c r="J827" s="145"/>
      <c r="K827" s="145"/>
      <c r="CA827" s="145"/>
    </row>
    <row r="828" spans="5:79" x14ac:dyDescent="0.2">
      <c r="E828" s="145"/>
      <c r="F828" s="145"/>
      <c r="G828" s="145"/>
      <c r="H828" s="145"/>
      <c r="I828" s="145"/>
      <c r="J828" s="145"/>
      <c r="K828" s="145"/>
      <c r="CA828" s="145"/>
    </row>
    <row r="829" spans="5:79" x14ac:dyDescent="0.2">
      <c r="E829" s="145"/>
      <c r="F829" s="145"/>
      <c r="G829" s="145"/>
      <c r="H829" s="145"/>
      <c r="I829" s="145"/>
      <c r="J829" s="145"/>
      <c r="K829" s="145"/>
      <c r="CA829" s="145"/>
    </row>
    <row r="830" spans="5:79" x14ac:dyDescent="0.2">
      <c r="E830" s="145"/>
      <c r="F830" s="145"/>
      <c r="G830" s="145"/>
      <c r="H830" s="145"/>
      <c r="I830" s="145"/>
      <c r="J830" s="145"/>
      <c r="K830" s="145"/>
      <c r="CA830" s="145"/>
    </row>
    <row r="831" spans="5:79" x14ac:dyDescent="0.2">
      <c r="E831" s="145"/>
      <c r="F831" s="145"/>
      <c r="G831" s="145"/>
      <c r="H831" s="145"/>
      <c r="I831" s="145"/>
      <c r="J831" s="145"/>
      <c r="K831" s="145"/>
      <c r="CA831" s="145"/>
    </row>
    <row r="832" spans="5:79" x14ac:dyDescent="0.2">
      <c r="E832" s="145"/>
      <c r="F832" s="145"/>
      <c r="G832" s="145"/>
      <c r="H832" s="145"/>
      <c r="I832" s="145"/>
      <c r="J832" s="145"/>
      <c r="K832" s="145"/>
      <c r="CA832" s="145"/>
    </row>
    <row r="833" spans="5:79" x14ac:dyDescent="0.2">
      <c r="E833" s="145"/>
      <c r="F833" s="145"/>
      <c r="G833" s="145"/>
      <c r="H833" s="145"/>
      <c r="I833" s="145"/>
      <c r="J833" s="145"/>
      <c r="K833" s="145"/>
      <c r="CA833" s="145"/>
    </row>
    <row r="834" spans="5:79" x14ac:dyDescent="0.2">
      <c r="E834" s="145"/>
      <c r="F834" s="145"/>
      <c r="G834" s="145"/>
      <c r="H834" s="145"/>
      <c r="I834" s="145"/>
      <c r="J834" s="145"/>
      <c r="K834" s="145"/>
      <c r="CA834" s="145"/>
    </row>
    <row r="835" spans="5:79" x14ac:dyDescent="0.2">
      <c r="E835" s="145"/>
      <c r="F835" s="145"/>
      <c r="G835" s="145"/>
      <c r="H835" s="145"/>
      <c r="I835" s="145"/>
      <c r="J835" s="145"/>
      <c r="K835" s="145"/>
      <c r="CA835" s="145"/>
    </row>
    <row r="836" spans="5:79" x14ac:dyDescent="0.2">
      <c r="E836" s="145"/>
      <c r="F836" s="145"/>
      <c r="G836" s="145"/>
      <c r="H836" s="145"/>
      <c r="I836" s="145"/>
      <c r="J836" s="145"/>
      <c r="K836" s="145"/>
      <c r="CA836" s="145"/>
    </row>
    <row r="837" spans="5:79" x14ac:dyDescent="0.2">
      <c r="E837" s="145"/>
      <c r="F837" s="145"/>
      <c r="G837" s="145"/>
      <c r="H837" s="145"/>
      <c r="I837" s="145"/>
      <c r="J837" s="145"/>
      <c r="K837" s="145"/>
      <c r="CA837" s="145"/>
    </row>
    <row r="838" spans="5:79" x14ac:dyDescent="0.2">
      <c r="E838" s="145"/>
      <c r="F838" s="145"/>
      <c r="G838" s="145"/>
      <c r="H838" s="145"/>
      <c r="I838" s="145"/>
      <c r="J838" s="145"/>
      <c r="K838" s="145"/>
      <c r="CA838" s="145"/>
    </row>
    <row r="839" spans="5:79" x14ac:dyDescent="0.2">
      <c r="E839" s="145"/>
      <c r="F839" s="145"/>
      <c r="G839" s="145"/>
      <c r="H839" s="145"/>
      <c r="I839" s="145"/>
      <c r="J839" s="145"/>
      <c r="K839" s="145"/>
      <c r="CA839" s="145"/>
    </row>
    <row r="840" spans="5:79" x14ac:dyDescent="0.2">
      <c r="E840" s="145"/>
      <c r="F840" s="145"/>
      <c r="G840" s="145"/>
      <c r="H840" s="145"/>
      <c r="I840" s="145"/>
      <c r="J840" s="145"/>
      <c r="K840" s="145"/>
      <c r="CA840" s="145"/>
    </row>
    <row r="841" spans="5:79" x14ac:dyDescent="0.2">
      <c r="E841" s="145"/>
      <c r="F841" s="145"/>
      <c r="G841" s="145"/>
      <c r="H841" s="145"/>
      <c r="I841" s="145"/>
      <c r="J841" s="145"/>
      <c r="K841" s="145"/>
      <c r="CA841" s="145"/>
    </row>
    <row r="842" spans="5:79" x14ac:dyDescent="0.2">
      <c r="E842" s="145"/>
      <c r="F842" s="145"/>
      <c r="G842" s="145"/>
      <c r="H842" s="145"/>
      <c r="I842" s="145"/>
      <c r="J842" s="145"/>
      <c r="K842" s="145"/>
      <c r="CA842" s="145"/>
    </row>
    <row r="843" spans="5:79" x14ac:dyDescent="0.2">
      <c r="E843" s="145"/>
      <c r="F843" s="145"/>
      <c r="G843" s="145"/>
      <c r="H843" s="145"/>
      <c r="I843" s="145"/>
      <c r="J843" s="145"/>
      <c r="K843" s="145"/>
      <c r="CA843" s="145"/>
    </row>
    <row r="844" spans="5:79" x14ac:dyDescent="0.2">
      <c r="E844" s="145"/>
      <c r="F844" s="145"/>
      <c r="G844" s="145"/>
      <c r="H844" s="145"/>
      <c r="I844" s="145"/>
      <c r="J844" s="145"/>
      <c r="K844" s="145"/>
      <c r="CA844" s="145"/>
    </row>
    <row r="845" spans="5:79" x14ac:dyDescent="0.2">
      <c r="E845" s="145"/>
      <c r="F845" s="145"/>
      <c r="G845" s="145"/>
      <c r="H845" s="145"/>
      <c r="I845" s="145"/>
      <c r="J845" s="145"/>
      <c r="K845" s="145"/>
      <c r="CA845" s="145"/>
    </row>
    <row r="846" spans="5:79" x14ac:dyDescent="0.2">
      <c r="E846" s="145"/>
      <c r="F846" s="145"/>
      <c r="G846" s="145"/>
      <c r="H846" s="145"/>
      <c r="I846" s="145"/>
      <c r="J846" s="145"/>
      <c r="K846" s="145"/>
      <c r="CA846" s="145"/>
    </row>
    <row r="847" spans="5:79" x14ac:dyDescent="0.2">
      <c r="E847" s="145"/>
      <c r="F847" s="145"/>
      <c r="G847" s="145"/>
      <c r="H847" s="145"/>
      <c r="I847" s="145"/>
      <c r="J847" s="145"/>
      <c r="K847" s="145"/>
      <c r="CA847" s="145"/>
    </row>
    <row r="848" spans="5:79" x14ac:dyDescent="0.2">
      <c r="E848" s="145"/>
      <c r="F848" s="145"/>
      <c r="G848" s="145"/>
      <c r="H848" s="145"/>
      <c r="I848" s="145"/>
      <c r="J848" s="145"/>
      <c r="K848" s="145"/>
      <c r="CA848" s="145"/>
    </row>
    <row r="849" spans="5:79" x14ac:dyDescent="0.2">
      <c r="E849" s="145"/>
      <c r="F849" s="145"/>
      <c r="G849" s="145"/>
      <c r="H849" s="145"/>
      <c r="I849" s="145"/>
      <c r="J849" s="145"/>
      <c r="K849" s="145"/>
      <c r="CA849" s="145"/>
    </row>
    <row r="850" spans="5:79" x14ac:dyDescent="0.2">
      <c r="E850" s="145"/>
      <c r="F850" s="145"/>
      <c r="G850" s="145"/>
      <c r="H850" s="145"/>
      <c r="I850" s="145"/>
      <c r="J850" s="145"/>
      <c r="K850" s="145"/>
      <c r="CA850" s="145"/>
    </row>
    <row r="851" spans="5:79" x14ac:dyDescent="0.2">
      <c r="E851" s="145"/>
      <c r="F851" s="145"/>
      <c r="G851" s="145"/>
      <c r="H851" s="145"/>
      <c r="I851" s="145"/>
      <c r="J851" s="145"/>
      <c r="K851" s="145"/>
      <c r="CA851" s="145"/>
    </row>
    <row r="852" spans="5:79" x14ac:dyDescent="0.2">
      <c r="E852" s="145"/>
      <c r="F852" s="145"/>
      <c r="G852" s="145"/>
      <c r="H852" s="145"/>
      <c r="I852" s="145"/>
      <c r="J852" s="145"/>
      <c r="K852" s="145"/>
      <c r="CA852" s="145"/>
    </row>
    <row r="853" spans="5:79" x14ac:dyDescent="0.2">
      <c r="E853" s="145"/>
      <c r="F853" s="145"/>
      <c r="G853" s="145"/>
      <c r="H853" s="145"/>
      <c r="I853" s="145"/>
      <c r="J853" s="145"/>
      <c r="K853" s="145"/>
      <c r="CA853" s="145"/>
    </row>
    <row r="854" spans="5:79" x14ac:dyDescent="0.2">
      <c r="E854" s="145"/>
      <c r="F854" s="145"/>
      <c r="G854" s="145"/>
      <c r="H854" s="145"/>
      <c r="I854" s="145"/>
      <c r="J854" s="145"/>
      <c r="K854" s="145"/>
      <c r="CA854" s="145"/>
    </row>
    <row r="855" spans="5:79" x14ac:dyDescent="0.2">
      <c r="E855" s="145"/>
      <c r="F855" s="145"/>
      <c r="G855" s="145"/>
      <c r="H855" s="145"/>
      <c r="I855" s="145"/>
      <c r="J855" s="145"/>
      <c r="K855" s="145"/>
      <c r="CA855" s="145"/>
    </row>
    <row r="856" spans="5:79" x14ac:dyDescent="0.2">
      <c r="E856" s="145"/>
      <c r="F856" s="145"/>
      <c r="G856" s="145"/>
      <c r="H856" s="145"/>
      <c r="I856" s="145"/>
      <c r="J856" s="145"/>
      <c r="K856" s="145"/>
      <c r="CA856" s="145"/>
    </row>
    <row r="857" spans="5:79" x14ac:dyDescent="0.2">
      <c r="E857" s="145"/>
      <c r="F857" s="145"/>
      <c r="G857" s="145"/>
      <c r="H857" s="145"/>
      <c r="I857" s="145"/>
      <c r="J857" s="145"/>
      <c r="K857" s="145"/>
      <c r="CA857" s="145"/>
    </row>
    <row r="858" spans="5:79" x14ac:dyDescent="0.2">
      <c r="E858" s="145"/>
      <c r="F858" s="145"/>
      <c r="G858" s="145"/>
      <c r="H858" s="145"/>
      <c r="I858" s="145"/>
      <c r="J858" s="145"/>
      <c r="K858" s="145"/>
      <c r="CA858" s="145"/>
    </row>
    <row r="859" spans="5:79" x14ac:dyDescent="0.2">
      <c r="E859" s="145"/>
      <c r="F859" s="145"/>
      <c r="G859" s="145"/>
      <c r="H859" s="145"/>
      <c r="I859" s="145"/>
      <c r="J859" s="145"/>
      <c r="K859" s="145"/>
      <c r="CA859" s="145"/>
    </row>
    <row r="860" spans="5:79" x14ac:dyDescent="0.2">
      <c r="E860" s="145"/>
      <c r="F860" s="145"/>
      <c r="G860" s="145"/>
      <c r="H860" s="145"/>
      <c r="I860" s="145"/>
      <c r="J860" s="145"/>
      <c r="K860" s="145"/>
      <c r="CA860" s="145"/>
    </row>
    <row r="861" spans="5:79" x14ac:dyDescent="0.2">
      <c r="E861" s="145"/>
      <c r="F861" s="145"/>
      <c r="G861" s="145"/>
      <c r="H861" s="145"/>
      <c r="I861" s="145"/>
      <c r="J861" s="145"/>
      <c r="K861" s="145"/>
      <c r="CA861" s="145"/>
    </row>
    <row r="862" spans="5:79" x14ac:dyDescent="0.2">
      <c r="E862" s="145"/>
      <c r="F862" s="145"/>
      <c r="G862" s="145"/>
      <c r="H862" s="145"/>
      <c r="I862" s="145"/>
      <c r="J862" s="145"/>
      <c r="K862" s="145"/>
      <c r="CA862" s="145"/>
    </row>
    <row r="863" spans="5:79" x14ac:dyDescent="0.2">
      <c r="E863" s="145"/>
      <c r="F863" s="145"/>
      <c r="G863" s="145"/>
      <c r="H863" s="145"/>
      <c r="I863" s="145"/>
      <c r="J863" s="145"/>
      <c r="K863" s="145"/>
      <c r="CA863" s="145"/>
    </row>
    <row r="864" spans="5:79" x14ac:dyDescent="0.2">
      <c r="E864" s="145"/>
      <c r="F864" s="145"/>
      <c r="G864" s="145"/>
      <c r="H864" s="145"/>
      <c r="I864" s="145"/>
      <c r="J864" s="145"/>
      <c r="K864" s="145"/>
      <c r="CA864" s="145"/>
    </row>
    <row r="865" spans="5:79" x14ac:dyDescent="0.2">
      <c r="E865" s="145"/>
      <c r="F865" s="145"/>
      <c r="G865" s="145"/>
      <c r="H865" s="145"/>
      <c r="I865" s="145"/>
      <c r="J865" s="145"/>
      <c r="K865" s="145"/>
      <c r="CA865" s="145"/>
    </row>
    <row r="866" spans="5:79" x14ac:dyDescent="0.2">
      <c r="E866" s="145"/>
      <c r="F866" s="145"/>
      <c r="G866" s="145"/>
      <c r="H866" s="145"/>
      <c r="I866" s="145"/>
      <c r="J866" s="145"/>
      <c r="K866" s="145"/>
      <c r="CA866" s="145"/>
    </row>
    <row r="867" spans="5:79" x14ac:dyDescent="0.2">
      <c r="E867" s="145"/>
      <c r="F867" s="145"/>
      <c r="G867" s="145"/>
      <c r="H867" s="145"/>
      <c r="I867" s="145"/>
      <c r="J867" s="145"/>
      <c r="K867" s="145"/>
      <c r="CA867" s="145"/>
    </row>
    <row r="868" spans="5:79" x14ac:dyDescent="0.2">
      <c r="E868" s="145"/>
      <c r="F868" s="145"/>
      <c r="G868" s="145"/>
      <c r="H868" s="145"/>
      <c r="I868" s="145"/>
      <c r="J868" s="145"/>
      <c r="K868" s="145"/>
      <c r="CA868" s="145"/>
    </row>
    <row r="869" spans="5:79" x14ac:dyDescent="0.2">
      <c r="E869" s="145"/>
      <c r="F869" s="145"/>
      <c r="G869" s="145"/>
      <c r="H869" s="145"/>
      <c r="I869" s="145"/>
      <c r="J869" s="145"/>
      <c r="K869" s="145"/>
      <c r="CA869" s="145"/>
    </row>
    <row r="870" spans="5:79" x14ac:dyDescent="0.2">
      <c r="E870" s="145"/>
      <c r="F870" s="145"/>
      <c r="G870" s="145"/>
      <c r="H870" s="145"/>
      <c r="I870" s="145"/>
      <c r="J870" s="145"/>
      <c r="K870" s="145"/>
      <c r="CA870" s="145"/>
    </row>
    <row r="871" spans="5:79" x14ac:dyDescent="0.2">
      <c r="E871" s="145"/>
      <c r="F871" s="145"/>
      <c r="G871" s="145"/>
      <c r="H871" s="145"/>
      <c r="I871" s="145"/>
      <c r="J871" s="145"/>
      <c r="K871" s="145"/>
      <c r="CA871" s="145"/>
    </row>
    <row r="872" spans="5:79" x14ac:dyDescent="0.2">
      <c r="E872" s="145"/>
      <c r="F872" s="145"/>
      <c r="G872" s="145"/>
      <c r="H872" s="145"/>
      <c r="I872" s="145"/>
      <c r="J872" s="145"/>
      <c r="K872" s="145"/>
      <c r="CA872" s="145"/>
    </row>
    <row r="873" spans="5:79" x14ac:dyDescent="0.2">
      <c r="E873" s="145"/>
      <c r="F873" s="145"/>
      <c r="G873" s="145"/>
      <c r="H873" s="145"/>
      <c r="I873" s="145"/>
      <c r="J873" s="145"/>
      <c r="K873" s="145"/>
      <c r="CA873" s="145"/>
    </row>
    <row r="874" spans="5:79" x14ac:dyDescent="0.2">
      <c r="E874" s="145"/>
      <c r="F874" s="145"/>
      <c r="G874" s="145"/>
      <c r="H874" s="145"/>
      <c r="I874" s="145"/>
      <c r="J874" s="145"/>
      <c r="K874" s="145"/>
      <c r="CA874" s="145"/>
    </row>
    <row r="875" spans="5:79" x14ac:dyDescent="0.2">
      <c r="E875" s="145"/>
      <c r="F875" s="145"/>
      <c r="G875" s="145"/>
      <c r="H875" s="145"/>
      <c r="I875" s="145"/>
      <c r="J875" s="145"/>
      <c r="K875" s="145"/>
      <c r="CA875" s="145"/>
    </row>
    <row r="876" spans="5:79" x14ac:dyDescent="0.2">
      <c r="E876" s="145"/>
      <c r="F876" s="145"/>
      <c r="G876" s="145"/>
      <c r="H876" s="145"/>
      <c r="I876" s="145"/>
      <c r="J876" s="145"/>
      <c r="K876" s="145"/>
      <c r="CA876" s="145"/>
    </row>
    <row r="877" spans="5:79" x14ac:dyDescent="0.2">
      <c r="E877" s="145"/>
      <c r="F877" s="145"/>
      <c r="G877" s="145"/>
      <c r="H877" s="145"/>
      <c r="I877" s="145"/>
      <c r="J877" s="145"/>
      <c r="K877" s="145"/>
      <c r="CA877" s="145"/>
    </row>
    <row r="878" spans="5:79" x14ac:dyDescent="0.2">
      <c r="E878" s="145"/>
      <c r="F878" s="145"/>
      <c r="G878" s="145"/>
      <c r="H878" s="145"/>
      <c r="I878" s="145"/>
      <c r="J878" s="145"/>
      <c r="K878" s="145"/>
      <c r="CA878" s="145"/>
    </row>
    <row r="879" spans="5:79" x14ac:dyDescent="0.2">
      <c r="E879" s="145"/>
      <c r="F879" s="145"/>
      <c r="G879" s="145"/>
      <c r="H879" s="145"/>
      <c r="I879" s="145"/>
      <c r="J879" s="145"/>
      <c r="K879" s="145"/>
      <c r="CA879" s="145"/>
    </row>
    <row r="880" spans="5:79" x14ac:dyDescent="0.2">
      <c r="E880" s="145"/>
      <c r="F880" s="145"/>
      <c r="G880" s="145"/>
      <c r="H880" s="145"/>
      <c r="I880" s="145"/>
      <c r="J880" s="145"/>
      <c r="K880" s="145"/>
      <c r="CA880" s="145"/>
    </row>
    <row r="881" spans="5:79" x14ac:dyDescent="0.2">
      <c r="E881" s="145"/>
      <c r="F881" s="145"/>
      <c r="G881" s="145"/>
      <c r="H881" s="145"/>
      <c r="I881" s="145"/>
      <c r="J881" s="145"/>
      <c r="K881" s="145"/>
      <c r="CA881" s="145"/>
    </row>
    <row r="882" spans="5:79" x14ac:dyDescent="0.2">
      <c r="E882" s="145"/>
      <c r="F882" s="145"/>
      <c r="G882" s="145"/>
      <c r="H882" s="145"/>
      <c r="I882" s="145"/>
      <c r="J882" s="145"/>
      <c r="K882" s="145"/>
      <c r="CA882" s="145"/>
    </row>
    <row r="883" spans="5:79" x14ac:dyDescent="0.2">
      <c r="E883" s="145"/>
      <c r="F883" s="145"/>
      <c r="G883" s="145"/>
      <c r="H883" s="145"/>
      <c r="I883" s="145"/>
      <c r="J883" s="145"/>
      <c r="K883" s="145"/>
      <c r="CA883" s="145"/>
    </row>
    <row r="884" spans="5:79" x14ac:dyDescent="0.2">
      <c r="E884" s="145"/>
      <c r="F884" s="145"/>
      <c r="G884" s="145"/>
      <c r="H884" s="145"/>
      <c r="I884" s="145"/>
      <c r="J884" s="145"/>
      <c r="K884" s="145"/>
      <c r="CA884" s="145"/>
    </row>
    <row r="885" spans="5:79" x14ac:dyDescent="0.2">
      <c r="E885" s="145"/>
      <c r="F885" s="145"/>
      <c r="G885" s="145"/>
      <c r="H885" s="145"/>
      <c r="I885" s="145"/>
      <c r="J885" s="145"/>
      <c r="K885" s="145"/>
      <c r="CA885" s="145"/>
    </row>
    <row r="886" spans="5:79" x14ac:dyDescent="0.2">
      <c r="E886" s="145"/>
      <c r="F886" s="145"/>
      <c r="G886" s="145"/>
      <c r="H886" s="145"/>
      <c r="I886" s="145"/>
      <c r="J886" s="145"/>
      <c r="K886" s="145"/>
      <c r="CA886" s="145"/>
    </row>
    <row r="887" spans="5:79" x14ac:dyDescent="0.2">
      <c r="E887" s="145"/>
      <c r="F887" s="145"/>
      <c r="G887" s="145"/>
      <c r="H887" s="145"/>
      <c r="I887" s="145"/>
      <c r="J887" s="145"/>
      <c r="K887" s="145"/>
      <c r="CA887" s="145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F108:CG108"/>
    <mergeCell ref="CF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3:CE3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28515625" customWidth="1"/>
    <col min="84" max="84" width="8.85546875" customWidth="1"/>
    <col min="85" max="85" width="9.5703125" customWidth="1"/>
    <col min="86" max="104" width="11.42578125" style="219"/>
  </cols>
  <sheetData>
    <row r="1" spans="2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2:96" ht="13.5" customHeight="1" x14ac:dyDescent="0.25">
      <c r="C3" s="15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2:96" ht="23.25" customHeight="1" thickBot="1" x14ac:dyDescent="0.25">
      <c r="C4" s="20"/>
      <c r="D4" s="755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2:96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4"/>
      <c r="AW5" s="367"/>
      <c r="AX5" s="393"/>
      <c r="AY5" s="398"/>
      <c r="AZ5" s="413"/>
      <c r="BA5" s="414"/>
      <c r="BB5" s="416"/>
      <c r="BC5" s="417"/>
      <c r="BD5" s="418"/>
      <c r="BE5" s="421"/>
      <c r="BF5" s="422"/>
      <c r="BG5" s="423"/>
      <c r="BH5" s="426"/>
      <c r="BI5" s="427"/>
      <c r="BJ5" s="429"/>
      <c r="BK5" s="432"/>
      <c r="BL5" s="438"/>
      <c r="BM5" s="454"/>
      <c r="BN5" s="454"/>
      <c r="BO5" s="455"/>
      <c r="BP5" s="456"/>
      <c r="BQ5" s="463"/>
      <c r="BR5" s="468"/>
      <c r="BS5" s="474"/>
      <c r="BT5" s="475"/>
      <c r="BU5" s="495"/>
      <c r="BV5" s="502"/>
      <c r="BW5" s="522"/>
      <c r="BX5" s="526"/>
      <c r="BY5" s="717"/>
      <c r="BZ5" s="725"/>
      <c r="CA5" s="393"/>
      <c r="CB5" s="395"/>
      <c r="CC5" s="70"/>
      <c r="CD5" s="70"/>
      <c r="CE5" s="70"/>
      <c r="CF5" s="83"/>
      <c r="CG5" s="84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2:96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15094.027962939999</v>
      </c>
      <c r="CB6" s="622">
        <f>+entero!CB7</f>
        <v>15132.224568669999</v>
      </c>
      <c r="CC6" s="622">
        <f>+entero!CC7</f>
        <v>15137.04184589</v>
      </c>
      <c r="CD6" s="622">
        <f>+entero!CD7</f>
        <v>15205.31537762</v>
      </c>
      <c r="CE6" s="622">
        <f>+entero!CE7</f>
        <v>15174.92108799</v>
      </c>
      <c r="CF6" s="624">
        <f>+entero!CF7</f>
        <v>42.696519320001244</v>
      </c>
      <c r="CG6" s="540">
        <f>+entero!CG7</f>
        <v>0.28215626279033401</v>
      </c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2:96" x14ac:dyDescent="0.2">
      <c r="C7" s="24"/>
      <c r="D7" s="110" t="s">
        <v>88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13112.99298931</v>
      </c>
      <c r="CB7" s="622">
        <f>+entero!CB8</f>
        <v>13209.04759346</v>
      </c>
      <c r="CC7" s="622">
        <f>+entero!CC8</f>
        <v>13202.710183949999</v>
      </c>
      <c r="CD7" s="622">
        <f>+entero!CD8</f>
        <v>13298.28255283</v>
      </c>
      <c r="CE7" s="622">
        <f>+entero!CE8</f>
        <v>13273.38616009</v>
      </c>
      <c r="CF7" s="624">
        <f>+entero!CF8</f>
        <v>64.338566630000059</v>
      </c>
      <c r="CG7" s="540">
        <f>+entero!CG8</f>
        <v>0.48707952768567431</v>
      </c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2:96" x14ac:dyDescent="0.2">
      <c r="C8" s="24"/>
      <c r="D8" s="110" t="s">
        <v>89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235.95347397</v>
      </c>
      <c r="CB8" s="622">
        <f>+entero!CB9</f>
        <v>235.18509133000001</v>
      </c>
      <c r="CC8" s="622">
        <f>+entero!CC9</f>
        <v>235.93180591000001</v>
      </c>
      <c r="CD8" s="622">
        <f>+entero!CD9</f>
        <v>235.61178537999999</v>
      </c>
      <c r="CE8" s="622">
        <f>+entero!CE9</f>
        <v>235.90180398999999</v>
      </c>
      <c r="CF8" s="624">
        <f>+entero!CF9</f>
        <v>0.71671265999998468</v>
      </c>
      <c r="CG8" s="540">
        <f>+entero!CG9</f>
        <v>0.30474408728329294</v>
      </c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2:96" x14ac:dyDescent="0.2">
      <c r="C9" s="24"/>
      <c r="D9" s="110" t="s">
        <v>90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1732.51778341</v>
      </c>
      <c r="CB9" s="622">
        <f>+entero!CB10</f>
        <v>1675.46908138</v>
      </c>
      <c r="CC9" s="622">
        <f>+entero!CC10</f>
        <v>1685.8372935299999</v>
      </c>
      <c r="CD9" s="622">
        <f>+entero!CD10</f>
        <v>1658.87551691</v>
      </c>
      <c r="CE9" s="622">
        <f>+entero!CE10</f>
        <v>1653.0721589100001</v>
      </c>
      <c r="CF9" s="624">
        <f>+entero!CF10</f>
        <v>-22.396922469999936</v>
      </c>
      <c r="CG9" s="540">
        <f>+entero!CG10</f>
        <v>-1.3367553432590218</v>
      </c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2:96" x14ac:dyDescent="0.2">
      <c r="C10" s="24"/>
      <c r="D10" s="110" t="s">
        <v>91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12.563716249999999</v>
      </c>
      <c r="CB10" s="622">
        <f>+entero!CB11</f>
        <v>12.522802499999999</v>
      </c>
      <c r="CC10" s="622">
        <f>+entero!CC11</f>
        <v>12.5625625</v>
      </c>
      <c r="CD10" s="622">
        <f>+entero!CD11</f>
        <v>12.545522499999999</v>
      </c>
      <c r="CE10" s="622">
        <f>+entero!CE11</f>
        <v>12.560964999999999</v>
      </c>
      <c r="CF10" s="624">
        <f>+entero!CF11</f>
        <v>3.8162500000000321E-2</v>
      </c>
      <c r="CG10" s="540">
        <f>+entero!CG11</f>
        <v>0.30474408583862633</v>
      </c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2:96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 t="e">
        <f>+entero!AP12</f>
        <v>#REF!</v>
      </c>
      <c r="AQ11" s="623" t="e">
        <f>+entero!AQ12</f>
        <v>#REF!</v>
      </c>
      <c r="AR11" s="623" t="e">
        <f>+entero!AR12</f>
        <v>#REF!</v>
      </c>
      <c r="AS11" s="623" t="e">
        <f>+entero!AS12</f>
        <v>#REF!</v>
      </c>
      <c r="AT11" s="623" t="e">
        <f>+entero!AT12</f>
        <v>#REF!</v>
      </c>
      <c r="AU11" s="623" t="e">
        <f>+entero!AU12</f>
        <v>#REF!</v>
      </c>
      <c r="AV11" s="623" t="e">
        <f>+entero!AV12</f>
        <v>#REF!</v>
      </c>
      <c r="AW11" s="623" t="e">
        <f>+entero!AW12</f>
        <v>#REF!</v>
      </c>
      <c r="AX11" s="623" t="e">
        <f>+entero!AX12</f>
        <v>#REF!</v>
      </c>
      <c r="AY11" s="623" t="e">
        <f>+entero!AY12</f>
        <v>#REF!</v>
      </c>
      <c r="AZ11" s="623" t="e">
        <f>+entero!AZ12</f>
        <v>#REF!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18572.501467287253</v>
      </c>
      <c r="CA11" s="623">
        <f>+entero!CA12</f>
        <v>18583.962255406812</v>
      </c>
      <c r="CB11" s="623">
        <f>+entero!CB12</f>
        <v>18633.377995056362</v>
      </c>
      <c r="CC11" s="624">
        <f>+entero!CC12</f>
        <v>18656.83277836645</v>
      </c>
      <c r="CD11" s="624">
        <f>+entero!CD12</f>
        <v>18702.521227759516</v>
      </c>
      <c r="CE11" s="624">
        <f>+entero!CE12</f>
        <v>18669.133170191704</v>
      </c>
      <c r="CF11" s="624">
        <f>+entero!CF12</f>
        <v>35.755175135342142</v>
      </c>
      <c r="CG11" s="540">
        <f>+entero!CG12</f>
        <v>0.19188777872067853</v>
      </c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2:96" x14ac:dyDescent="0.2">
      <c r="C12" s="25"/>
      <c r="D12" s="110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15094.01435953</v>
      </c>
      <c r="CB12" s="622">
        <f>+entero!CB13</f>
        <v>15132.206948069999</v>
      </c>
      <c r="CC12" s="624">
        <f>+entero!CC13</f>
        <v>15137.02405129</v>
      </c>
      <c r="CD12" s="624">
        <f>+entero!CD13</f>
        <v>15205.22242939</v>
      </c>
      <c r="CE12" s="624">
        <f>+entero!CE13</f>
        <v>15174.90373611</v>
      </c>
      <c r="CF12" s="624">
        <f>+entero!CF13</f>
        <v>42.696788040000683</v>
      </c>
      <c r="CG12" s="540">
        <f>+entero!CG13</f>
        <v>0.2821583671603678</v>
      </c>
      <c r="CH12" s="221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2:96" x14ac:dyDescent="0.2">
      <c r="C13" s="25"/>
      <c r="D13" s="110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2010.555639387755</v>
      </c>
      <c r="CA13" s="623">
        <f>+entero!CA14</f>
        <v>2014.9844607900877</v>
      </c>
      <c r="CB13" s="623">
        <f>+entero!CB14</f>
        <v>2026.0225115787171</v>
      </c>
      <c r="CC13" s="623">
        <f>+entero!CC14</f>
        <v>2044.5290599548102</v>
      </c>
      <c r="CD13" s="623">
        <f>+entero!CD14</f>
        <v>2021.986458698251</v>
      </c>
      <c r="CE13" s="623">
        <f>+entero!CE14</f>
        <v>2018.8974797711369</v>
      </c>
      <c r="CF13" s="624">
        <f>+entero!CF14</f>
        <v>-7.1250318075801715</v>
      </c>
      <c r="CG13" s="540">
        <f>+entero!CG14</f>
        <v>-0.35167584599187229</v>
      </c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2:96" ht="13.5" x14ac:dyDescent="0.2">
      <c r="C14" s="25"/>
      <c r="D14" s="521" t="s">
        <v>207</v>
      </c>
      <c r="E14" s="623">
        <f>+entero!E15</f>
        <v>103.68603273000001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460.75488008818002</v>
      </c>
      <c r="CB14" s="623">
        <f>+entero!CB15</f>
        <v>460.82607448781999</v>
      </c>
      <c r="CC14" s="624">
        <f>+entero!CC15</f>
        <v>460.87057663183998</v>
      </c>
      <c r="CD14" s="624">
        <f>+entero!CD15</f>
        <v>460.88579993074001</v>
      </c>
      <c r="CE14" s="624">
        <f>+entero!CE15</f>
        <v>460.88838139073999</v>
      </c>
      <c r="CF14" s="624">
        <f>+entero!CF15</f>
        <v>6.2306902919999629E-2</v>
      </c>
      <c r="CG14" s="540">
        <f>+entero!CG15</f>
        <v>1.3520698235058859E-2</v>
      </c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2:96" x14ac:dyDescent="0.2">
      <c r="C15" s="25"/>
      <c r="D15" s="110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1014.2085549985422</v>
      </c>
      <c r="CB15" s="623">
        <f>+entero!CB16</f>
        <v>1014.3224609198249</v>
      </c>
      <c r="CC15" s="624">
        <f>+entero!CC16</f>
        <v>1014.409090489796</v>
      </c>
      <c r="CD15" s="624">
        <f>+entero!CD16</f>
        <v>1014.4265397405247</v>
      </c>
      <c r="CE15" s="624">
        <f>+entero!CE16</f>
        <v>1014.443572919825</v>
      </c>
      <c r="CF15" s="624">
        <f>+entero!CF16</f>
        <v>0.12111200000003919</v>
      </c>
      <c r="CG15" s="540">
        <f>+entero!CG16</f>
        <v>1.1940187136372238E-2</v>
      </c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2:96" ht="13.5" x14ac:dyDescent="0.2">
      <c r="B16" s="40"/>
      <c r="C16" s="25"/>
      <c r="D16" s="90" t="s">
        <v>59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0</v>
      </c>
      <c r="CB16" s="61">
        <f>+entero!CB17</f>
        <v>0</v>
      </c>
      <c r="CC16" s="73">
        <f>+entero!CC17</f>
        <v>0</v>
      </c>
      <c r="CD16" s="73">
        <f>+entero!CD17</f>
        <v>0</v>
      </c>
      <c r="CE16" s="73">
        <f>+entero!CE17</f>
        <v>0</v>
      </c>
      <c r="CF16" s="676">
        <f>+entero!CF17</f>
        <v>0</v>
      </c>
      <c r="CG16" s="541" t="e">
        <f>+entero!CG17</f>
        <v>#DIV/0!</v>
      </c>
      <c r="CI16" s="222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x14ac:dyDescent="0.2">
      <c r="B17" s="40"/>
      <c r="C17" s="25"/>
      <c r="D17" s="154" t="s">
        <v>157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9.9</v>
      </c>
      <c r="CB17" s="61">
        <f>+entero!CB18</f>
        <v>6.8</v>
      </c>
      <c r="CC17" s="73">
        <f>+entero!CC18</f>
        <v>0</v>
      </c>
      <c r="CD17" s="73">
        <f>+entero!CD18</f>
        <v>0</v>
      </c>
      <c r="CE17" s="73">
        <f>+entero!CE18</f>
        <v>0.1</v>
      </c>
      <c r="CF17" s="676">
        <f>+entero!CF18</f>
        <v>-6.7</v>
      </c>
      <c r="CG17" s="540">
        <f>+entero!CG18</f>
        <v>-98.529411764705884</v>
      </c>
      <c r="CI17" s="222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B18" s="40"/>
      <c r="C18" s="25"/>
      <c r="D18" s="90" t="s">
        <v>52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73">
        <f>+entero!CC19</f>
        <v>0</v>
      </c>
      <c r="CD18" s="73">
        <f>+entero!CD19</f>
        <v>0</v>
      </c>
      <c r="CE18" s="73">
        <f>+entero!CE19</f>
        <v>0</v>
      </c>
      <c r="CF18" s="676">
        <f>+entero!CF19</f>
        <v>0</v>
      </c>
      <c r="CG18" s="541" t="e">
        <f>+entero!CG19</f>
        <v>#DIV/0!</v>
      </c>
      <c r="CI18" s="222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x14ac:dyDescent="0.2">
      <c r="B19" s="40"/>
      <c r="C19" s="25"/>
      <c r="D19" s="90" t="s">
        <v>44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73">
        <f>+entero!CC20</f>
        <v>0</v>
      </c>
      <c r="CD19" s="73">
        <f>+entero!CD20</f>
        <v>0</v>
      </c>
      <c r="CE19" s="73">
        <f>+entero!CE20</f>
        <v>0</v>
      </c>
      <c r="CF19" s="676">
        <f>+entero!CF20</f>
        <v>0</v>
      </c>
      <c r="CG19" s="541" t="e">
        <f>+entero!CG20</f>
        <v>#DIV/0!</v>
      </c>
      <c r="CI19" s="222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thickBot="1" x14ac:dyDescent="0.25">
      <c r="B20" s="40"/>
      <c r="C20" s="46"/>
      <c r="D20" s="91" t="s">
        <v>45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20</v>
      </c>
      <c r="CB20" s="58">
        <f>+entero!CB21</f>
        <v>6.0303098400000001</v>
      </c>
      <c r="CC20" s="81">
        <f>+entero!CC21</f>
        <v>5</v>
      </c>
      <c r="CD20" s="81">
        <f>+entero!CD21</f>
        <v>1</v>
      </c>
      <c r="CE20" s="81">
        <f>+entero!CE21</f>
        <v>0</v>
      </c>
      <c r="CF20" s="677">
        <f>+entero!CF21</f>
        <v>-3.0309840000000143E-2</v>
      </c>
      <c r="CG20" s="542">
        <f>+entero!CG21</f>
        <v>-0.50262491984989222</v>
      </c>
      <c r="CI20" s="222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7" t="s">
        <v>4</v>
      </c>
      <c r="D22" s="1" t="s">
        <v>94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7">
        <f ca="1">NOW()</f>
        <v>42066.453937268518</v>
      </c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82</v>
      </c>
      <c r="D24" s="1" t="s">
        <v>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1"/>
      <c r="CG25" s="4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4.25" x14ac:dyDescent="0.25">
      <c r="C28" s="6">
        <v>3</v>
      </c>
      <c r="D28" s="415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ht="14.25" x14ac:dyDescent="0.2">
      <c r="A30" s="216"/>
      <c r="B30" s="216"/>
      <c r="C30" s="6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>
        <v>0</v>
      </c>
      <c r="CB79" s="217"/>
      <c r="CC79" s="217">
        <v>0</v>
      </c>
      <c r="CD79" s="217">
        <v>0</v>
      </c>
      <c r="CE79" s="217">
        <v>0</v>
      </c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>
        <v>8605.6139999994666</v>
      </c>
      <c r="CB81" s="217"/>
      <c r="CC81" s="217">
        <v>8605.6139999994666</v>
      </c>
      <c r="CD81" s="217">
        <v>8605.6139999994666</v>
      </c>
      <c r="CE81" s="217">
        <v>8605.6139999994666</v>
      </c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9">
    <mergeCell ref="AU3:AU4"/>
    <mergeCell ref="U3:U4"/>
    <mergeCell ref="AR3:AR4"/>
    <mergeCell ref="AQ3:AQ4"/>
    <mergeCell ref="AV3:AV4"/>
    <mergeCell ref="AG3:AG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C12:CF12 CC16:CF16 CC18:CF20 CA14:CB15 CA18:CB20 CA17:CB17 CA16:CB16 CA12:CB12 CF13 CA6:CB10 CC6:CF10 I6:AT10 CG6:CG10 BS6:BV10 BS12:BV12 BS16:BV16 BS18:BV20 BS14:BV15 CC14:CF15 CC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3" width="9.42578125" customWidth="1"/>
    <col min="84" max="84" width="9.28515625" customWidth="1"/>
    <col min="85" max="85" width="9.85546875" customWidth="1"/>
    <col min="86" max="98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6.2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x14ac:dyDescent="0.25">
      <c r="A5" s="3"/>
      <c r="B5" s="3"/>
      <c r="C5" s="16" t="s">
        <v>60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36"/>
      <c r="CD5" s="36"/>
      <c r="CE5" s="345"/>
      <c r="CF5" s="72"/>
      <c r="CG5" s="37"/>
      <c r="CH5" s="223"/>
      <c r="CI5" s="224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743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59851.335648640372</v>
      </c>
      <c r="CB6" s="633">
        <f>+entero!CB23</f>
        <v>58742.17461778225</v>
      </c>
      <c r="CC6" s="635">
        <f>+entero!CC23</f>
        <v>58348.29625913137</v>
      </c>
      <c r="CD6" s="635">
        <f>+entero!CD23</f>
        <v>57796.863847802815</v>
      </c>
      <c r="CE6" s="636">
        <f>+entero!CE23</f>
        <v>56953.125110753434</v>
      </c>
      <c r="CF6" s="634">
        <f>+entero!CF23</f>
        <v>-1789.0495070288162</v>
      </c>
      <c r="CG6" s="543">
        <f>+entero!CG23</f>
        <v>-3.0455963175854972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743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40277.248381629994</v>
      </c>
      <c r="CB7" s="633">
        <f>+entero!CB24</f>
        <v>40198.714657919998</v>
      </c>
      <c r="CC7" s="635">
        <f>+entero!CC24</f>
        <v>40206.08658576</v>
      </c>
      <c r="CD7" s="635">
        <f>+entero!CD24</f>
        <v>40091.172781790003</v>
      </c>
      <c r="CE7" s="636">
        <f>+entero!CE24</f>
        <v>39955.879559180001</v>
      </c>
      <c r="CF7" s="634">
        <f>+entero!CF24</f>
        <v>-242.83509873999719</v>
      </c>
      <c r="CG7" s="543">
        <f>+entero!CG24</f>
        <v>-0.60408672467877622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x14ac:dyDescent="0.2">
      <c r="A8" s="3"/>
      <c r="B8" s="743"/>
      <c r="C8" s="17"/>
      <c r="D8" s="22" t="s">
        <v>20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-63267.690124487453</v>
      </c>
      <c r="CB8" s="633">
        <f>+entero!CB25</f>
        <v>-63608.225005423235</v>
      </c>
      <c r="CC8" s="635">
        <f>+entero!CC25</f>
        <v>-63633.898405682594</v>
      </c>
      <c r="CD8" s="635">
        <f>+entero!CD25</f>
        <v>-64216.653083488018</v>
      </c>
      <c r="CE8" s="636">
        <f>+entero!CE25</f>
        <v>-64143.960070229325</v>
      </c>
      <c r="CF8" s="634">
        <f>+entero!CF25</f>
        <v>-535.73506480608921</v>
      </c>
      <c r="CG8" s="543">
        <f>+entero!CG25</f>
        <v>0.84224180876044663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x14ac:dyDescent="0.2">
      <c r="A9" s="3"/>
      <c r="B9" s="743"/>
      <c r="C9" s="17"/>
      <c r="D9" s="22" t="s">
        <v>37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-29375.09826227462</v>
      </c>
      <c r="CB9" s="633">
        <f>+entero!CB26</f>
        <v>-30306.845961278595</v>
      </c>
      <c r="CC9" s="635">
        <f>+entero!CC26</f>
        <v>-30650.821435319001</v>
      </c>
      <c r="CD9" s="635">
        <f>+entero!CD26</f>
        <v>-31929.732374103831</v>
      </c>
      <c r="CE9" s="636">
        <f>+entero!CE26</f>
        <v>-32086.32762193507</v>
      </c>
      <c r="CF9" s="634">
        <f>+entero!CF26</f>
        <v>-1779.4816606564746</v>
      </c>
      <c r="CG9" s="543">
        <f>+entero!CG26</f>
        <v>5.8715501538167958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743"/>
      <c r="C10" s="17"/>
      <c r="D10" s="22" t="s">
        <v>38</v>
      </c>
      <c r="E10" s="633">
        <f>+entero!E27</f>
        <v>-17864.806900773699</v>
      </c>
      <c r="F10" s="633">
        <f>+entero!F27</f>
        <v>-19721.820842702866</v>
      </c>
      <c r="G10" s="633">
        <f>+entero!G27</f>
        <v>-17682.048170572001</v>
      </c>
      <c r="H10" s="633">
        <f>+entero!H27</f>
        <v>-19029.007745217612</v>
      </c>
      <c r="I10" s="633">
        <f>+entero!I27</f>
        <v>-17083.1679417835</v>
      </c>
      <c r="J10" s="633">
        <f>+entero!J27</f>
        <v>-17382.290156597264</v>
      </c>
      <c r="K10" s="633">
        <f>+entero!K27</f>
        <v>-17142.8679491166</v>
      </c>
      <c r="L10" s="633">
        <f>+entero!L27</f>
        <v>-17599.017147492155</v>
      </c>
      <c r="M10" s="633">
        <f>+entero!M27</f>
        <v>-17273.9083495456</v>
      </c>
      <c r="N10" s="633">
        <f>+entero!N27</f>
        <v>-19171.854771508999</v>
      </c>
      <c r="O10" s="633">
        <f>+entero!O27</f>
        <v>-20158.267728156079</v>
      </c>
      <c r="P10" s="633">
        <f>+entero!P27</f>
        <v>-19627.68687327547</v>
      </c>
      <c r="Q10" s="633">
        <f>+entero!Q27</f>
        <v>-20173.9797520311</v>
      </c>
      <c r="R10" s="633">
        <f>+entero!R27</f>
        <v>-20971.028630895857</v>
      </c>
      <c r="S10" s="633">
        <f>+entero!S27</f>
        <v>-21272.558417510994</v>
      </c>
      <c r="T10" s="633">
        <f>+entero!T27</f>
        <v>-20379.471460619287</v>
      </c>
      <c r="U10" s="633">
        <f>+entero!U27</f>
        <v>-17967.089572642988</v>
      </c>
      <c r="V10" s="633">
        <f>+entero!V27</f>
        <v>-17643.253721721238</v>
      </c>
      <c r="W10" s="633">
        <f>+entero!W27</f>
        <v>-16488.943533693175</v>
      </c>
      <c r="X10" s="633">
        <f>+entero!X27</f>
        <v>-15181.695760457156</v>
      </c>
      <c r="Y10" s="633">
        <f>+entero!Y27</f>
        <v>-14819.505187907649</v>
      </c>
      <c r="Z10" s="633">
        <f>+entero!Z27</f>
        <v>-14921.033673561766</v>
      </c>
      <c r="AA10" s="633">
        <f>+entero!AA27</f>
        <v>-14583.654231762826</v>
      </c>
      <c r="AB10" s="633">
        <f>+entero!AB27</f>
        <v>-14896.478423731094</v>
      </c>
      <c r="AC10" s="633">
        <f>+entero!AC27</f>
        <v>-14704.160838856733</v>
      </c>
      <c r="AD10" s="633">
        <f>+entero!AD27</f>
        <v>-16547.518132181747</v>
      </c>
      <c r="AE10" s="633">
        <f>+entero!AE27</f>
        <v>-17353.253833951283</v>
      </c>
      <c r="AF10" s="633">
        <f>+entero!AF27</f>
        <v>-18832.422434563217</v>
      </c>
      <c r="AG10" s="633">
        <f>+entero!AG27</f>
        <v>-16541.199891206677</v>
      </c>
      <c r="AH10" s="633">
        <f>+entero!AH27</f>
        <v>-14798.576372494417</v>
      </c>
      <c r="AI10" s="633">
        <f>+entero!AI27</f>
        <v>-15417.899710246402</v>
      </c>
      <c r="AJ10" s="633">
        <f>+entero!AJ27</f>
        <v>-14756.253954824369</v>
      </c>
      <c r="AK10" s="633">
        <f>+entero!AK27</f>
        <v>-15420.415763254936</v>
      </c>
      <c r="AL10" s="633">
        <f>+entero!AL27</f>
        <v>-16245.369206212748</v>
      </c>
      <c r="AM10" s="633">
        <f>+entero!AM27</f>
        <v>-16994.543772583562</v>
      </c>
      <c r="AN10" s="633">
        <f>+entero!AN27</f>
        <v>-19929.26712322302</v>
      </c>
      <c r="AO10" s="633">
        <f>+entero!AO27</f>
        <v>-21701.00591389733</v>
      </c>
      <c r="AP10" s="633">
        <f>+entero!AP27</f>
        <v>-20246.796095773112</v>
      </c>
      <c r="AQ10" s="633">
        <f>+entero!AQ27</f>
        <v>-20571.4316203981</v>
      </c>
      <c r="AR10" s="633">
        <f>+entero!AR27</f>
        <v>-22326.533949544522</v>
      </c>
      <c r="AS10" s="633">
        <f>+entero!AS27</f>
        <v>-22326.533949544522</v>
      </c>
      <c r="AT10" s="633">
        <f>+entero!AT27</f>
        <v>-19838.06178149717</v>
      </c>
      <c r="AU10" s="633">
        <f>+entero!AU27</f>
        <v>-19539.097882377366</v>
      </c>
      <c r="AV10" s="633">
        <f>+entero!AV27</f>
        <v>-18762.257665101504</v>
      </c>
      <c r="AW10" s="633">
        <f>+entero!AW27</f>
        <v>-18818.130745646205</v>
      </c>
      <c r="AX10" s="633">
        <f>+entero!AX27</f>
        <v>-20192.1969835573</v>
      </c>
      <c r="AY10" s="633">
        <f>+entero!AY27</f>
        <v>-19470.972214351772</v>
      </c>
      <c r="AZ10" s="633">
        <f>+entero!AZ27</f>
        <v>-20447.734649081129</v>
      </c>
      <c r="BA10" s="633">
        <f>+entero!BA27</f>
        <v>-23618.72316683974</v>
      </c>
      <c r="BB10" s="633">
        <f>+entero!BB27</f>
        <v>-21839.23874024655</v>
      </c>
      <c r="BC10" s="633">
        <f>+entero!BC27</f>
        <v>-22485.320305321387</v>
      </c>
      <c r="BD10" s="633">
        <f>+entero!BD27</f>
        <v>-22255.265643937066</v>
      </c>
      <c r="BE10" s="633">
        <f>+entero!BE27</f>
        <v>-21215.278015536576</v>
      </c>
      <c r="BF10" s="633">
        <f>+entero!BF27</f>
        <v>-20248.913731349676</v>
      </c>
      <c r="BG10" s="633">
        <f>+entero!BG27</f>
        <v>-20884.613886331947</v>
      </c>
      <c r="BH10" s="633">
        <f>+entero!BH27</f>
        <v>-19397.731755786917</v>
      </c>
      <c r="BI10" s="633">
        <f>+entero!BI27</f>
        <v>-19867.041891014229</v>
      </c>
      <c r="BJ10" s="633">
        <f>+entero!BJ27</f>
        <v>-20552.202760187993</v>
      </c>
      <c r="BK10" s="633">
        <f>+entero!BK27</f>
        <v>-17701.943133792804</v>
      </c>
      <c r="BL10" s="633">
        <f>+entero!BL27</f>
        <v>-17094.613477168277</v>
      </c>
      <c r="BM10" s="633">
        <f>+entero!BM27</f>
        <v>-21991.052165524507</v>
      </c>
      <c r="BN10" s="633">
        <f>+entero!BN27</f>
        <v>-21900.323259415698</v>
      </c>
      <c r="BO10" s="633">
        <f>+entero!BO27</f>
        <v>-21526.710041651819</v>
      </c>
      <c r="BP10" s="633">
        <f>+entero!BP27</f>
        <v>-20339.928715470745</v>
      </c>
      <c r="BQ10" s="633">
        <f>+entero!BQ27</f>
        <v>-18231.845552791969</v>
      </c>
      <c r="BR10" s="633">
        <f>+entero!BR27</f>
        <v>-16496.19163810289</v>
      </c>
      <c r="BS10" s="633">
        <f>+entero!BS27</f>
        <v>-17889.864321413577</v>
      </c>
      <c r="BT10" s="633">
        <f>+entero!BT27</f>
        <v>-15485.911303125698</v>
      </c>
      <c r="BU10" s="633">
        <f>+entero!BU27</f>
        <v>-16570.952583215374</v>
      </c>
      <c r="BV10" s="633">
        <f>+entero!BV27</f>
        <v>-18423.402480635905</v>
      </c>
      <c r="BW10" s="633">
        <f>+entero!BW27</f>
        <v>-20409.876567855114</v>
      </c>
      <c r="BX10" s="633">
        <f>+entero!BX27</f>
        <v>-21114.521470602846</v>
      </c>
      <c r="BY10" s="633">
        <f>+entero!BY27</f>
        <v>-26002.072435701524</v>
      </c>
      <c r="BZ10" s="633">
        <f>+entero!BZ27</f>
        <v>-24107.923342944792</v>
      </c>
      <c r="CA10" s="633">
        <f>+entero!CA27</f>
        <v>-26010.997108605781</v>
      </c>
      <c r="CB10" s="633">
        <f>+entero!CB27</f>
        <v>-25286.111481640655</v>
      </c>
      <c r="CC10" s="635">
        <f>+entero!CC27</f>
        <v>-24901.221756392377</v>
      </c>
      <c r="CD10" s="635">
        <f>+entero!CD27</f>
        <v>-24457.886457261007</v>
      </c>
      <c r="CE10" s="636">
        <f>+entero!CE27</f>
        <v>-24272.927361623431</v>
      </c>
      <c r="CF10" s="634">
        <f>+entero!CF27</f>
        <v>1013.1841200172239</v>
      </c>
      <c r="CG10" s="543">
        <f>+entero!CG27</f>
        <v>-4.0068799062001332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743"/>
      <c r="C11" s="17"/>
      <c r="D11" s="89" t="s">
        <v>158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8"/>
      <c r="CD11" s="638"/>
      <c r="CE11" s="639"/>
      <c r="CF11" s="634"/>
      <c r="CG11" s="543"/>
      <c r="CH11" s="22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743"/>
      <c r="C12" s="17"/>
      <c r="D12" s="22" t="s">
        <v>65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56683.818950964123</v>
      </c>
      <c r="BT12" s="633">
        <f>+entero!BT29</f>
        <v>55634.640593514116</v>
      </c>
      <c r="BU12" s="633">
        <f>+entero!BU29</f>
        <v>55336.900258520007</v>
      </c>
      <c r="BV12" s="633">
        <f>+entero!BV29</f>
        <v>56981.886635284107</v>
      </c>
      <c r="BW12" s="633">
        <f>+entero!BW29</f>
        <v>58016.77367742412</v>
      </c>
      <c r="BX12" s="633">
        <f>+entero!BX29</f>
        <v>60326.959420589992</v>
      </c>
      <c r="BY12" s="633">
        <f>+entero!BY29</f>
        <v>65676.859000034106</v>
      </c>
      <c r="BZ12" s="633">
        <f>+entero!BZ29</f>
        <v>63481.700171374119</v>
      </c>
      <c r="CA12" s="633">
        <f>+entero!CA29</f>
        <v>63828.94724509411</v>
      </c>
      <c r="CB12" s="633">
        <f>+entero!CB29</f>
        <v>62942.345427964116</v>
      </c>
      <c r="CC12" s="640">
        <f>+entero!CC29</f>
        <v>62851.948715594117</v>
      </c>
      <c r="CD12" s="640">
        <f>+entero!CD29</f>
        <v>62563.812060114113</v>
      </c>
      <c r="CE12" s="641">
        <f>+entero!CE29</f>
        <v>62139.677850094122</v>
      </c>
      <c r="CF12" s="634">
        <f>+entero!CF29</f>
        <v>-802.66757786999369</v>
      </c>
      <c r="CG12" s="543">
        <f>+entero!CG29</f>
        <v>-1.27524256112862</v>
      </c>
      <c r="CH12" s="22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743"/>
      <c r="C13" s="17"/>
      <c r="D13" s="22" t="s">
        <v>66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95117.771729285407</v>
      </c>
      <c r="BT13" s="633">
        <f>+entero!BT30</f>
        <v>93650.617788625386</v>
      </c>
      <c r="BU13" s="633">
        <f>+entero!BU30</f>
        <v>93915.253035380025</v>
      </c>
      <c r="BV13" s="633">
        <f>+entero!BV30</f>
        <v>96517.406697115395</v>
      </c>
      <c r="BW13" s="633">
        <f>+entero!BW30</f>
        <v>98429.91387374539</v>
      </c>
      <c r="BX13" s="633">
        <f>+entero!BX30</f>
        <v>100279.60308080999</v>
      </c>
      <c r="BY13" s="633">
        <f>+entero!BY30</f>
        <v>109970.91736820537</v>
      </c>
      <c r="BZ13" s="633">
        <f>+entero!BZ30</f>
        <v>106297.68682367538</v>
      </c>
      <c r="CA13" s="633">
        <f>+entero!CA30</f>
        <v>107806.23495929538</v>
      </c>
      <c r="CB13" s="633">
        <f>+entero!CB30</f>
        <v>106378.03962637539</v>
      </c>
      <c r="CC13" s="640">
        <f>+entero!CC30</f>
        <v>105493.02377695538</v>
      </c>
      <c r="CD13" s="640">
        <f>+entero!CD30</f>
        <v>105288.17550992536</v>
      </c>
      <c r="CE13" s="641">
        <f>+entero!CE30</f>
        <v>105166.93581042541</v>
      </c>
      <c r="CF13" s="634">
        <f>+entero!CF30</f>
        <v>-1211.1038159499876</v>
      </c>
      <c r="CG13" s="543">
        <f>+entero!CG30</f>
        <v>-1.1384904442718335</v>
      </c>
      <c r="CH13" s="22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743"/>
      <c r="C14" s="17"/>
      <c r="D14" s="22" t="s">
        <v>67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139383.44222388294</v>
      </c>
      <c r="BT14" s="633">
        <f>+entero!BT31</f>
        <v>138593.40914641292</v>
      </c>
      <c r="BU14" s="633">
        <f>+entero!BU31</f>
        <v>139926.12404522</v>
      </c>
      <c r="BV14" s="633">
        <f>+entero!BV31</f>
        <v>143402.65672319292</v>
      </c>
      <c r="BW14" s="633">
        <f>+entero!BW31</f>
        <v>146328.10233233296</v>
      </c>
      <c r="BX14" s="633">
        <f>+entero!BX31</f>
        <v>149184.73693717999</v>
      </c>
      <c r="BY14" s="633">
        <f>+entero!BY31</f>
        <v>160261.67961855288</v>
      </c>
      <c r="BZ14" s="633">
        <f>+entero!BZ31</f>
        <v>157041.85960022296</v>
      </c>
      <c r="CA14" s="633">
        <f>+entero!CA31</f>
        <v>158772.80464143294</v>
      </c>
      <c r="CB14" s="633">
        <f>+entero!CB31</f>
        <v>157518.55841062294</v>
      </c>
      <c r="CC14" s="640">
        <f>+entero!CC31</f>
        <v>156773.88332944294</v>
      </c>
      <c r="CD14" s="640">
        <f>+entero!CD31</f>
        <v>156563.06875482292</v>
      </c>
      <c r="CE14" s="641">
        <f>+entero!CE31</f>
        <v>156468.09916863294</v>
      </c>
      <c r="CF14" s="634">
        <f>+entero!CF31</f>
        <v>-1050.45924199</v>
      </c>
      <c r="CG14" s="543">
        <f>+entero!CG31</f>
        <v>-0.66687966966511025</v>
      </c>
      <c r="CH14" s="22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743"/>
      <c r="C15" s="17"/>
      <c r="D15" s="89" t="s">
        <v>49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12"/>
      <c r="CD15" s="112"/>
      <c r="CE15" s="346"/>
      <c r="CF15" s="12"/>
      <c r="CG15" s="543"/>
      <c r="CH15" s="22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743"/>
      <c r="C16" s="17"/>
      <c r="D16" s="22" t="s">
        <v>68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87.654916910076423</v>
      </c>
      <c r="CB16" s="642">
        <f>+entero!CB33</f>
        <v>87.464640315047816</v>
      </c>
      <c r="CC16" s="601">
        <f>+entero!CC33</f>
        <v>87.433659258840521</v>
      </c>
      <c r="CD16" s="601">
        <f>+entero!CD33</f>
        <v>87.520859166975583</v>
      </c>
      <c r="CE16" s="643">
        <f>+entero!CE33</f>
        <v>87.479099395751732</v>
      </c>
      <c r="CF16" s="92"/>
      <c r="CG16" s="543"/>
      <c r="CH16" s="22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743"/>
      <c r="C17" s="17"/>
      <c r="D17" s="22" t="s">
        <v>69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82.89058797868411</v>
      </c>
      <c r="CB17" s="642">
        <f>+entero!CB34</f>
        <v>82.657359065376539</v>
      </c>
      <c r="CC17" s="601">
        <f>+entero!CC34</f>
        <v>82.511037518298906</v>
      </c>
      <c r="CD17" s="601">
        <f>+entero!CD34</f>
        <v>82.57339261096412</v>
      </c>
      <c r="CE17" s="643">
        <f>+entero!CE34</f>
        <v>82.581042914898958</v>
      </c>
      <c r="CF17" s="92"/>
      <c r="CG17" s="543"/>
      <c r="CH17" s="223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thickBot="1" x14ac:dyDescent="0.25">
      <c r="A18" s="3"/>
      <c r="B18" s="743"/>
      <c r="C18" s="17"/>
      <c r="D18" s="93" t="s">
        <v>70</v>
      </c>
      <c r="E18" s="644">
        <f>+entero!E35</f>
        <v>60.273576235717684</v>
      </c>
      <c r="F18" s="644">
        <f>+entero!F35</f>
        <v>59.003816889426844</v>
      </c>
      <c r="G18" s="644">
        <f>+entero!G35</f>
        <v>58.113195449165303</v>
      </c>
      <c r="H18" s="644">
        <f>+entero!H35</f>
        <v>56.732519402305414</v>
      </c>
      <c r="I18" s="644">
        <f>+entero!I35</f>
        <v>56.042252284811688</v>
      </c>
      <c r="J18" s="644">
        <f>+entero!J35</f>
        <v>55.239901421683193</v>
      </c>
      <c r="K18" s="644">
        <f>+entero!K35</f>
        <v>55.833681285608726</v>
      </c>
      <c r="L18" s="644">
        <f>+entero!L35</f>
        <v>55.80621867180917</v>
      </c>
      <c r="M18" s="644">
        <f>+entero!M35</f>
        <v>55.534033126282367</v>
      </c>
      <c r="N18" s="644">
        <f>+entero!N35</f>
        <v>56.046024180998444</v>
      </c>
      <c r="O18" s="644">
        <f>+entero!O35</f>
        <v>57.061137116288108</v>
      </c>
      <c r="P18" s="644">
        <f>+entero!P35</f>
        <v>57.751854317328423</v>
      </c>
      <c r="Q18" s="644">
        <f>+entero!Q35</f>
        <v>59.760006321845523</v>
      </c>
      <c r="R18" s="644">
        <f>+entero!R35</f>
        <v>59.856096711048458</v>
      </c>
      <c r="S18" s="644">
        <f>+entero!S35</f>
        <v>59.692379055945779</v>
      </c>
      <c r="T18" s="644">
        <f>+entero!T35</f>
        <v>59.387757288566434</v>
      </c>
      <c r="U18" s="644">
        <f>+entero!U35</f>
        <v>59.068052132404581</v>
      </c>
      <c r="V18" s="644">
        <f>+entero!V35</f>
        <v>60.112243779597407</v>
      </c>
      <c r="W18" s="644">
        <f>+entero!W35</f>
        <v>60.146838598819784</v>
      </c>
      <c r="X18" s="644">
        <f>+entero!X35</f>
        <v>60.47093279713485</v>
      </c>
      <c r="Y18" s="644">
        <f>+entero!Y35</f>
        <v>60.803096908391176</v>
      </c>
      <c r="Z18" s="644">
        <f>+entero!Z35</f>
        <v>61.085856105438886</v>
      </c>
      <c r="AA18" s="644">
        <f>+entero!AA35</f>
        <v>61.500583424061738</v>
      </c>
      <c r="AB18" s="644">
        <f>+entero!AB35</f>
        <v>62.99745827060196</v>
      </c>
      <c r="AC18" s="644">
        <f>+entero!AC35</f>
        <v>68.088230250139517</v>
      </c>
      <c r="AD18" s="644">
        <f>+entero!AD35</f>
        <v>67.798041929084462</v>
      </c>
      <c r="AE18" s="644">
        <f>+entero!AE35</f>
        <v>68.015039925485695</v>
      </c>
      <c r="AF18" s="644">
        <f>+entero!AF35</f>
        <v>68.389057435262004</v>
      </c>
      <c r="AG18" s="644">
        <f>+entero!AG35</f>
        <v>68.006842337210131</v>
      </c>
      <c r="AH18" s="644">
        <f>+entero!AH35</f>
        <v>68.320583847575008</v>
      </c>
      <c r="AI18" s="644">
        <f>+entero!AI35</f>
        <v>69.206052234518182</v>
      </c>
      <c r="AJ18" s="644">
        <f>+entero!AJ35</f>
        <v>69.368300927787857</v>
      </c>
      <c r="AK18" s="644">
        <f>+entero!AK35</f>
        <v>70.510700983551516</v>
      </c>
      <c r="AL18" s="644">
        <f>+entero!AL35</f>
        <v>71.438450074271898</v>
      </c>
      <c r="AM18" s="644">
        <f>+entero!AM35</f>
        <v>71.901239981003798</v>
      </c>
      <c r="AN18" s="644">
        <f>+entero!AN35</f>
        <v>72.458132706913574</v>
      </c>
      <c r="AO18" s="644">
        <f>+entero!AO35</f>
        <v>73.79118997100953</v>
      </c>
      <c r="AP18" s="644">
        <f>+entero!AP35</f>
        <v>73.855744510667137</v>
      </c>
      <c r="AQ18" s="644">
        <f>+entero!AQ35</f>
        <v>74.1451043958496</v>
      </c>
      <c r="AR18" s="644">
        <f>+entero!AR35</f>
        <v>74.527636455069526</v>
      </c>
      <c r="AS18" s="644">
        <f>+entero!AS35</f>
        <v>74.565441666406201</v>
      </c>
      <c r="AT18" s="644">
        <f>+entero!AT35</f>
        <v>75.119682879834926</v>
      </c>
      <c r="AU18" s="644">
        <f>+entero!AU35</f>
        <v>75.996207041878122</v>
      </c>
      <c r="AV18" s="644">
        <f>+entero!AV35</f>
        <v>76.381681131649856</v>
      </c>
      <c r="AW18" s="644">
        <f>+entero!AW35</f>
        <v>76.843705591295191</v>
      </c>
      <c r="AX18" s="644">
        <f>+entero!AX35</f>
        <v>77.278841514277261</v>
      </c>
      <c r="AY18" s="644">
        <f>+entero!AY35</f>
        <v>77.389274325543511</v>
      </c>
      <c r="AZ18" s="644">
        <f>+entero!AZ35</f>
        <v>78.149688307881917</v>
      </c>
      <c r="BA18" s="644">
        <f>+entero!BA35</f>
        <v>79.51026499272281</v>
      </c>
      <c r="BB18" s="644">
        <f>+entero!BB35</f>
        <v>79.012493047000419</v>
      </c>
      <c r="BC18" s="644">
        <f>+entero!BC35</f>
        <v>78.943838202376625</v>
      </c>
      <c r="BD18" s="644">
        <f>+entero!BD35</f>
        <v>79.17584432189399</v>
      </c>
      <c r="BE18" s="644">
        <f>+entero!BE35</f>
        <v>79.242850151247751</v>
      </c>
      <c r="BF18" s="644">
        <f>+entero!BF35</f>
        <v>79.398645333226312</v>
      </c>
      <c r="BG18" s="644">
        <f>+entero!BG35</f>
        <v>80.149569282651782</v>
      </c>
      <c r="BH18" s="644">
        <f>+entero!BH35</f>
        <v>80.403582103084645</v>
      </c>
      <c r="BI18" s="644">
        <f>+entero!BI35</f>
        <v>81.057720562922029</v>
      </c>
      <c r="BJ18" s="644">
        <f>+entero!BJ35</f>
        <v>80.973807231566212</v>
      </c>
      <c r="BK18" s="644">
        <f>+entero!BK35</f>
        <v>81.203623633035605</v>
      </c>
      <c r="BL18" s="644">
        <f>+entero!BL35</f>
        <v>81.404792892849557</v>
      </c>
      <c r="BM18" s="644">
        <f>+entero!BM35</f>
        <v>82.811047055828411</v>
      </c>
      <c r="BN18" s="644">
        <f>+entero!BN35</f>
        <v>82.578423286805801</v>
      </c>
      <c r="BO18" s="644">
        <f>+entero!BO35</f>
        <v>82.629300058484944</v>
      </c>
      <c r="BP18" s="644">
        <f>+entero!BP35</f>
        <v>82.495226635575634</v>
      </c>
      <c r="BQ18" s="644">
        <f>+entero!BQ35</f>
        <v>82.521770135965596</v>
      </c>
      <c r="BR18" s="644">
        <f>+entero!BR35</f>
        <v>82.437970508558493</v>
      </c>
      <c r="BS18" s="644">
        <f>+entero!BS35</f>
        <v>82.860840720363086</v>
      </c>
      <c r="BT18" s="644">
        <f>+entero!BT35</f>
        <v>83.021177659442088</v>
      </c>
      <c r="BU18" s="644">
        <f>+entero!BU35</f>
        <v>83.427521905848039</v>
      </c>
      <c r="BV18" s="644">
        <f>+entero!BV35</f>
        <v>83.940657653654654</v>
      </c>
      <c r="BW18" s="644">
        <f>+entero!BW35</f>
        <v>84.123377096602567</v>
      </c>
      <c r="BX18" s="644">
        <f>+entero!BX35</f>
        <v>84.363824078603528</v>
      </c>
      <c r="BY18" s="644">
        <f>+entero!BY35</f>
        <v>85.213845190488897</v>
      </c>
      <c r="BZ18" s="644">
        <f>+entero!BZ35</f>
        <v>84.916030206714154</v>
      </c>
      <c r="CA18" s="644">
        <f>+entero!CA35</f>
        <v>84.955977863372183</v>
      </c>
      <c r="CB18" s="644">
        <f>+entero!CB35</f>
        <v>84.846835888353155</v>
      </c>
      <c r="CC18" s="645">
        <f>+entero!CC35</f>
        <v>84.766749672758237</v>
      </c>
      <c r="CD18" s="645">
        <f>+entero!CD35</f>
        <v>84.803873403650883</v>
      </c>
      <c r="CE18" s="646">
        <f>+entero!CE35</f>
        <v>84.806647101431849</v>
      </c>
      <c r="CF18" s="94"/>
      <c r="CG18" s="544"/>
      <c r="CH18" s="22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4.25" customHeight="1" x14ac:dyDescent="0.25">
      <c r="C20" s="7" t="s">
        <v>4</v>
      </c>
      <c r="D20" s="1" t="s">
        <v>92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1"/>
      <c r="CG20" s="47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1"/>
      <c r="CG21" s="4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82</v>
      </c>
      <c r="D22" s="1" t="s">
        <v>86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x14ac:dyDescent="0.25">
      <c r="B24" s="6">
        <v>4</v>
      </c>
      <c r="C24" s="6">
        <v>1</v>
      </c>
      <c r="D24" s="1" t="s">
        <v>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3.5" x14ac:dyDescent="0.25">
      <c r="C25" s="2"/>
      <c r="D25" s="1" t="s">
        <v>64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4"/>
      <c r="CD26" s="4"/>
      <c r="CE26" s="4"/>
      <c r="CF26" s="4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4"/>
      <c r="CD27" s="4"/>
      <c r="CE27" s="4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4"/>
      <c r="CD28" s="4"/>
      <c r="CE28" s="4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4"/>
      <c r="CD29" s="4"/>
      <c r="CE29" s="4"/>
      <c r="CF29" s="4"/>
      <c r="CG29" s="4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54"/>
      <c r="CB30" s="54"/>
      <c r="CC30" s="4"/>
      <c r="CD30" s="4"/>
      <c r="CE30" s="4"/>
      <c r="CF30" s="4"/>
      <c r="CG30" s="4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55"/>
      <c r="CB31" s="55"/>
      <c r="CC31" s="4"/>
      <c r="CD31" s="4"/>
      <c r="CE31" s="4"/>
      <c r="CF31" s="5"/>
      <c r="CG31" s="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53"/>
      <c r="CB32" s="53"/>
      <c r="CC32" s="5"/>
      <c r="CD32" s="5"/>
      <c r="CE32" s="5"/>
      <c r="CF32" s="5"/>
      <c r="CG32" s="5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</row>
    <row r="167" spans="3:85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</row>
    <row r="168" spans="3:85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</row>
    <row r="169" spans="3:85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E3"/>
    <mergeCell ref="CB3:CB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C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0" width="9.7109375" customWidth="1"/>
    <col min="81" max="83" width="9.42578125" customWidth="1"/>
    <col min="84" max="84" width="8.28515625" customWidth="1"/>
    <col min="85" max="85" width="10.140625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8.7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18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2"/>
      <c r="CD5" s="32"/>
      <c r="CE5" s="335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3.5" x14ac:dyDescent="0.2">
      <c r="A6" s="3"/>
      <c r="B6" s="45" t="s">
        <v>3</v>
      </c>
      <c r="C6" s="17"/>
      <c r="D6" s="21" t="s">
        <v>2</v>
      </c>
      <c r="E6" s="647">
        <f>+entero!E37</f>
        <v>3055.9739694734585</v>
      </c>
      <c r="F6" s="647">
        <f>+entero!F37</f>
        <v>3131.6850622955526</v>
      </c>
      <c r="G6" s="647">
        <f>+entero!G37</f>
        <v>3124.7326695437587</v>
      </c>
      <c r="H6" s="647">
        <f>+entero!H37</f>
        <v>3240.778009494979</v>
      </c>
      <c r="I6" s="647">
        <f>+entero!I37</f>
        <v>3292.0509170903879</v>
      </c>
      <c r="J6" s="647">
        <f>+entero!J37</f>
        <v>3224.7263609383072</v>
      </c>
      <c r="K6" s="647">
        <f>+entero!K37</f>
        <v>3157.0921734146341</v>
      </c>
      <c r="L6" s="647">
        <f>+entero!L37</f>
        <v>2989.8134951391676</v>
      </c>
      <c r="M6" s="647">
        <f>+entero!M37</f>
        <v>2947.7451208364419</v>
      </c>
      <c r="N6" s="647">
        <f>+entero!N37</f>
        <v>2818.5073573213776</v>
      </c>
      <c r="O6" s="647">
        <f>+entero!O37</f>
        <v>2752.319402159254</v>
      </c>
      <c r="P6" s="647">
        <f>+entero!P37</f>
        <v>2703.6891232424682</v>
      </c>
      <c r="Q6" s="647">
        <f>+entero!Q37</f>
        <v>2652.57111080917</v>
      </c>
      <c r="R6" s="647">
        <f>+entero!R37</f>
        <v>2410.3687225968433</v>
      </c>
      <c r="S6" s="647">
        <f>+entero!S37</f>
        <v>2348.7763069081702</v>
      </c>
      <c r="T6" s="647">
        <f>+entero!T37</f>
        <v>2269.4563817794801</v>
      </c>
      <c r="U6" s="647">
        <f>+entero!U37</f>
        <v>2245.220744883788</v>
      </c>
      <c r="V6" s="647">
        <f>+entero!V37</f>
        <v>2247.0461317934005</v>
      </c>
      <c r="W6" s="647">
        <f>+entero!W37</f>
        <v>2251.9987356169304</v>
      </c>
      <c r="X6" s="647">
        <f>+entero!X37</f>
        <v>2251.819633190818</v>
      </c>
      <c r="Y6" s="647">
        <f>+entero!Y37</f>
        <v>2260.8467131922525</v>
      </c>
      <c r="Z6" s="647">
        <f>+entero!Z37</f>
        <v>2293.2477557317079</v>
      </c>
      <c r="AA6" s="647">
        <f>+entero!AA37</f>
        <v>2392.9833212137737</v>
      </c>
      <c r="AB6" s="647">
        <f>+entero!AB37</f>
        <v>2441.5409592327587</v>
      </c>
      <c r="AC6" s="647">
        <f>+entero!AC37</f>
        <v>2532.5465200634007</v>
      </c>
      <c r="AD6" s="647">
        <f>+entero!AD37</f>
        <v>2564.17155329971</v>
      </c>
      <c r="AE6" s="647">
        <f>+entero!AE37</f>
        <v>2662.9810700317921</v>
      </c>
      <c r="AF6" s="647">
        <f>+entero!AF37</f>
        <v>2727.9278297956525</v>
      </c>
      <c r="AG6" s="647">
        <f>+entero!AG37</f>
        <v>2923.8761090537014</v>
      </c>
      <c r="AH6" s="647">
        <f>+entero!AH37</f>
        <v>2887.5086511973877</v>
      </c>
      <c r="AI6" s="647">
        <f>+entero!AI37</f>
        <v>2836.8003074273261</v>
      </c>
      <c r="AJ6" s="647">
        <f>+entero!AJ37</f>
        <v>2766.3669740451242</v>
      </c>
      <c r="AK6" s="647">
        <f>+entero!AK37</f>
        <v>2721.324852946143</v>
      </c>
      <c r="AL6" s="647">
        <f>+entero!AL37</f>
        <v>2625.8080586550223</v>
      </c>
      <c r="AM6" s="647">
        <f>+entero!AM37</f>
        <v>2616.3612797903934</v>
      </c>
      <c r="AN6" s="647">
        <f>+entero!AN37</f>
        <v>2710.8446474577263</v>
      </c>
      <c r="AO6" s="647">
        <f>+entero!AO37</f>
        <v>2685.480126682216</v>
      </c>
      <c r="AP6" s="647">
        <f>+entero!AP37</f>
        <v>2692.0461901166182</v>
      </c>
      <c r="AQ6" s="647">
        <f>+entero!AQ37</f>
        <v>2733.4407782565604</v>
      </c>
      <c r="AR6" s="647">
        <f>+entero!AR37</f>
        <v>2822.9167616734699</v>
      </c>
      <c r="AS6" s="647">
        <f>+entero!AS37</f>
        <v>2797.3142921530616</v>
      </c>
      <c r="AT6" s="647">
        <f>+entero!AT37</f>
        <v>2897.689581037901</v>
      </c>
      <c r="AU6" s="647">
        <f>+entero!AU37</f>
        <v>2847.9821901341111</v>
      </c>
      <c r="AV6" s="647">
        <f>+entero!AV37</f>
        <v>2811.4154404198252</v>
      </c>
      <c r="AW6" s="647">
        <f>+entero!AW37</f>
        <v>2685.9185330874634</v>
      </c>
      <c r="AX6" s="647">
        <f>+entero!AX37</f>
        <v>2671.0405044052477</v>
      </c>
      <c r="AY6" s="647">
        <f>+entero!AY37</f>
        <v>2627.4617623381928</v>
      </c>
      <c r="AZ6" s="647">
        <f>+entero!AZ37</f>
        <v>2510.3171469241988</v>
      </c>
      <c r="BA6" s="647">
        <f>+entero!BA37</f>
        <v>2413.0019464431489</v>
      </c>
      <c r="BB6" s="647">
        <f>+entero!BB37</f>
        <v>2428.5321556122449</v>
      </c>
      <c r="BC6" s="647">
        <f>+entero!BC37</f>
        <v>2536.1160906822161</v>
      </c>
      <c r="BD6" s="647">
        <f>+entero!BD37</f>
        <v>2679.1891751603498</v>
      </c>
      <c r="BE6" s="647">
        <f>+entero!BE37</f>
        <v>2740.1935937390672</v>
      </c>
      <c r="BF6" s="647">
        <f>+entero!BF37</f>
        <v>2710.1246088877551</v>
      </c>
      <c r="BG6" s="647">
        <f>+entero!BG37</f>
        <v>2854.4512984766766</v>
      </c>
      <c r="BH6" s="647">
        <f>+entero!BH37</f>
        <v>2766.013137755102</v>
      </c>
      <c r="BI6" s="647">
        <f>+entero!BI37</f>
        <v>2685.6247048104956</v>
      </c>
      <c r="BJ6" s="647">
        <f>+entero!BJ37</f>
        <v>2734.0830655976679</v>
      </c>
      <c r="BK6" s="647">
        <f>+entero!BK37</f>
        <v>2904.2346188046645</v>
      </c>
      <c r="BL6" s="647">
        <f>+entero!BL37</f>
        <v>3169.9099883381923</v>
      </c>
      <c r="BM6" s="647">
        <f>+entero!BM37</f>
        <v>3295.8235714285711</v>
      </c>
      <c r="BN6" s="647">
        <f>+entero!BN37</f>
        <v>3967.5796355685125</v>
      </c>
      <c r="BO6" s="647">
        <f>+entero!BO37</f>
        <v>4103.6273381924193</v>
      </c>
      <c r="BP6" s="647">
        <f>+entero!BP37</f>
        <v>4147.3039067055388</v>
      </c>
      <c r="BQ6" s="647">
        <f>+entero!BQ37</f>
        <v>4196.7717055393578</v>
      </c>
      <c r="BR6" s="647">
        <f>+entero!BR37</f>
        <v>4189.0607434402327</v>
      </c>
      <c r="BS6" s="647">
        <f>+entero!BS37</f>
        <v>4229.0890816326528</v>
      </c>
      <c r="BT6" s="647">
        <f>+entero!BT37</f>
        <v>4076.1638688046646</v>
      </c>
      <c r="BU6" s="647">
        <f>+entero!BU37</f>
        <v>4030.7952230320698</v>
      </c>
      <c r="BV6" s="647">
        <f>+entero!BV37</f>
        <v>4130.0212201166187</v>
      </c>
      <c r="BW6" s="647">
        <f>+entero!BW37</f>
        <v>4084.7479162886293</v>
      </c>
      <c r="BX6" s="647">
        <f>+entero!BX37</f>
        <v>4118.5551916909617</v>
      </c>
      <c r="BY6" s="647">
        <f>+entero!BY37</f>
        <v>4197.8526618075794</v>
      </c>
      <c r="BZ6" s="647">
        <f>+entero!BZ37</f>
        <v>4383.5288673469386</v>
      </c>
      <c r="CA6" s="647">
        <f>+entero!CA37</f>
        <v>4376.9058950437311</v>
      </c>
      <c r="CB6" s="647">
        <f>+entero!CB37</f>
        <v>4524.1347733236144</v>
      </c>
      <c r="CC6" s="649">
        <f>+entero!CC37</f>
        <v>4524.1347733236144</v>
      </c>
      <c r="CD6" s="649">
        <f>+entero!CD37</f>
        <v>4524.1347733236144</v>
      </c>
      <c r="CE6" s="650">
        <f>+entero!CE37</f>
        <v>4530.9002696792995</v>
      </c>
      <c r="CF6" s="648">
        <f>+entero!CF37</f>
        <v>6.7654963556851726</v>
      </c>
      <c r="CG6" s="680">
        <f>+entero!CG37</f>
        <v>0.14954232565258518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45"/>
      <c r="C7" s="17"/>
      <c r="D7" s="21" t="s">
        <v>7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1490.8340291545192</v>
      </c>
      <c r="CB7" s="622">
        <f>+entero!CB38</f>
        <v>1498.1976013119538</v>
      </c>
      <c r="CC7" s="635">
        <f>+entero!CC38</f>
        <v>1498.1976013119538</v>
      </c>
      <c r="CD7" s="635">
        <f>+entero!CD38</f>
        <v>1498.1976013119538</v>
      </c>
      <c r="CE7" s="636">
        <f>+entero!CE38</f>
        <v>1504.9751967930033</v>
      </c>
      <c r="CF7" s="634">
        <f>+entero!CF38</f>
        <v>6.7775954810495023</v>
      </c>
      <c r="CG7" s="681">
        <f>+entero!CG38</f>
        <v>0.4523832820927165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45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10227.121440000003</v>
      </c>
      <c r="CB8" s="622">
        <f>+entero!CB39</f>
        <v>10277.635545000003</v>
      </c>
      <c r="CC8" s="635">
        <f>+entero!CC39</f>
        <v>10277.635545000003</v>
      </c>
      <c r="CD8" s="635">
        <f>+entero!CD39</f>
        <v>10277.635545000003</v>
      </c>
      <c r="CE8" s="636">
        <f>+entero!CE39</f>
        <v>10324.129850000003</v>
      </c>
      <c r="CF8" s="634">
        <f>+entero!CF39</f>
        <v>46.494305000000168</v>
      </c>
      <c r="CG8" s="681">
        <f>+entero!CG39</f>
        <v>0.4523832820927387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x14ac:dyDescent="0.2">
      <c r="A9" s="3"/>
      <c r="B9" s="45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1.0047518372857667E-14</v>
      </c>
      <c r="CB9" s="622">
        <f>+entero!CB40</f>
        <v>1.0047518372857667E-14</v>
      </c>
      <c r="CC9" s="635">
        <f>+entero!CC40</f>
        <v>1.0047518372857667E-14</v>
      </c>
      <c r="CD9" s="635">
        <f>+entero!CD40</f>
        <v>1.0047518372857667E-14</v>
      </c>
      <c r="CE9" s="636">
        <f>+entero!CE40</f>
        <v>1.0047518372857667E-14</v>
      </c>
      <c r="CF9" s="634" t="str">
        <f>+entero!CF40</f>
        <v xml:space="preserve"> </v>
      </c>
      <c r="CG9" s="681" t="str">
        <f>+entero!CG40</f>
        <v xml:space="preserve"> </v>
      </c>
      <c r="CH9" s="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45"/>
      <c r="C10" s="17"/>
      <c r="D10" s="21" t="s">
        <v>8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2886.0718658892119</v>
      </c>
      <c r="CB10" s="622">
        <f>+entero!CB41</f>
        <v>3025.9371720116606</v>
      </c>
      <c r="CC10" s="635">
        <f>+entero!CC41</f>
        <v>3025.9371720116606</v>
      </c>
      <c r="CD10" s="635">
        <f>+entero!CD41</f>
        <v>3025.9371720116606</v>
      </c>
      <c r="CE10" s="636">
        <f>+entero!CE41</f>
        <v>3025.9250728862962</v>
      </c>
      <c r="CF10" s="634">
        <f>+entero!CF41</f>
        <v>-1.2099125364329666E-2</v>
      </c>
      <c r="CG10" s="681">
        <f>+entero!CG41</f>
        <v>-3.9984721018626601E-4</v>
      </c>
      <c r="CH10" s="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45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19798.452999999994</v>
      </c>
      <c r="CB11" s="622">
        <f>+entero!CB42</f>
        <v>20757.928999999993</v>
      </c>
      <c r="CC11" s="635">
        <f>+entero!CC42</f>
        <v>20757.928999999993</v>
      </c>
      <c r="CD11" s="635">
        <f>+entero!CD42</f>
        <v>20757.928999999993</v>
      </c>
      <c r="CE11" s="636">
        <f>+entero!CE42</f>
        <v>20757.845999999994</v>
      </c>
      <c r="CF11" s="634">
        <f>+entero!CF42</f>
        <v>-8.2999999998719431E-2</v>
      </c>
      <c r="CG11" s="681">
        <f>+entero!CG42</f>
        <v>-3.9984721018626601E-4</v>
      </c>
      <c r="CH11" s="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45"/>
      <c r="C12" s="17"/>
      <c r="D12" s="21" t="s">
        <v>9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35">
        <f>+entero!CC44</f>
        <v>0</v>
      </c>
      <c r="CD12" s="635">
        <f>+entero!CD44</f>
        <v>0</v>
      </c>
      <c r="CE12" s="636">
        <f>+entero!CE44</f>
        <v>0</v>
      </c>
      <c r="CF12" s="634" t="str">
        <f>+entero!CF44</f>
        <v xml:space="preserve"> </v>
      </c>
      <c r="CG12" s="681" t="str">
        <f>+entero!CG44</f>
        <v xml:space="preserve"> </v>
      </c>
      <c r="CH12" s="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0.45</v>
      </c>
      <c r="CB13" s="56">
        <f>+entero!CB45</f>
        <v>0.3</v>
      </c>
      <c r="CC13" s="9">
        <f>+entero!CC45</f>
        <v>0.45</v>
      </c>
      <c r="CD13" s="9">
        <f>+entero!CD45</f>
        <v>0.45</v>
      </c>
      <c r="CE13" s="343">
        <f>+entero!CE45</f>
        <v>0.45</v>
      </c>
      <c r="CF13" s="678">
        <f>+entero!CF45</f>
        <v>0.15000000000000002</v>
      </c>
      <c r="CG13" s="681">
        <f>+entero!CG45</f>
        <v>50</v>
      </c>
      <c r="CH13" s="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0.45</v>
      </c>
      <c r="CB14" s="56">
        <f>+entero!CB46</f>
        <v>0.3</v>
      </c>
      <c r="CC14" s="9">
        <f>+entero!CC46</f>
        <v>0.45</v>
      </c>
      <c r="CD14" s="9">
        <f>+entero!CD46</f>
        <v>0.45</v>
      </c>
      <c r="CE14" s="343">
        <f>+entero!CE46</f>
        <v>0.45</v>
      </c>
      <c r="CF14" s="678">
        <f>+entero!CF46</f>
        <v>0.15000000000000002</v>
      </c>
      <c r="CG14" s="681">
        <f>+entero!CG46</f>
        <v>50</v>
      </c>
      <c r="CH14" s="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0</v>
      </c>
      <c r="CC15" s="9">
        <f>+entero!CC47</f>
        <v>0</v>
      </c>
      <c r="CD15" s="9">
        <f>+entero!CD47</f>
        <v>0</v>
      </c>
      <c r="CE15" s="343">
        <f>+entero!CE47</f>
        <v>0</v>
      </c>
      <c r="CF15" s="678">
        <f>+entero!CF47</f>
        <v>0</v>
      </c>
      <c r="CG15" s="721" t="e">
        <f>+entero!CG47</f>
        <v>#DIV/0!</v>
      </c>
      <c r="CH15" s="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0.45</v>
      </c>
      <c r="CB16" s="56">
        <f>+entero!CB48</f>
        <v>0.3</v>
      </c>
      <c r="CC16" s="9">
        <f>+entero!CC48</f>
        <v>0.45</v>
      </c>
      <c r="CD16" s="9">
        <f>+entero!CD48</f>
        <v>0.45</v>
      </c>
      <c r="CE16" s="343">
        <f>+entero!CE48</f>
        <v>0.45</v>
      </c>
      <c r="CF16" s="678">
        <f>+entero!CF48</f>
        <v>0.15000000000000002</v>
      </c>
      <c r="CG16" s="681">
        <f>+entero!CG48</f>
        <v>50</v>
      </c>
      <c r="CH16" s="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9">
        <f>+entero!CC49</f>
        <v>0</v>
      </c>
      <c r="CD17" s="9">
        <f>+entero!CD49</f>
        <v>0</v>
      </c>
      <c r="CE17" s="343">
        <f>+entero!CE49</f>
        <v>0</v>
      </c>
      <c r="CF17" s="678">
        <f>+entero!CF49</f>
        <v>0</v>
      </c>
      <c r="CG17" s="721" t="e">
        <f>+entero!CG49</f>
        <v>#DIV/0!</v>
      </c>
      <c r="CH17" s="3" t="s">
        <v>3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9">
        <f>+entero!CC50</f>
        <v>0</v>
      </c>
      <c r="CD18" s="9">
        <f>+entero!CD50</f>
        <v>0</v>
      </c>
      <c r="CE18" s="343">
        <f>+entero!CE50</f>
        <v>0</v>
      </c>
      <c r="CF18" s="678">
        <f>+entero!CF50</f>
        <v>0</v>
      </c>
      <c r="CG18" s="721" t="e">
        <f>+entero!CG50</f>
        <v>#DIV/0!</v>
      </c>
      <c r="CH18" s="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49">
        <f>+entero!CC51</f>
        <v>0</v>
      </c>
      <c r="CD19" s="49">
        <f>+entero!CD51</f>
        <v>0</v>
      </c>
      <c r="CE19" s="344">
        <f>+entero!CE51</f>
        <v>0</v>
      </c>
      <c r="CF19" s="679">
        <f>+entero!CF51</f>
        <v>0</v>
      </c>
      <c r="CG19" s="722" t="e">
        <f>+entero!CG51</f>
        <v>#DIV/0!</v>
      </c>
      <c r="CH19" s="3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82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71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82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82</v>
      </c>
      <c r="D23" s="1" t="s">
        <v>86</v>
      </c>
      <c r="E23" s="1" t="s">
        <v>86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x14ac:dyDescent="0.25">
      <c r="C25" s="6">
        <v>5</v>
      </c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1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9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C3:CE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C6:CG14 Z6:AR19 AS7:AT19 CC19:CE19 CC16:CG16 CC15:CF15 CC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tabSelected="1"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3" width="9.5703125" customWidth="1"/>
    <col min="84" max="84" width="9" customWidth="1"/>
    <col min="85" max="85" width="10" customWidth="1"/>
    <col min="87" max="97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51"/>
      <c r="CD5" s="51"/>
      <c r="CE5" s="341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4.25" x14ac:dyDescent="0.2">
      <c r="A6" s="3"/>
      <c r="B6" s="11"/>
      <c r="C6" s="26"/>
      <c r="D6" s="496" t="s">
        <v>208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19990.641223940656</v>
      </c>
      <c r="CB6" s="493">
        <f>+entero!CB53</f>
        <v>19916.450513033957</v>
      </c>
      <c r="CC6" s="652">
        <f>+entero!CC53</f>
        <v>19826.369275313835</v>
      </c>
      <c r="CD6" s="652">
        <f>+entero!CD53</f>
        <v>19820.088754646193</v>
      </c>
      <c r="CE6" s="653">
        <f>+entero!CE53</f>
        <v>19828.571139099553</v>
      </c>
      <c r="CF6" s="651">
        <f>+entero!CF53</f>
        <v>-87.879373934403702</v>
      </c>
      <c r="CG6" s="545">
        <f>+entero!CG53</f>
        <v>-0.44124013903427128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t="13.5" x14ac:dyDescent="0.2">
      <c r="A7" s="3"/>
      <c r="B7" s="11"/>
      <c r="C7" s="26"/>
      <c r="D7" s="491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50.9697230809358</v>
      </c>
      <c r="R7" s="684">
        <f>+entero!R54</f>
        <v>51.588184008947024</v>
      </c>
      <c r="S7" s="684">
        <f>+entero!S54</f>
        <v>51.538504733913967</v>
      </c>
      <c r="T7" s="684">
        <f>+entero!T54</f>
        <v>51.125387257072255</v>
      </c>
      <c r="U7" s="684">
        <f>+entero!U54</f>
        <v>50.400947189409081</v>
      </c>
      <c r="V7" s="684">
        <f>+entero!V54</f>
        <v>51.796915222589888</v>
      </c>
      <c r="W7" s="684">
        <f>+entero!W54</f>
        <v>51.28281320076016</v>
      </c>
      <c r="X7" s="684">
        <f>+entero!X54</f>
        <v>51.41503649217254</v>
      </c>
      <c r="Y7" s="684">
        <f>+entero!Y54</f>
        <v>51.909856787280262</v>
      </c>
      <c r="Z7" s="684">
        <f>+entero!Z54</f>
        <v>52.0840927988977</v>
      </c>
      <c r="AA7" s="684">
        <f>+entero!AA54</f>
        <v>52.348608723564041</v>
      </c>
      <c r="AB7" s="684">
        <f>+entero!AB54</f>
        <v>53.868066636793955</v>
      </c>
      <c r="AC7" s="684">
        <f>+entero!AC54</f>
        <v>58.145068410508699</v>
      </c>
      <c r="AD7" s="684">
        <f>+entero!AD54</f>
        <v>58.508550622322289</v>
      </c>
      <c r="AE7" s="684">
        <f>+entero!AE54</f>
        <v>58.927710034437155</v>
      </c>
      <c r="AF7" s="684">
        <f>+entero!AF54</f>
        <v>59.65775509020802</v>
      </c>
      <c r="AG7" s="684">
        <f>+entero!AG54</f>
        <v>59.209748647349315</v>
      </c>
      <c r="AH7" s="684">
        <f>+entero!AH54</f>
        <v>59.426855952568488</v>
      </c>
      <c r="AI7" s="684">
        <f>+entero!AI54</f>
        <v>60.654981499254681</v>
      </c>
      <c r="AJ7" s="684">
        <f>+entero!AJ54</f>
        <v>60.596410525469068</v>
      </c>
      <c r="AK7" s="684">
        <f>+entero!AK54</f>
        <v>62.043506610533981</v>
      </c>
      <c r="AL7" s="684">
        <f>+entero!AL54</f>
        <v>63.23481224285041</v>
      </c>
      <c r="AM7" s="684">
        <f>+entero!AM54</f>
        <v>63.634045305593148</v>
      </c>
      <c r="AN7" s="684">
        <f>+entero!AN54</f>
        <v>64.733501351694727</v>
      </c>
      <c r="AO7" s="684">
        <f>+entero!AO54</f>
        <v>65.736999268964894</v>
      </c>
      <c r="AP7" s="684">
        <f>+entero!AP54</f>
        <v>66.302578529941641</v>
      </c>
      <c r="AQ7" s="684">
        <f>+entero!AQ54</f>
        <v>66.875034158418785</v>
      </c>
      <c r="AR7" s="684">
        <f>+entero!AR54</f>
        <v>67.556351544803462</v>
      </c>
      <c r="AS7" s="684">
        <f>+entero!AS54</f>
        <v>67.567129428294251</v>
      </c>
      <c r="AT7" s="684">
        <f>+entero!AT54</f>
        <v>68.571418815778628</v>
      </c>
      <c r="AU7" s="684">
        <f>+entero!AU54</f>
        <v>69.539141819309449</v>
      </c>
      <c r="AV7" s="684">
        <f>+entero!AV54</f>
        <v>70.084031306119698</v>
      </c>
      <c r="AW7" s="684">
        <f>+entero!AW54</f>
        <v>70.739751166923227</v>
      </c>
      <c r="AX7" s="684">
        <f>+entero!AX54</f>
        <v>71.075641663918603</v>
      </c>
      <c r="AY7" s="684">
        <f>+entero!AY54</f>
        <v>71.152577002556512</v>
      </c>
      <c r="AZ7" s="684">
        <f>+entero!AZ54</f>
        <v>71.723904175464327</v>
      </c>
      <c r="BA7" s="684">
        <f>+entero!BA54</f>
        <v>72.718015380159798</v>
      </c>
      <c r="BB7" s="684">
        <f>+entero!BB54</f>
        <v>72.671387608326043</v>
      </c>
      <c r="BC7" s="684">
        <f>+entero!BC54</f>
        <v>72.974455607668759</v>
      </c>
      <c r="BD7" s="684">
        <f>+entero!BD54</f>
        <v>73.396687822808644</v>
      </c>
      <c r="BE7" s="684">
        <f>+entero!BE54</f>
        <v>73.402048048442651</v>
      </c>
      <c r="BF7" s="684">
        <f>+entero!BF54</f>
        <v>73.86054845673587</v>
      </c>
      <c r="BG7" s="684">
        <f>+entero!BG54</f>
        <v>74.999767127787521</v>
      </c>
      <c r="BH7" s="684">
        <f>+entero!BH54</f>
        <v>75.56884423214423</v>
      </c>
      <c r="BI7" s="684">
        <f>+entero!BI54</f>
        <v>76.568266274161715</v>
      </c>
      <c r="BJ7" s="684">
        <f>+entero!BJ54</f>
        <v>76.434694511521755</v>
      </c>
      <c r="BK7" s="684">
        <f>+entero!BK54</f>
        <v>76.810694175946765</v>
      </c>
      <c r="BL7" s="684">
        <f>+entero!BL54</f>
        <v>77.478874690076537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82.45638352058549</v>
      </c>
      <c r="CA7" s="684">
        <f>+entero!CA54</f>
        <v>82.469833249137409</v>
      </c>
      <c r="CB7" s="684">
        <f>+entero!CB54</f>
        <v>82.432007956994923</v>
      </c>
      <c r="CC7" s="685">
        <f>+entero!CC54</f>
        <v>82.259624674916751</v>
      </c>
      <c r="CD7" s="685">
        <f>+entero!CD54</f>
        <v>82.319576263047367</v>
      </c>
      <c r="CE7" s="686">
        <f>+entero!CE54</f>
        <v>82.338149495966377</v>
      </c>
      <c r="CF7" s="651">
        <f>+entero!CF54</f>
        <v>-9.3858461028546003E-2</v>
      </c>
      <c r="CG7" s="545">
        <f>+entero!CG54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10" t="s">
        <v>3</v>
      </c>
      <c r="C8" s="18"/>
      <c r="D8" s="22" t="s">
        <v>194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18050.063513303634</v>
      </c>
      <c r="CB8" s="493">
        <f>+entero!CB55</f>
        <v>17882.400887134536</v>
      </c>
      <c r="CC8" s="652">
        <f>+entero!CC55</f>
        <v>17791.73474657477</v>
      </c>
      <c r="CD8" s="652">
        <f>+entero!CD55</f>
        <v>17785.078325115581</v>
      </c>
      <c r="CE8" s="653">
        <f>+entero!CE55</f>
        <v>17791.230442324042</v>
      </c>
      <c r="CF8" s="651">
        <f>+entero!CF55</f>
        <v>-91.170444810493791</v>
      </c>
      <c r="CG8" s="545">
        <f>+entero!CG55</f>
        <v>-0.50983335730990786</v>
      </c>
      <c r="CH8" s="3"/>
      <c r="CI8" s="494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2.75" customHeight="1" x14ac:dyDescent="0.2">
      <c r="A9" s="3"/>
      <c r="B9" s="10"/>
      <c r="C9" s="19"/>
      <c r="D9" s="683" t="s">
        <v>188</v>
      </c>
      <c r="E9" s="684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4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80.180309629445588</v>
      </c>
      <c r="CB9" s="684">
        <f>+entero!CB56</f>
        <v>80.044875015867078</v>
      </c>
      <c r="CC9" s="685">
        <f>+entero!CC56</f>
        <v>79.930208082172513</v>
      </c>
      <c r="CD9" s="685">
        <f>+entero!CD56</f>
        <v>79.987428501310987</v>
      </c>
      <c r="CE9" s="686">
        <f>+entero!CE56</f>
        <v>80.012898484895629</v>
      </c>
      <c r="CF9" s="651">
        <f>+entero!CF56</f>
        <v>-3.1976530971448369E-2</v>
      </c>
      <c r="CG9" s="546">
        <f>+entero!CG56</f>
        <v>0</v>
      </c>
      <c r="CH9" s="3"/>
      <c r="CI9" s="494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7"/>
      <c r="CD10" s="97"/>
      <c r="CE10" s="342"/>
      <c r="CF10" s="651"/>
      <c r="CG10" s="545"/>
      <c r="CH10" s="3"/>
      <c r="CI10" s="494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customHeight="1" x14ac:dyDescent="0.2">
      <c r="A11" s="3"/>
      <c r="B11" s="10"/>
      <c r="C11" s="17"/>
      <c r="D11" s="22" t="s">
        <v>189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4209.8510648577421</v>
      </c>
      <c r="CB11" s="493">
        <f>+entero!CB58</f>
        <v>4095.7809188169258</v>
      </c>
      <c r="CC11" s="652">
        <f>+entero!CC58</f>
        <v>4100.4906337688199</v>
      </c>
      <c r="CD11" s="652">
        <f>+entero!CD58</f>
        <v>4082.5627719510353</v>
      </c>
      <c r="CE11" s="653">
        <f>+entero!CE58</f>
        <v>4040.7317078431647</v>
      </c>
      <c r="CF11" s="651"/>
      <c r="CG11" s="545"/>
      <c r="CH11" s="3"/>
      <c r="CI11" s="494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3.5" customHeight="1" x14ac:dyDescent="0.2">
      <c r="A12" s="3"/>
      <c r="B12" s="10"/>
      <c r="C12" s="17"/>
      <c r="D12" s="688" t="s">
        <v>188</v>
      </c>
      <c r="E12" s="684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4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7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72.715195181756442</v>
      </c>
      <c r="CB12" s="684">
        <f>+entero!CB59</f>
        <v>71.9185914574865</v>
      </c>
      <c r="CC12" s="685">
        <f>+entero!CC59</f>
        <v>71.921904998092472</v>
      </c>
      <c r="CD12" s="685">
        <f>+entero!CD59</f>
        <v>72.122687595176359</v>
      </c>
      <c r="CE12" s="686">
        <f>+entero!CE59</f>
        <v>71.931420515590645</v>
      </c>
      <c r="CF12" s="651">
        <f>+entero!CF58</f>
        <v>-55.049210973761092</v>
      </c>
      <c r="CG12" s="545">
        <f>+entero!CG58</f>
        <v>-1.3440467658036304</v>
      </c>
      <c r="CH12" s="3"/>
      <c r="CI12" s="494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7"/>
      <c r="CD13" s="97"/>
      <c r="CE13" s="342"/>
      <c r="CF13" s="651"/>
      <c r="CG13" s="545"/>
      <c r="CH13" s="3"/>
      <c r="CI13" s="494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3.5" customHeight="1" x14ac:dyDescent="0.2">
      <c r="A14" s="3"/>
      <c r="B14" s="10"/>
      <c r="C14" s="17"/>
      <c r="D14" s="22" t="s">
        <v>190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6410.6833402625762</v>
      </c>
      <c r="CB14" s="493">
        <f>+entero!CB61</f>
        <v>6331.7338481649076</v>
      </c>
      <c r="CC14" s="652">
        <f>+entero!CC61</f>
        <v>6215.9001547173857</v>
      </c>
      <c r="CD14" s="652">
        <f>+entero!CD61</f>
        <v>6228.0413192144697</v>
      </c>
      <c r="CE14" s="653">
        <f>+entero!CE61</f>
        <v>6272.1950379491655</v>
      </c>
      <c r="CF14" s="651"/>
      <c r="CG14" s="545"/>
      <c r="CH14" s="3"/>
      <c r="CI14" s="494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">
      <c r="A15" s="3"/>
      <c r="B15" s="10"/>
      <c r="C15" s="17"/>
      <c r="D15" s="688" t="s">
        <v>188</v>
      </c>
      <c r="E15" s="684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4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7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75.975607182314661</v>
      </c>
      <c r="CB15" s="684">
        <f>+entero!CB62</f>
        <v>75.691163115934316</v>
      </c>
      <c r="CC15" s="685">
        <f>+entero!CC62</f>
        <v>75.25520804548276</v>
      </c>
      <c r="CD15" s="685">
        <f>+entero!CD62</f>
        <v>75.328524746575383</v>
      </c>
      <c r="CE15" s="686">
        <f>+entero!CE62</f>
        <v>75.507302541009409</v>
      </c>
      <c r="CF15" s="651">
        <f>+entero!CF60</f>
        <v>0</v>
      </c>
      <c r="CG15" s="545">
        <f>+entero!CG60</f>
        <v>0</v>
      </c>
      <c r="CH15" s="3"/>
      <c r="CI15" s="494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7"/>
      <c r="CD16" s="97"/>
      <c r="CE16" s="342"/>
      <c r="CF16" s="651"/>
      <c r="CG16" s="545"/>
      <c r="CH16" s="3"/>
      <c r="CI16" s="494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customHeight="1" x14ac:dyDescent="0.2">
      <c r="A17" s="3"/>
      <c r="B17" s="10"/>
      <c r="C17" s="17"/>
      <c r="D17" s="22" t="s">
        <v>191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6935.7788556778369</v>
      </c>
      <c r="CB17" s="493">
        <f>+entero!CB64</f>
        <v>6956.817768536439</v>
      </c>
      <c r="CC17" s="652">
        <f>+entero!CC64</f>
        <v>6976.8527085481001</v>
      </c>
      <c r="CD17" s="652">
        <f>+entero!CD64</f>
        <v>6971.9150719285644</v>
      </c>
      <c r="CE17" s="653">
        <f>+entero!CE64</f>
        <v>6976.8174259387697</v>
      </c>
      <c r="CF17" s="651"/>
      <c r="CG17" s="545"/>
      <c r="CH17" s="3"/>
      <c r="CI17" s="494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customHeight="1" x14ac:dyDescent="0.2">
      <c r="A18" s="3"/>
      <c r="B18" s="10"/>
      <c r="C18" s="17"/>
      <c r="D18" s="688" t="s">
        <v>188</v>
      </c>
      <c r="E18" s="684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4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7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90.772375510620435</v>
      </c>
      <c r="CB18" s="684">
        <f>+entero!CB65</f>
        <v>90.82563532572216</v>
      </c>
      <c r="CC18" s="685">
        <f>+entero!CC65</f>
        <v>90.85640492314225</v>
      </c>
      <c r="CD18" s="685">
        <f>+entero!CD65</f>
        <v>90.852801744968275</v>
      </c>
      <c r="CE18" s="686">
        <f>+entero!CE65</f>
        <v>90.844613485988972</v>
      </c>
      <c r="CF18" s="651">
        <f>+entero!CF62</f>
        <v>-0.18386057492490693</v>
      </c>
      <c r="CG18" s="545">
        <f>+entero!CG62</f>
        <v>0</v>
      </c>
      <c r="CH18" s="3"/>
      <c r="CI18" s="494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7"/>
      <c r="CD19" s="97"/>
      <c r="CE19" s="342"/>
      <c r="CF19" s="651"/>
      <c r="CG19" s="545"/>
      <c r="CH19" s="3"/>
      <c r="CI19" s="494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customHeight="1" x14ac:dyDescent="0.2">
      <c r="A20" s="3"/>
      <c r="B20" s="10"/>
      <c r="C20" s="17"/>
      <c r="D20" s="22" t="s">
        <v>192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493.75025250547912</v>
      </c>
      <c r="CB20" s="493">
        <f>+entero!CB67</f>
        <v>498.06835161626617</v>
      </c>
      <c r="CC20" s="652">
        <f>+entero!CC67</f>
        <v>498.49124954046454</v>
      </c>
      <c r="CD20" s="652">
        <f>+entero!CD67</f>
        <v>502.55916202151388</v>
      </c>
      <c r="CE20" s="653">
        <f>+entero!CE67</f>
        <v>501.48627059294267</v>
      </c>
      <c r="CF20" s="651"/>
      <c r="CG20" s="545"/>
      <c r="CH20" s="3"/>
      <c r="CI20" s="494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3.5" customHeight="1" x14ac:dyDescent="0.2">
      <c r="A21" s="3"/>
      <c r="B21" s="10"/>
      <c r="C21" s="17"/>
      <c r="D21" s="688" t="s">
        <v>188</v>
      </c>
      <c r="E21" s="684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4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7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68.989922526166438</v>
      </c>
      <c r="CB21" s="684">
        <f>+entero!CB68</f>
        <v>69.505176901903042</v>
      </c>
      <c r="CC21" s="685">
        <f>+entero!CC68</f>
        <v>69.122935040108302</v>
      </c>
      <c r="CD21" s="685">
        <f>+entero!CD68</f>
        <v>69.006918742637708</v>
      </c>
      <c r="CE21" s="686">
        <f>+entero!CE68</f>
        <v>68.841584802830837</v>
      </c>
      <c r="CF21" s="651">
        <f>+entero!CF64</f>
        <v>19.99965740233074</v>
      </c>
      <c r="CG21" s="545">
        <f>+entero!CG64</f>
        <v>0.287482841548381</v>
      </c>
      <c r="CH21" s="3"/>
      <c r="CI21" s="494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7"/>
      <c r="CD22" s="97"/>
      <c r="CE22" s="342"/>
      <c r="CF22" s="651"/>
      <c r="CG22" s="545"/>
      <c r="CH22" s="3"/>
      <c r="CI22" s="494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59"/>
      <c r="CD23" s="59"/>
      <c r="CE23" s="336"/>
      <c r="CF23" s="651"/>
      <c r="CG23" s="545"/>
      <c r="CH23" s="3"/>
      <c r="CI23" s="494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2.75" customHeight="1" x14ac:dyDescent="0.2">
      <c r="A24" s="3"/>
      <c r="B24" s="10"/>
      <c r="C24" s="17"/>
      <c r="D24" s="690" t="s">
        <v>168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4378.2773778181945</v>
      </c>
      <c r="CB24" s="493">
        <f>+entero!CB70</f>
        <v>4241.0888216773292</v>
      </c>
      <c r="CC24" s="652">
        <f>+entero!CC70</f>
        <v>4182.8112298063061</v>
      </c>
      <c r="CD24" s="652">
        <f>+entero!CD70</f>
        <v>4108.1223210573262</v>
      </c>
      <c r="CE24" s="653">
        <f>+entero!CE70</f>
        <v>4008.3502921219392</v>
      </c>
      <c r="CF24" s="651">
        <f>+entero!CF70</f>
        <v>-232.73852955538996</v>
      </c>
      <c r="CG24" s="545">
        <f>+entero!CG70</f>
        <v>-5.4877070332929989</v>
      </c>
      <c r="CH24" s="3"/>
      <c r="CI24" s="494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2.75" customHeight="1" x14ac:dyDescent="0.2">
      <c r="A25" s="3"/>
      <c r="B25" s="10"/>
      <c r="C25" s="17"/>
      <c r="D25" s="690" t="s">
        <v>39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1384.7322676018221</v>
      </c>
      <c r="CB25" s="493">
        <f>+entero!CB71</f>
        <v>1190.6936910430029</v>
      </c>
      <c r="CC25" s="652">
        <f>+entero!CC71</f>
        <v>1143.1511374551749</v>
      </c>
      <c r="CD25" s="652">
        <f>+entero!CD71</f>
        <v>1071.1739544758743</v>
      </c>
      <c r="CE25" s="653">
        <f>+entero!CE71</f>
        <v>962.2549517993441</v>
      </c>
      <c r="CF25" s="651">
        <f>+entero!CF71</f>
        <v>-228.4387392436588</v>
      </c>
      <c r="CG25" s="545">
        <f>+entero!CG71</f>
        <v>-19.185348924084334</v>
      </c>
      <c r="CH25" s="3"/>
      <c r="CI25" s="494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2.75" customHeight="1" x14ac:dyDescent="0.2">
      <c r="A26" s="3"/>
      <c r="B26" s="10"/>
      <c r="C26" s="17"/>
      <c r="D26" s="690" t="s">
        <v>40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866.50006443731786</v>
      </c>
      <c r="CB26" s="493">
        <f>+entero!CB72</f>
        <v>888.8613659023323</v>
      </c>
      <c r="CC26" s="652">
        <f>+entero!CC72</f>
        <v>888.94351157288622</v>
      </c>
      <c r="CD26" s="652">
        <f>+entero!CD72</f>
        <v>877.30971949271145</v>
      </c>
      <c r="CE26" s="653">
        <f>+entero!CE72</f>
        <v>877.32848195189536</v>
      </c>
      <c r="CF26" s="651">
        <f>+entero!CF72</f>
        <v>-11.53288395043694</v>
      </c>
      <c r="CG26" s="545">
        <f>+entero!CG72</f>
        <v>-1.2974896190621643</v>
      </c>
      <c r="CH26" s="3"/>
      <c r="CI26" s="494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2.75" customHeight="1" x14ac:dyDescent="0.2">
      <c r="A27" s="3"/>
      <c r="B27" s="10"/>
      <c r="C27" s="17"/>
      <c r="D27" s="690" t="s">
        <v>41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804.39405399905536</v>
      </c>
      <c r="CB27" s="493">
        <f>+entero!CB73</f>
        <v>830.30896092199407</v>
      </c>
      <c r="CC27" s="652">
        <f>+entero!CC73</f>
        <v>819.46601624824507</v>
      </c>
      <c r="CD27" s="652">
        <f>+entero!CD73</f>
        <v>828.27465587874053</v>
      </c>
      <c r="CE27" s="653">
        <f>+entero!CE73</f>
        <v>837.39213366069987</v>
      </c>
      <c r="CF27" s="651">
        <f>+entero!CF73</f>
        <v>7.0831727387057981</v>
      </c>
      <c r="CG27" s="545">
        <f>+entero!CG73</f>
        <v>0.85307675480708056</v>
      </c>
      <c r="CH27" s="3"/>
      <c r="CI27" s="494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2.75" customHeight="1" x14ac:dyDescent="0.2">
      <c r="A28" s="3"/>
      <c r="B28" s="10"/>
      <c r="C28" s="17"/>
      <c r="D28" s="690" t="s">
        <v>42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1322.6509917799999</v>
      </c>
      <c r="CB28" s="493">
        <f>+entero!CB74</f>
        <v>1331.2248038100001</v>
      </c>
      <c r="CC28" s="652">
        <f>+entero!CC74</f>
        <v>1331.25056453</v>
      </c>
      <c r="CD28" s="652">
        <f>+entero!CD74</f>
        <v>1331.3639912100002</v>
      </c>
      <c r="CE28" s="653">
        <f>+entero!CE74</f>
        <v>1331.37472471</v>
      </c>
      <c r="CF28" s="651">
        <f>+entero!CF74</f>
        <v>0.14992089999987002</v>
      </c>
      <c r="CG28" s="545">
        <f>+entero!CG74</f>
        <v>1.1261877000090514E-2</v>
      </c>
      <c r="CH28" s="3"/>
      <c r="CI28" s="494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2.75" customHeight="1" x14ac:dyDescent="0.2">
      <c r="A29" s="3"/>
      <c r="B29" s="10"/>
      <c r="C29" s="17"/>
      <c r="D29" s="690" t="s">
        <v>55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1335.8102996502403</v>
      </c>
      <c r="CB29" s="493">
        <f>+entero!CB75</f>
        <v>1159.1409070562777</v>
      </c>
      <c r="CC29" s="652">
        <f>+entero!CC75</f>
        <v>1099.620464113824</v>
      </c>
      <c r="CD29" s="652">
        <f>+entero!CD75</f>
        <v>1033.3485270074289</v>
      </c>
      <c r="CE29" s="653">
        <f>+entero!CE75</f>
        <v>931.30631915475158</v>
      </c>
      <c r="CF29" s="651">
        <f>+entero!CF75</f>
        <v>-227.83458790152611</v>
      </c>
      <c r="CG29" s="545">
        <f>+entero!CG75</f>
        <v>-19.655469539085502</v>
      </c>
      <c r="CH29" s="3"/>
      <c r="CI29" s="494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12.75" customHeight="1" x14ac:dyDescent="0.2">
      <c r="A30" s="3"/>
      <c r="B30" s="10"/>
      <c r="C30" s="17"/>
      <c r="D30" s="690" t="s">
        <v>56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1002.9088692227359</v>
      </c>
      <c r="CB30" s="493">
        <f>+entero!CB76</f>
        <v>807.51322307995702</v>
      </c>
      <c r="CC30" s="652">
        <f>+entero!CC76</f>
        <v>759.13564418649446</v>
      </c>
      <c r="CD30" s="652">
        <f>+entero!CD76</f>
        <v>685.8773984261752</v>
      </c>
      <c r="CE30" s="653">
        <f>+entero!CE76</f>
        <v>576.33399713187691</v>
      </c>
      <c r="CF30" s="651">
        <f>+entero!CF76</f>
        <v>-231.1792259480801</v>
      </c>
      <c r="CG30" s="545">
        <f>+entero!CG76</f>
        <v>-28.628537507575846</v>
      </c>
      <c r="CH30" s="3"/>
      <c r="CI30" s="494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12.75" customHeight="1" x14ac:dyDescent="0.2">
      <c r="A31" s="3"/>
      <c r="B31" s="10"/>
      <c r="C31" s="17"/>
      <c r="D31" s="690" t="s">
        <v>57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332.90143042750441</v>
      </c>
      <c r="CB31" s="493">
        <f>+entero!CB77</f>
        <v>351.62768397632067</v>
      </c>
      <c r="CC31" s="652">
        <f>+entero!CC77</f>
        <v>340.48481992732951</v>
      </c>
      <c r="CD31" s="652">
        <f>+entero!CD77</f>
        <v>347.47112858125354</v>
      </c>
      <c r="CE31" s="653">
        <f>+entero!CE77</f>
        <v>354.97232202287466</v>
      </c>
      <c r="CF31" s="651">
        <f>+entero!CF77</f>
        <v>3.344638046553996</v>
      </c>
      <c r="CG31" s="545">
        <f>+entero!CG77</f>
        <v>0.95118734928141269</v>
      </c>
      <c r="CH31" s="3"/>
      <c r="CI31" s="494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x14ac:dyDescent="0.2">
      <c r="A32" s="3"/>
      <c r="B32" s="10"/>
      <c r="C32" s="17"/>
      <c r="D32" s="690" t="s">
        <v>71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652">
        <f>+entero!CC78</f>
        <v>0</v>
      </c>
      <c r="CD32" s="652">
        <f>+entero!CD78</f>
        <v>0</v>
      </c>
      <c r="CE32" s="653">
        <f>+entero!CE78</f>
        <v>0</v>
      </c>
      <c r="CF32" s="651"/>
      <c r="CG32" s="545"/>
      <c r="CH32" s="3"/>
      <c r="CI32" s="494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x14ac:dyDescent="0.2">
      <c r="A33" s="3"/>
      <c r="B33" s="10"/>
      <c r="C33" s="19"/>
      <c r="D33" s="690" t="s">
        <v>193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14253.525182636697</v>
      </c>
      <c r="CB33" s="493">
        <f>+entero!CB79</f>
        <v>14232.610698485083</v>
      </c>
      <c r="CC33" s="652">
        <f>+entero!CC79</f>
        <v>14217.314024078389</v>
      </c>
      <c r="CD33" s="652">
        <f>+entero!CD79</f>
        <v>14214.364304830573</v>
      </c>
      <c r="CE33" s="653">
        <f>+entero!CE79</f>
        <v>14215.322894729987</v>
      </c>
      <c r="CF33" s="651">
        <f>+entero!CF79</f>
        <v>-17.28780375509632</v>
      </c>
      <c r="CG33" s="545">
        <f>+entero!CG79</f>
        <v>-0.12146614645291987</v>
      </c>
      <c r="CH33" s="3"/>
      <c r="CI33" s="494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idden="1" x14ac:dyDescent="0.2">
      <c r="A34" s="3"/>
      <c r="B34" s="10"/>
      <c r="C34" s="19"/>
      <c r="D34" s="22" t="s">
        <v>48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0</v>
      </c>
      <c r="CB34" s="96">
        <f>+entero!CB80</f>
        <v>0</v>
      </c>
      <c r="CC34" s="97">
        <f>+entero!CC80</f>
        <v>14355.068793996428</v>
      </c>
      <c r="CD34" s="97">
        <f>+entero!CD80</f>
        <v>0</v>
      </c>
      <c r="CE34" s="342">
        <f>+entero!CE80</f>
        <v>0</v>
      </c>
      <c r="CF34" s="651"/>
      <c r="CG34" s="545"/>
      <c r="CH34" s="3"/>
      <c r="CI34" s="494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x14ac:dyDescent="0.2">
      <c r="A35" s="3"/>
      <c r="B35" s="243"/>
      <c r="C35" s="19"/>
      <c r="D35" s="691" t="s">
        <v>188</v>
      </c>
      <c r="E35" s="619">
        <f>+entero!E81</f>
        <v>33.963793606856306</v>
      </c>
      <c r="F35" s="619">
        <f>+entero!F81</f>
        <v>33.211233959965462</v>
      </c>
      <c r="G35" s="619">
        <f>+entero!G81</f>
        <v>32.375007190164304</v>
      </c>
      <c r="H35" s="619">
        <f>+entero!H81</f>
        <v>31.330722136379691</v>
      </c>
      <c r="I35" s="619">
        <f>+entero!I81</f>
        <v>30.673406241308541</v>
      </c>
      <c r="J35" s="619">
        <f>+entero!J81</f>
        <v>29.876909548728797</v>
      </c>
      <c r="K35" s="619">
        <f>+entero!K81</f>
        <v>30.057029271378561</v>
      </c>
      <c r="L35" s="619">
        <f>+entero!L81</f>
        <v>30.429679198775929</v>
      </c>
      <c r="M35" s="619">
        <f>+entero!M81</f>
        <v>31.283666406226018</v>
      </c>
      <c r="N35" s="619">
        <f>+entero!N81</f>
        <v>32.886132974357267</v>
      </c>
      <c r="O35" s="619">
        <f>+entero!O81</f>
        <v>34.688550040248508</v>
      </c>
      <c r="P35" s="619">
        <f>+entero!P81</f>
        <v>36.301384877294431</v>
      </c>
      <c r="Q35" s="619">
        <f>+entero!Q81</f>
        <v>38.306670212239396</v>
      </c>
      <c r="R35" s="619">
        <f>+entero!R81</f>
        <v>39.986762721665961</v>
      </c>
      <c r="S35" s="619">
        <f>+entero!S81</f>
        <v>41.064646940109796</v>
      </c>
      <c r="T35" s="619">
        <f>+entero!T81</f>
        <v>42.342656598905478</v>
      </c>
      <c r="U35" s="619">
        <f>+entero!U81</f>
        <v>43.57268800891547</v>
      </c>
      <c r="V35" s="619">
        <f>+entero!V81</f>
        <v>44.808511826655682</v>
      </c>
      <c r="W35" s="619">
        <f>+entero!W81</f>
        <v>46.357567383133905</v>
      </c>
      <c r="X35" s="619">
        <f>+entero!X81</f>
        <v>48.373946587274034</v>
      </c>
      <c r="Y35" s="619">
        <f>+entero!Y81</f>
        <v>50.026732938557927</v>
      </c>
      <c r="Z35" s="619">
        <f>+entero!Z81</f>
        <v>51.621248883200785</v>
      </c>
      <c r="AA35" s="619">
        <f>+entero!AA81</f>
        <v>53.476224526961936</v>
      </c>
      <c r="AB35" s="619">
        <f>+entero!AB81</f>
        <v>55.266650025552835</v>
      </c>
      <c r="AC35" s="619">
        <f>+entero!AC81</f>
        <v>56.341034556841663</v>
      </c>
      <c r="AD35" s="619">
        <f>+entero!AD81</f>
        <v>57.362531987995609</v>
      </c>
      <c r="AE35" s="619">
        <f>+entero!AE81</f>
        <v>58.494162162547411</v>
      </c>
      <c r="AF35" s="619">
        <f>+entero!AF81</f>
        <v>59.875103216499667</v>
      </c>
      <c r="AG35" s="619">
        <f>+entero!AG81</f>
        <v>60.872637550711147</v>
      </c>
      <c r="AH35" s="619">
        <f>+entero!AH81</f>
        <v>61.501701295654421</v>
      </c>
      <c r="AI35" s="619">
        <f>+entero!AI81</f>
        <v>62.679694640124914</v>
      </c>
      <c r="AJ35" s="619">
        <f>+entero!AJ81</f>
        <v>63.852923275677142</v>
      </c>
      <c r="AK35" s="619">
        <f>+entero!AK81</f>
        <v>65.139626167028013</v>
      </c>
      <c r="AL35" s="619">
        <f>+entero!AL81</f>
        <v>66.330644780425601</v>
      </c>
      <c r="AM35" s="619">
        <f>+entero!AM81</f>
        <v>67.369703972740027</v>
      </c>
      <c r="AN35" s="619">
        <f>+entero!AN81</f>
        <v>68.3517343417886</v>
      </c>
      <c r="AO35" s="619">
        <f>+entero!AO81</f>
        <v>69.500924166360633</v>
      </c>
      <c r="AP35" s="619">
        <f>+entero!AP81</f>
        <v>70.105915995659046</v>
      </c>
      <c r="AQ35" s="619">
        <f>+entero!AQ81</f>
        <v>70.832497025596624</v>
      </c>
      <c r="AR35" s="619">
        <f>+entero!AR81</f>
        <v>71.773638126792946</v>
      </c>
      <c r="AS35" s="619">
        <f>+entero!AS81</f>
        <v>72.13874140856484</v>
      </c>
      <c r="AT35" s="619">
        <f>+entero!AT81</f>
        <v>73.124349515913906</v>
      </c>
      <c r="AU35" s="619">
        <f>+entero!AU81</f>
        <v>74.173911415272386</v>
      </c>
      <c r="AV35" s="619">
        <f>+entero!AV81</f>
        <v>75.309824192545562</v>
      </c>
      <c r="AW35" s="619">
        <f>+entero!AW81</f>
        <v>76.339768450995606</v>
      </c>
      <c r="AX35" s="619">
        <f>+entero!AX81</f>
        <v>77.289337205538629</v>
      </c>
      <c r="AY35" s="619">
        <f>+entero!AY81</f>
        <v>78.340463733698286</v>
      </c>
      <c r="AZ35" s="619">
        <f>+entero!AZ81</f>
        <v>79.216909838360323</v>
      </c>
      <c r="BA35" s="619">
        <f>+entero!BA81</f>
        <v>80.00438884904537</v>
      </c>
      <c r="BB35" s="619">
        <f>+entero!BB81</f>
        <v>80.50190268406476</v>
      </c>
      <c r="BC35" s="619">
        <f>+entero!BC81</f>
        <v>81.14614318610991</v>
      </c>
      <c r="BD35" s="619">
        <f>+entero!BD81</f>
        <v>81.889697580014968</v>
      </c>
      <c r="BE35" s="619">
        <f>+entero!BE81</f>
        <v>82.772644715691484</v>
      </c>
      <c r="BF35" s="619">
        <f>+entero!BF81</f>
        <v>83.585341420356556</v>
      </c>
      <c r="BG35" s="619">
        <f>+entero!BG81</f>
        <v>84.235500213595571</v>
      </c>
      <c r="BH35" s="619">
        <f>+entero!BH81</f>
        <v>84.810264749137758</v>
      </c>
      <c r="BI35" s="619">
        <f>+entero!BI81</f>
        <v>85.356087122512136</v>
      </c>
      <c r="BJ35" s="619">
        <f>+entero!BJ81</f>
        <v>85.876750172954289</v>
      </c>
      <c r="BK35" s="619">
        <f>+entero!BK81</f>
        <v>86.446454981810064</v>
      </c>
      <c r="BL35" s="619">
        <f>+entero!BL81</f>
        <v>87.031983302390046</v>
      </c>
      <c r="BM35" s="619">
        <f>+entero!BM81</f>
        <v>87.621339544706984</v>
      </c>
      <c r="BN35" s="619">
        <f>+entero!BN81</f>
        <v>88.044251754843515</v>
      </c>
      <c r="BO35" s="619">
        <f>+entero!BO81</f>
        <v>88.348285885171549</v>
      </c>
      <c r="BP35" s="619">
        <f>+entero!BP81</f>
        <v>88.831132368533645</v>
      </c>
      <c r="BQ35" s="619">
        <f>+entero!BQ81</f>
        <v>89.376943354364286</v>
      </c>
      <c r="BR35" s="619">
        <f>+entero!BR81</f>
        <v>89.760910302362575</v>
      </c>
      <c r="BS35" s="619">
        <f>+entero!BS81</f>
        <v>90.103247038014146</v>
      </c>
      <c r="BT35" s="619">
        <f>+entero!BT81</f>
        <v>90.537612788185299</v>
      </c>
      <c r="BU35" s="619">
        <f>+entero!BU81</f>
        <v>91.038428969516403</v>
      </c>
      <c r="BV35" s="619">
        <f>+entero!BV81</f>
        <v>91.387125672968224</v>
      </c>
      <c r="BW35" s="619">
        <f>+entero!BW81</f>
        <v>92.240356462054677</v>
      </c>
      <c r="BX35" s="619">
        <f>+entero!BX81</f>
        <v>92.5398703498347</v>
      </c>
      <c r="BY35" s="619">
        <f>+entero!BY81</f>
        <v>92.274911208651247</v>
      </c>
      <c r="BZ35" s="619">
        <f>+entero!BZ81</f>
        <v>92.382959838142341</v>
      </c>
      <c r="CA35" s="619">
        <f>+entero!CA81</f>
        <v>92.377544915749539</v>
      </c>
      <c r="CB35" s="619">
        <f>+entero!CB81</f>
        <v>92.39488270994562</v>
      </c>
      <c r="CC35" s="620">
        <f>+entero!CC81</f>
        <v>92.408874382812115</v>
      </c>
      <c r="CD35" s="620">
        <f>+entero!CD81</f>
        <v>92.413498592274408</v>
      </c>
      <c r="CE35" s="621">
        <f>+entero!CE81</f>
        <v>92.42701472651656</v>
      </c>
      <c r="CF35" s="651"/>
      <c r="CG35" s="545"/>
      <c r="CH35" s="3"/>
      <c r="CI35" s="494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99"/>
      <c r="CD36" s="99"/>
      <c r="CE36" s="337"/>
      <c r="CF36" s="98"/>
      <c r="CG36" s="689"/>
      <c r="CH36" s="3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ht="14.25" customHeight="1" x14ac:dyDescent="0.25">
      <c r="C38" s="7" t="s">
        <v>4</v>
      </c>
      <c r="D38" s="1" t="s">
        <v>94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  <c r="CG38" s="47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  <c r="CG39" s="44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ht="14.25" customHeight="1" x14ac:dyDescent="0.25">
      <c r="C40" s="48" t="s">
        <v>82</v>
      </c>
      <c r="D40" s="1" t="s">
        <v>86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  <c r="CG40" s="44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  <c r="CG41" s="4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ht="14.25" customHeight="1" x14ac:dyDescent="0.25">
      <c r="C42" s="6">
        <v>7</v>
      </c>
      <c r="D42" s="1" t="s">
        <v>195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  <c r="CG42" s="4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ht="14.25" x14ac:dyDescent="0.25">
      <c r="C43" s="6">
        <v>8</v>
      </c>
      <c r="D43" s="1" t="s">
        <v>81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</row>
    <row r="94" spans="1:96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</row>
    <row r="95" spans="1:96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</row>
    <row r="96" spans="1:96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</row>
    <row r="97" spans="1:96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</row>
    <row r="98" spans="1:96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</row>
    <row r="99" spans="1:96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</row>
    <row r="100" spans="1:96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</row>
    <row r="103" spans="1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1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1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1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1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1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1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1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1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1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C3:CE3"/>
    <mergeCell ref="AM3:AM4"/>
    <mergeCell ref="AN3:AN4"/>
    <mergeCell ref="AO3:AO4"/>
    <mergeCell ref="AP3:AP4"/>
    <mergeCell ref="AU3:AU4"/>
    <mergeCell ref="AV3:AV4"/>
    <mergeCell ref="BA3:BA4"/>
    <mergeCell ref="CB3:CB4"/>
    <mergeCell ref="CA3:C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0" width="8.42578125" customWidth="1"/>
    <col min="81" max="83" width="8" customWidth="1"/>
    <col min="84" max="84" width="8.42578125" bestFit="1" customWidth="1"/>
    <col min="85" max="85" width="10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s="197" customFormat="1" ht="13.5" customHeight="1" thickBot="1" x14ac:dyDescent="0.3">
      <c r="C3" s="198"/>
      <c r="D3" s="766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60" t="str">
        <f>+entero!BX3</f>
        <v>2014                          A  fines de Nov*</v>
      </c>
      <c r="BY3" s="760" t="str">
        <f>+entero!BY3</f>
        <v>2014                          A  fines de Dic*</v>
      </c>
      <c r="BZ3" s="760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64" t="str">
        <f>+entero!CC3</f>
        <v xml:space="preserve">   Semana 3*</v>
      </c>
      <c r="CD3" s="764"/>
      <c r="CE3" s="765"/>
      <c r="CF3" s="762" t="s">
        <v>28</v>
      </c>
      <c r="CG3" s="763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6" s="197" customFormat="1" ht="28.5" customHeight="1" thickBot="1" x14ac:dyDescent="0.25">
      <c r="C4" s="199"/>
      <c r="D4" s="767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61"/>
      <c r="BY4" s="761"/>
      <c r="BZ4" s="761"/>
      <c r="CA4" s="757"/>
      <c r="CB4" s="757"/>
      <c r="CC4" s="339">
        <f>+entero!CC4</f>
        <v>42053</v>
      </c>
      <c r="CD4" s="339">
        <f>+entero!CD4</f>
        <v>42054</v>
      </c>
      <c r="CE4" s="340">
        <f>+entero!CE4</f>
        <v>42055</v>
      </c>
      <c r="CF4" s="200" t="s">
        <v>14</v>
      </c>
      <c r="CG4" s="201" t="s">
        <v>209</v>
      </c>
      <c r="CI4" s="225"/>
      <c r="CJ4" s="225"/>
      <c r="CK4" s="225"/>
      <c r="CL4" s="225"/>
      <c r="CM4" s="225"/>
      <c r="CN4" s="225"/>
      <c r="CO4" s="225"/>
      <c r="CP4" s="225"/>
      <c r="CQ4" s="225"/>
      <c r="CR4" s="225"/>
    </row>
    <row r="5" spans="1:96" x14ac:dyDescent="0.2">
      <c r="A5" s="3"/>
      <c r="B5" s="10"/>
      <c r="C5" s="26" t="s">
        <v>53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34">
        <v>7.5</v>
      </c>
      <c r="CD5" s="34">
        <v>7.5</v>
      </c>
      <c r="CE5" s="34">
        <v>7.5</v>
      </c>
      <c r="CF5" s="85"/>
      <c r="CG5" s="35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10"/>
      <c r="C6" s="19"/>
      <c r="D6" s="701" t="s">
        <v>54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05">
        <f>+entero!CF83</f>
        <v>0</v>
      </c>
      <c r="CG6" s="547">
        <f>+entero!CG83</f>
        <v>0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10"/>
      <c r="C7" s="19"/>
      <c r="D7" s="701" t="s">
        <v>43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05">
        <f>+entero!CF84</f>
        <v>0</v>
      </c>
      <c r="CG7" s="547">
        <f>+entero!CG84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4.25" thickBot="1" x14ac:dyDescent="0.25">
      <c r="A8" s="3"/>
      <c r="B8" s="10"/>
      <c r="C8" s="19"/>
      <c r="D8" s="701" t="s">
        <v>170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6.9353487434466858</v>
      </c>
      <c r="CB8" s="78">
        <f>+entero!CB85</f>
        <v>6.94567852912928</v>
      </c>
      <c r="CC8" s="601">
        <f>+entero!CC85</f>
        <v>6.9359452255468517</v>
      </c>
      <c r="CD8" s="601">
        <f>+entero!CD85</f>
        <v>6.9434908053897244</v>
      </c>
      <c r="CE8" s="601">
        <f>+entero!CE85</f>
        <v>6.940634460402352</v>
      </c>
      <c r="CF8" s="705">
        <f>+entero!CF85</f>
        <v>-5.0440687269279749E-3</v>
      </c>
      <c r="CG8" s="547">
        <f>+entero!CG85</f>
        <v>-7.2621684199369874E-2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thickBot="1" x14ac:dyDescent="0.25">
      <c r="A9" s="3"/>
      <c r="B9" s="10"/>
      <c r="C9" s="19"/>
      <c r="D9" s="701" t="s">
        <v>50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02"/>
      <c r="CB9" s="702"/>
      <c r="CC9" s="702"/>
      <c r="CD9" s="702"/>
      <c r="CE9" s="702"/>
      <c r="CF9" s="705" t="s">
        <v>3</v>
      </c>
      <c r="CG9" s="547" t="s">
        <v>3</v>
      </c>
      <c r="CH9" s="3"/>
      <c r="CI9" s="22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10"/>
      <c r="C10" s="19"/>
      <c r="D10" s="701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2.02312</v>
      </c>
      <c r="CB10" s="64">
        <f>+entero!CB87</f>
        <v>2.0254099999999999</v>
      </c>
      <c r="CC10" s="14">
        <f>+entero!CC87</f>
        <v>2.0271599999999999</v>
      </c>
      <c r="CD10" s="14">
        <f>+entero!CD87</f>
        <v>2.0275099999999999</v>
      </c>
      <c r="CE10" s="14">
        <f>+entero!CE87</f>
        <v>2.02786</v>
      </c>
      <c r="CF10" s="705">
        <f>+entero!CF87</f>
        <v>2.4500000000000632E-3</v>
      </c>
      <c r="CG10" s="547">
        <f>+entero!CG87</f>
        <v>0.12096316301390964</v>
      </c>
      <c r="CH10" s="3"/>
      <c r="CI10" s="227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thickBot="1" x14ac:dyDescent="0.25">
      <c r="A11" s="3"/>
      <c r="B11" s="10"/>
      <c r="C11" s="50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2"/>
      <c r="CB11" s="702"/>
      <c r="CC11" s="702"/>
      <c r="CD11" s="702"/>
      <c r="CE11" s="702"/>
      <c r="CF11" s="706"/>
      <c r="CG11" s="548"/>
      <c r="CH11" s="3"/>
      <c r="CI11" s="227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5">
      <c r="C15" s="48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1"/>
      <c r="CG17" s="47">
        <f ca="1">NOW()</f>
        <v>42066.453937268518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4.25" customHeight="1" x14ac:dyDescent="0.25">
      <c r="C18" s="6">
        <v>9</v>
      </c>
      <c r="D18" s="1" t="s">
        <v>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1"/>
      <c r="CG18" s="4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1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C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C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3" width="7.7109375" customWidth="1"/>
    <col min="84" max="84" width="8.140625" customWidth="1"/>
    <col min="85" max="85" width="9.5703125" customWidth="1"/>
    <col min="86" max="101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472"/>
      <c r="CB3" s="472"/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7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82" t="str">
        <f>+entero!CA3</f>
        <v>Semana 1*</v>
      </c>
      <c r="CB4" s="82" t="str">
        <f>+entero!CB3</f>
        <v>Semana 2*</v>
      </c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2"/>
      <c r="CD5" s="32"/>
      <c r="CE5" s="335"/>
      <c r="CF5" s="87"/>
      <c r="CG5" s="33"/>
      <c r="CH5" s="22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idden="1" x14ac:dyDescent="0.2">
      <c r="A6" s="3"/>
      <c r="B6" s="43" t="s">
        <v>3</v>
      </c>
      <c r="C6" s="23"/>
      <c r="D6" s="89" t="s">
        <v>51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59" t="e">
        <f>+entero!#REF!</f>
        <v>#REF!</v>
      </c>
      <c r="CD6" s="59" t="e">
        <f>+entero!#REF!</f>
        <v>#REF!</v>
      </c>
      <c r="CE6" s="336" t="e">
        <f>+entero!#REF!</f>
        <v>#REF!</v>
      </c>
      <c r="CF6" s="13" t="e">
        <f>+entero!#REF!</f>
        <v>#REF!</v>
      </c>
      <c r="CG6" s="88" t="e">
        <f>+entero!#REF!</f>
        <v>#REF!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59" t="e">
        <f>+entero!#REF!</f>
        <v>#REF!</v>
      </c>
      <c r="CD7" s="59" t="e">
        <f>+entero!#REF!</f>
        <v>#REF!</v>
      </c>
      <c r="CE7" s="336" t="e">
        <f>+entero!#REF!</f>
        <v>#REF!</v>
      </c>
      <c r="CF7" s="13" t="e">
        <f>+entero!#REF!</f>
        <v>#REF!</v>
      </c>
      <c r="CG7" s="88" t="e">
        <f>+entero!#REF!</f>
        <v>#REF!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59" t="e">
        <f>+entero!#REF!</f>
        <v>#REF!</v>
      </c>
      <c r="CD8" s="59" t="e">
        <f>+entero!#REF!</f>
        <v>#REF!</v>
      </c>
      <c r="CE8" s="336" t="e">
        <f>+entero!#REF!</f>
        <v>#REF!</v>
      </c>
      <c r="CF8" s="13" t="e">
        <f>+entero!#REF!</f>
        <v>#REF!</v>
      </c>
      <c r="CG8" s="88" t="e">
        <f>+entero!#REF!</f>
        <v>#REF!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59" t="e">
        <f>+entero!#REF!</f>
        <v>#REF!</v>
      </c>
      <c r="CD9" s="59" t="e">
        <f>+entero!#REF!</f>
        <v>#REF!</v>
      </c>
      <c r="CE9" s="336" t="e">
        <f>+entero!#REF!</f>
        <v>#REF!</v>
      </c>
      <c r="CF9" s="13" t="e">
        <f>+entero!#REF!</f>
        <v>#REF!</v>
      </c>
      <c r="CG9" s="88" t="e">
        <f>+entero!#REF!</f>
        <v>#REF!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43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3752.5713472355487</v>
      </c>
      <c r="CB10" s="708">
        <f>+entero!CB90</f>
        <v>3914.7979548252911</v>
      </c>
      <c r="CC10" s="709">
        <f>+entero!CC90</f>
        <v>3914.7979548252911</v>
      </c>
      <c r="CD10" s="709">
        <f>+entero!CD90</f>
        <v>3914.7979548252911</v>
      </c>
      <c r="CE10" s="710">
        <f>+entero!CE90</f>
        <v>3981.9701729156031</v>
      </c>
      <c r="CF10" s="711">
        <f>+entero!CF90</f>
        <v>67.172218090312072</v>
      </c>
      <c r="CG10" s="548">
        <f>+entero!CG90</f>
        <v>1.7158540201932304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1"/>
      <c r="CG12" s="47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1"/>
      <c r="CG13" s="4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4.25" customHeight="1" x14ac:dyDescent="0.25">
      <c r="C14" s="48" t="s">
        <v>82</v>
      </c>
      <c r="D14" s="1" t="s">
        <v>86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1"/>
      <c r="CG14" s="4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</row>
    <row r="75" spans="1:96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2" width="7.7109375" customWidth="1"/>
    <col min="83" max="83" width="7.85546875" customWidth="1"/>
    <col min="84" max="84" width="1.5703125" customWidth="1"/>
    <col min="85" max="95" width="11.42578125" style="219"/>
  </cols>
  <sheetData>
    <row r="1" spans="1:9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8"/>
      <c r="CD2" s="8"/>
      <c r="CE2" s="8"/>
      <c r="CG2" s="216"/>
      <c r="CH2" s="216"/>
      <c r="CI2" s="216"/>
      <c r="CJ2" s="216"/>
      <c r="CK2" s="216"/>
      <c r="CL2" s="216"/>
      <c r="CM2" s="216"/>
      <c r="CN2" s="216"/>
      <c r="CO2" s="216"/>
      <c r="CP2" s="216"/>
    </row>
    <row r="3" spans="1:94" ht="13.5" customHeight="1" x14ac:dyDescent="0.2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23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1:94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23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94" x14ac:dyDescent="0.2">
      <c r="A5" s="3"/>
      <c r="B5" s="743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394"/>
      <c r="CB5" s="394"/>
      <c r="CC5" s="150"/>
      <c r="CD5" s="150"/>
      <c r="CE5" s="331"/>
      <c r="CF5" s="79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94" ht="12.75" customHeight="1" x14ac:dyDescent="0.2">
      <c r="A6" s="3"/>
      <c r="B6" s="743"/>
      <c r="C6" s="17"/>
      <c r="D6" s="712" t="s">
        <v>118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425"/>
      <c r="CB6" s="425"/>
      <c r="CC6" s="41"/>
      <c r="CD6" s="41"/>
      <c r="CE6" s="332"/>
      <c r="CF6" s="80"/>
      <c r="CG6" s="229"/>
      <c r="CH6" s="229"/>
      <c r="CI6" s="229"/>
      <c r="CJ6" s="229"/>
      <c r="CK6" s="229"/>
      <c r="CL6" s="229"/>
      <c r="CM6" s="229"/>
      <c r="CN6" s="216"/>
      <c r="CO6" s="216"/>
      <c r="CP6" s="216"/>
    </row>
    <row r="7" spans="1:94" x14ac:dyDescent="0.2">
      <c r="A7" s="3"/>
      <c r="B7" s="743"/>
      <c r="C7" s="17"/>
      <c r="D7" s="713" t="s">
        <v>72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425"/>
      <c r="CB7" s="425"/>
      <c r="CC7" s="41"/>
      <c r="CD7" s="41"/>
      <c r="CE7" s="332"/>
      <c r="CF7" s="80"/>
      <c r="CG7" s="229"/>
      <c r="CH7" s="229"/>
      <c r="CI7" s="229"/>
      <c r="CJ7" s="229"/>
      <c r="CK7" s="229"/>
      <c r="CL7" s="229"/>
      <c r="CM7" s="229"/>
      <c r="CN7" s="216"/>
      <c r="CO7" s="216"/>
      <c r="CP7" s="216"/>
    </row>
    <row r="8" spans="1:94" x14ac:dyDescent="0.2">
      <c r="A8" s="3"/>
      <c r="B8" s="743"/>
      <c r="C8" s="17"/>
      <c r="D8" s="713" t="s">
        <v>73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425"/>
      <c r="CB8" s="425"/>
      <c r="CC8" s="41"/>
      <c r="CD8" s="41"/>
      <c r="CE8" s="332"/>
      <c r="CF8" s="80"/>
      <c r="CG8" s="229"/>
      <c r="CH8" s="229"/>
      <c r="CI8" s="229"/>
      <c r="CJ8" s="229"/>
      <c r="CK8" s="229"/>
      <c r="CL8" s="229"/>
      <c r="CM8" s="229"/>
      <c r="CN8" s="216"/>
      <c r="CO8" s="216"/>
      <c r="CP8" s="216"/>
    </row>
    <row r="9" spans="1:94" x14ac:dyDescent="0.2">
      <c r="A9" s="3"/>
      <c r="B9" s="743"/>
      <c r="C9" s="17"/>
      <c r="D9" s="713" t="s">
        <v>74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425"/>
      <c r="CB9" s="425"/>
      <c r="CC9" s="41"/>
      <c r="CD9" s="41"/>
      <c r="CE9" s="332"/>
      <c r="CF9" s="80"/>
      <c r="CG9" s="229"/>
      <c r="CH9" s="229"/>
      <c r="CI9" s="229"/>
      <c r="CJ9" s="229"/>
      <c r="CK9" s="229"/>
      <c r="CL9" s="229"/>
      <c r="CM9" s="229"/>
      <c r="CN9" s="216"/>
      <c r="CO9" s="216"/>
      <c r="CP9" s="216"/>
    </row>
    <row r="10" spans="1:94" x14ac:dyDescent="0.2">
      <c r="A10" s="3"/>
      <c r="B10" s="743"/>
      <c r="C10" s="17" t="s">
        <v>3</v>
      </c>
      <c r="D10" s="712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425"/>
      <c r="CB10" s="425"/>
      <c r="CC10" s="41"/>
      <c r="CD10" s="41"/>
      <c r="CE10" s="332"/>
      <c r="CF10" s="80"/>
      <c r="CG10" s="229"/>
      <c r="CH10" s="229"/>
      <c r="CI10" s="229"/>
      <c r="CJ10" s="229"/>
      <c r="CK10" s="229"/>
      <c r="CL10" s="229"/>
      <c r="CM10" s="229"/>
      <c r="CN10" s="216"/>
      <c r="CO10" s="216"/>
      <c r="CP10" s="216"/>
    </row>
    <row r="11" spans="1:94" x14ac:dyDescent="0.2">
      <c r="A11" s="3"/>
      <c r="B11" s="743"/>
      <c r="C11" s="17"/>
      <c r="D11" s="713" t="s">
        <v>72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425"/>
      <c r="CB11" s="425"/>
      <c r="CC11" s="41"/>
      <c r="CD11" s="41"/>
      <c r="CE11" s="332"/>
      <c r="CF11" s="80"/>
      <c r="CG11" s="229"/>
      <c r="CH11" s="229"/>
      <c r="CI11" s="229"/>
      <c r="CJ11" s="229"/>
      <c r="CK11" s="229"/>
      <c r="CL11" s="229"/>
      <c r="CM11" s="229"/>
      <c r="CN11" s="216"/>
      <c r="CO11" s="216"/>
      <c r="CP11" s="216"/>
    </row>
    <row r="12" spans="1:94" x14ac:dyDescent="0.2">
      <c r="A12" s="3"/>
      <c r="B12" s="743"/>
      <c r="C12" s="17"/>
      <c r="D12" s="713" t="s">
        <v>75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425"/>
      <c r="CB12" s="425"/>
      <c r="CC12" s="41"/>
      <c r="CD12" s="41"/>
      <c r="CE12" s="332"/>
      <c r="CF12" s="80"/>
      <c r="CG12" s="229"/>
      <c r="CH12" s="229"/>
      <c r="CI12" s="229"/>
      <c r="CJ12" s="229"/>
      <c r="CK12" s="229"/>
      <c r="CL12" s="229"/>
      <c r="CM12" s="229"/>
      <c r="CN12" s="216"/>
      <c r="CO12" s="216"/>
      <c r="CP12" s="216"/>
    </row>
    <row r="13" spans="1:94" x14ac:dyDescent="0.2">
      <c r="A13" s="3"/>
      <c r="B13" s="743"/>
      <c r="C13" s="17"/>
      <c r="D13" s="713" t="s">
        <v>74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425"/>
      <c r="CB13" s="425"/>
      <c r="CC13" s="41"/>
      <c r="CD13" s="41"/>
      <c r="CE13" s="332"/>
      <c r="CF13" s="80"/>
      <c r="CG13" s="229"/>
      <c r="CH13" s="229"/>
      <c r="CI13" s="229"/>
      <c r="CJ13" s="229"/>
      <c r="CK13" s="229"/>
      <c r="CL13" s="229"/>
      <c r="CM13" s="229"/>
      <c r="CN13" s="216"/>
      <c r="CO13" s="216"/>
      <c r="CP13" s="216"/>
    </row>
    <row r="14" spans="1:94" x14ac:dyDescent="0.2">
      <c r="A14" s="3"/>
      <c r="B14" s="43"/>
      <c r="C14" s="17"/>
      <c r="D14" s="100" t="s">
        <v>76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425"/>
      <c r="CB14" s="425"/>
      <c r="CC14" s="41"/>
      <c r="CD14" s="41"/>
      <c r="CE14" s="332"/>
      <c r="CF14" s="80"/>
      <c r="CG14" s="229"/>
      <c r="CH14" s="229"/>
      <c r="CI14" s="229"/>
      <c r="CJ14" s="229"/>
      <c r="CK14" s="229"/>
      <c r="CL14" s="229"/>
      <c r="CM14" s="229"/>
      <c r="CN14" s="216"/>
      <c r="CO14" s="216"/>
      <c r="CP14" s="216"/>
    </row>
    <row r="15" spans="1:94" ht="13.5" x14ac:dyDescent="0.2">
      <c r="A15" s="3"/>
      <c r="B15" s="43"/>
      <c r="C15" s="17"/>
      <c r="D15" s="100" t="s">
        <v>201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425"/>
      <c r="CB15" s="425"/>
      <c r="CC15" s="41"/>
      <c r="CD15" s="41"/>
      <c r="CE15" s="332"/>
      <c r="CF15" s="80"/>
      <c r="CG15" s="229"/>
      <c r="CH15" s="229"/>
      <c r="CI15" s="229"/>
      <c r="CJ15" s="229"/>
      <c r="CK15" s="229"/>
      <c r="CL15" s="229"/>
      <c r="CM15" s="229"/>
      <c r="CN15" s="216"/>
      <c r="CO15" s="216"/>
      <c r="CP15" s="216"/>
    </row>
    <row r="16" spans="1:94" x14ac:dyDescent="0.2">
      <c r="A16" s="3"/>
      <c r="B16" s="43"/>
      <c r="C16" s="17"/>
      <c r="D16" s="100" t="s">
        <v>77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425"/>
      <c r="CB16" s="425"/>
      <c r="CC16" s="41"/>
      <c r="CD16" s="41"/>
      <c r="CE16" s="332"/>
      <c r="CF16" s="80"/>
      <c r="CG16" s="229"/>
      <c r="CH16" s="229"/>
      <c r="CI16" s="229"/>
      <c r="CJ16" s="229"/>
      <c r="CK16" s="229"/>
      <c r="CL16" s="229"/>
      <c r="CM16" s="229"/>
      <c r="CN16" s="216"/>
      <c r="CO16" s="216"/>
      <c r="CP16" s="216"/>
    </row>
    <row r="17" spans="1:94" ht="14.25" thickBot="1" x14ac:dyDescent="0.25">
      <c r="A17" s="3"/>
      <c r="B17" s="43"/>
      <c r="C17" s="17"/>
      <c r="D17" s="100" t="s">
        <v>202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425"/>
      <c r="CB17" s="425"/>
      <c r="CC17" s="41"/>
      <c r="CD17" s="41"/>
      <c r="CE17" s="332"/>
      <c r="CF17" s="80"/>
      <c r="CG17" s="229"/>
      <c r="CH17" s="229"/>
      <c r="CI17" s="229"/>
      <c r="CJ17" s="229"/>
      <c r="CK17" s="229"/>
      <c r="CL17" s="229"/>
      <c r="CM17" s="229"/>
      <c r="CN17" s="216"/>
      <c r="CO17" s="216"/>
      <c r="CP17" s="216"/>
    </row>
    <row r="18" spans="1:94" x14ac:dyDescent="0.2">
      <c r="A18" s="3"/>
      <c r="B18" s="43"/>
      <c r="C18" s="17"/>
      <c r="D18" s="701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2"/>
      <c r="CD18" s="102"/>
      <c r="CE18" s="333"/>
      <c r="CF18" s="80"/>
      <c r="CG18" s="229"/>
      <c r="CH18" s="229"/>
      <c r="CI18" s="229"/>
      <c r="CJ18" s="229"/>
      <c r="CK18" s="229"/>
      <c r="CL18" s="229"/>
      <c r="CM18" s="229"/>
      <c r="CN18" s="216"/>
      <c r="CO18" s="216"/>
      <c r="CP18" s="216"/>
    </row>
    <row r="19" spans="1:94" ht="13.5" x14ac:dyDescent="0.2">
      <c r="A19" s="3"/>
      <c r="B19" s="43"/>
      <c r="C19" s="17"/>
      <c r="D19" s="714" t="s">
        <v>117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3">
        <f>+entero!CE105</f>
        <v>3.3000000000000003</v>
      </c>
      <c r="CF19" s="80"/>
      <c r="CG19" s="229"/>
      <c r="CH19" s="229"/>
      <c r="CI19" s="229"/>
      <c r="CJ19" s="229"/>
      <c r="CK19" s="229"/>
      <c r="CL19" s="229"/>
      <c r="CM19" s="229"/>
      <c r="CN19" s="216"/>
      <c r="CO19" s="216"/>
      <c r="CP19" s="216"/>
    </row>
    <row r="20" spans="1:94" ht="13.5" thickBot="1" x14ac:dyDescent="0.25">
      <c r="A20" s="3"/>
      <c r="B20" s="43"/>
      <c r="C20" s="27"/>
      <c r="D20" s="715" t="s">
        <v>24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6">
        <f>+entero!CC106</f>
        <v>4</v>
      </c>
      <c r="CD20" s="596">
        <f>+entero!CD106</f>
        <v>4</v>
      </c>
      <c r="CE20" s="544">
        <f>+entero!CE106</f>
        <v>4</v>
      </c>
      <c r="CF20" s="80"/>
      <c r="CG20" s="229"/>
      <c r="CH20" s="229"/>
      <c r="CI20" s="229"/>
      <c r="CJ20" s="229"/>
      <c r="CK20" s="229"/>
      <c r="CL20" s="229"/>
      <c r="CM20" s="229"/>
      <c r="CN20" s="216"/>
      <c r="CO20" s="216"/>
      <c r="CP20" s="21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14.25" customHeight="1" x14ac:dyDescent="0.25">
      <c r="C23" s="48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14.25" customHeight="1" x14ac:dyDescent="0.25">
      <c r="C24" s="48" t="s">
        <v>85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</row>
    <row r="27" spans="1:94" ht="11.25" customHeight="1" x14ac:dyDescent="0.25">
      <c r="C27" s="6">
        <v>10</v>
      </c>
      <c r="D27" s="1" t="s">
        <v>58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14.25" customHeight="1" x14ac:dyDescent="0.25">
      <c r="C28" s="6">
        <v>11</v>
      </c>
      <c r="D28" s="1" t="s">
        <v>46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14.25" customHeight="1" x14ac:dyDescent="0.25">
      <c r="C29" s="6">
        <v>12</v>
      </c>
      <c r="D29" s="1" t="s">
        <v>47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</row>
    <row r="35" spans="1:94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</row>
    <row r="36" spans="1:94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</row>
    <row r="37" spans="1:94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</row>
    <row r="39" spans="1:94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</row>
    <row r="40" spans="1:94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</row>
    <row r="41" spans="1:94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</row>
    <row r="42" spans="1:94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</row>
    <row r="43" spans="1:94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</row>
    <row r="44" spans="1:94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</row>
    <row r="45" spans="1:94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</row>
    <row r="46" spans="1:94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</row>
    <row r="47" spans="1:94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</row>
    <row r="48" spans="1:94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</row>
    <row r="49" spans="1:94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</row>
    <row r="50" spans="1:94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</row>
    <row r="51" spans="1:94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</row>
    <row r="52" spans="1:94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</row>
    <row r="53" spans="1:94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</row>
    <row r="54" spans="1:94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</row>
    <row r="55" spans="1:94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</row>
    <row r="56" spans="1:94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</row>
    <row r="57" spans="1:94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</row>
    <row r="58" spans="1:94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</row>
    <row r="59" spans="1:94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</row>
    <row r="60" spans="1:94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</row>
    <row r="61" spans="1:94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</row>
    <row r="62" spans="1:94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</row>
    <row r="63" spans="1:94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</row>
    <row r="64" spans="1:94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</row>
    <row r="65" spans="1:94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</row>
    <row r="66" spans="1:94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</row>
    <row r="67" spans="1:94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</row>
    <row r="68" spans="1:94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</row>
    <row r="69" spans="1:94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</row>
    <row r="70" spans="1:94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</row>
    <row r="71" spans="1:94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</row>
    <row r="72" spans="1:94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</row>
    <row r="73" spans="1:94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</row>
    <row r="74" spans="1:94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</row>
    <row r="75" spans="1:94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</row>
    <row r="76" spans="1:94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</row>
    <row r="77" spans="1:94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</row>
    <row r="78" spans="1:94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</row>
    <row r="79" spans="1:94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</row>
    <row r="80" spans="1:94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</row>
    <row r="81" spans="1:94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</row>
    <row r="82" spans="1:94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</row>
    <row r="83" spans="1:94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</row>
    <row r="84" spans="1:94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</row>
    <row r="85" spans="1:94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</row>
    <row r="86" spans="1:94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</row>
    <row r="87" spans="1:94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</row>
    <row r="88" spans="1:94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</row>
    <row r="89" spans="1:94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</row>
    <row r="90" spans="1:94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</row>
    <row r="91" spans="1:94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</row>
    <row r="92" spans="1:94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</row>
    <row r="93" spans="1:94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</row>
    <row r="94" spans="1:94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</row>
    <row r="95" spans="1:94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</row>
    <row r="96" spans="1:94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</row>
    <row r="97" spans="3:83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</row>
    <row r="98" spans="3:83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</row>
    <row r="99" spans="3:83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</row>
    <row r="100" spans="3:83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</row>
    <row r="101" spans="3:83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</row>
    <row r="102" spans="3:83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</row>
    <row r="103" spans="3:83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</row>
    <row r="104" spans="3:83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</row>
    <row r="105" spans="3:83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3:83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</row>
    <row r="107" spans="3:83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</row>
    <row r="108" spans="3:83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</row>
    <row r="109" spans="3:83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</row>
    <row r="110" spans="3:83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</row>
    <row r="111" spans="3:83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</row>
    <row r="112" spans="3:83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</row>
    <row r="113" spans="3:83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</row>
    <row r="114" spans="3:83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</row>
    <row r="115" spans="3:83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</row>
    <row r="116" spans="3:83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</row>
    <row r="117" spans="3:83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</row>
    <row r="118" spans="3:83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3:83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3:83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</row>
    <row r="121" spans="3:83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</row>
    <row r="122" spans="3:83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</row>
    <row r="123" spans="3:83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</row>
    <row r="124" spans="3:83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</row>
    <row r="125" spans="3:83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3:83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</row>
    <row r="127" spans="3:83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</row>
    <row r="128" spans="3:83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</row>
    <row r="129" spans="3:83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</row>
    <row r="130" spans="3:83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</row>
    <row r="131" spans="3:83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</row>
    <row r="132" spans="3:83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</row>
    <row r="133" spans="3:83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</row>
    <row r="134" spans="3:83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</row>
    <row r="135" spans="3:83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</row>
    <row r="136" spans="3:83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</row>
    <row r="137" spans="3:83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</row>
    <row r="138" spans="3:83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</row>
    <row r="139" spans="3:83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</row>
    <row r="140" spans="3:83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</row>
    <row r="141" spans="3:83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</row>
    <row r="142" spans="3:83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</row>
    <row r="143" spans="3:83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</row>
    <row r="144" spans="3:83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</row>
    <row r="145" spans="3:83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3:83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</row>
    <row r="147" spans="3:83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3:83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</row>
    <row r="149" spans="3:83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</row>
    <row r="150" spans="3:83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</row>
    <row r="151" spans="3:83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</row>
    <row r="152" spans="3:83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</row>
    <row r="153" spans="3:83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</row>
    <row r="154" spans="3:83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</row>
    <row r="155" spans="3:83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</row>
    <row r="156" spans="3:83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9">
    <mergeCell ref="BX3:BX4"/>
    <mergeCell ref="BY3:BY4"/>
    <mergeCell ref="BZ3:BZ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C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2015-03-03T14:53:42Z</cp:lastPrinted>
  <dcterms:created xsi:type="dcterms:W3CDTF">2002-08-27T17:11:09Z</dcterms:created>
  <dcterms:modified xsi:type="dcterms:W3CDTF">2015-03-03T14:54:57Z</dcterms:modified>
</cp:coreProperties>
</file>