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9\07012019\"/>
    </mc:Choice>
  </mc:AlternateContent>
  <bookViews>
    <workbookView xWindow="0" yWindow="1051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4" i="4" l="1"/>
  <c r="EE4" i="4"/>
  <c r="ED4" i="4"/>
  <c r="EC4" i="4"/>
  <c r="EF4" i="10"/>
  <c r="EE4" i="10"/>
  <c r="ED4" i="10"/>
  <c r="EC4" i="10"/>
  <c r="EF4" i="5"/>
  <c r="EE4" i="5"/>
  <c r="ED4" i="5"/>
  <c r="EC4" i="5"/>
  <c r="EF4" i="6"/>
  <c r="EE4" i="6"/>
  <c r="ED4" i="6"/>
  <c r="EC4" i="6"/>
  <c r="EF4" i="7"/>
  <c r="EE4" i="7"/>
  <c r="ED4" i="7"/>
  <c r="EC4" i="7"/>
  <c r="EF4" i="8"/>
  <c r="EE4" i="8"/>
  <c r="ED4" i="8"/>
  <c r="EC4" i="8"/>
  <c r="EF5" i="9"/>
  <c r="EE5" i="9"/>
  <c r="ED5" i="9"/>
  <c r="EC5" i="9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 l="1"/>
  <c r="EA9" i="8"/>
  <c r="EA8" i="8"/>
  <c r="EA7" i="8"/>
  <c r="EA6" i="8"/>
  <c r="EA18" i="9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G18" i="7" l="1"/>
  <c r="EH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G15" i="7" l="1"/>
  <c r="EH12" i="7" l="1"/>
  <c r="EH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H21" i="9" l="1"/>
  <c r="EG26" i="9"/>
  <c r="EG22" i="9"/>
  <c r="EG21" i="9"/>
  <c r="EG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D20" i="4" l="1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9" i="7"/>
  <c r="ED18" i="7"/>
  <c r="ED16" i="7"/>
  <c r="ED15" i="7"/>
  <c r="ED12" i="7"/>
  <c r="ED11" i="7"/>
  <c r="ED10" i="7"/>
  <c r="ED9" i="7"/>
  <c r="ED8" i="7"/>
  <c r="ED7" i="7"/>
  <c r="ED6" i="7"/>
  <c r="ED18" i="8"/>
  <c r="ED17" i="8"/>
  <c r="ED16" i="8"/>
  <c r="ED14" i="8"/>
  <c r="ED13" i="8"/>
  <c r="ED12" i="8"/>
  <c r="ED7" i="8"/>
  <c r="ED6" i="8"/>
  <c r="EB3" i="8"/>
  <c r="EB4" i="8"/>
  <c r="EB12" i="8"/>
  <c r="EF12" i="8"/>
  <c r="EB13" i="8"/>
  <c r="EF13" i="8"/>
  <c r="EB14" i="8"/>
  <c r="EF14" i="8"/>
  <c r="EB16" i="8"/>
  <c r="EF16" i="8"/>
  <c r="EB17" i="8"/>
  <c r="EF17" i="8"/>
  <c r="EB18" i="8"/>
  <c r="EF18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/>
  <c r="ED23" i="6"/>
  <c r="ED17" i="7"/>
  <c r="ED10" i="8"/>
  <c r="ED9" i="8"/>
  <c r="ED8" i="8"/>
  <c r="ED14" i="9"/>
  <c r="ED13" i="7" l="1"/>
  <c r="ED14" i="7"/>
  <c r="ED18" i="9"/>
  <c r="EF10" i="8"/>
  <c r="EF9" i="8"/>
  <c r="EF8" i="8"/>
  <c r="EF7" i="8"/>
  <c r="EF6" i="8"/>
  <c r="EB10" i="8"/>
  <c r="EB9" i="8"/>
  <c r="EB8" i="8"/>
  <c r="EB7" i="8"/>
  <c r="EB6" i="8"/>
  <c r="EB3" i="4" l="1"/>
  <c r="EB3" i="10"/>
  <c r="EB3" i="5"/>
  <c r="EB3" i="6"/>
  <c r="EB3" i="7"/>
  <c r="EB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B19" i="7" l="1"/>
  <c r="EB18" i="7"/>
  <c r="EB16" i="7"/>
  <c r="EB15" i="7"/>
  <c r="EB12" i="7"/>
  <c r="EB11" i="7"/>
  <c r="EB10" i="7"/>
  <c r="EB9" i="7"/>
  <c r="EB8" i="7"/>
  <c r="EB7" i="7"/>
  <c r="EB6" i="7"/>
  <c r="EB20" i="4" l="1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6" i="5"/>
  <c r="EB23" i="6"/>
  <c r="EB17" i="7"/>
  <c r="EB14" i="7"/>
  <c r="EB14" i="9"/>
  <c r="EB4" i="7"/>
  <c r="EB13" i="7" l="1"/>
  <c r="EB4" i="10"/>
  <c r="EB4" i="6"/>
  <c r="EB4" i="5"/>
  <c r="EB5" i="9"/>
  <c r="EB18" i="9"/>
  <c r="EB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F20" i="4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8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9" i="7"/>
  <c r="EF18" i="7"/>
  <c r="EF16" i="7"/>
  <c r="EF15" i="7"/>
  <c r="EF12" i="7"/>
  <c r="EF11" i="7"/>
  <c r="EF10" i="7"/>
  <c r="EF9" i="7"/>
  <c r="EF8" i="7"/>
  <c r="EF7" i="7"/>
  <c r="EF6" i="7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17" i="7"/>
  <c r="EG14" i="7" l="1"/>
  <c r="EF14" i="7"/>
  <c r="EF23" i="6"/>
  <c r="EF6" i="5"/>
  <c r="EF14" i="9"/>
  <c r="EF18" i="9"/>
  <c r="EF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H14" i="9" l="1"/>
  <c r="EG23" i="6"/>
  <c r="EG14" i="9"/>
  <c r="EG18" i="9"/>
  <c r="DL13" i="7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8" i="7"/>
  <c r="EH13" i="8"/>
  <c r="EH12" i="8"/>
  <c r="EH8" i="8"/>
  <c r="EH10" i="9"/>
  <c r="EG10" i="10"/>
  <c r="EG34" i="6"/>
  <c r="EG27" i="6"/>
  <c r="EG26" i="6"/>
  <c r="EG24" i="6"/>
  <c r="EG21" i="6"/>
  <c r="EG15" i="6"/>
  <c r="EG14" i="6"/>
  <c r="EG11" i="6"/>
  <c r="EG9" i="6"/>
  <c r="EG12" i="7"/>
  <c r="EG10" i="7"/>
  <c r="EG6" i="7"/>
  <c r="EG18" i="8"/>
  <c r="EG16" i="8"/>
  <c r="EG14" i="8"/>
  <c r="EG15" i="9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H14" i="6"/>
  <c r="EH11" i="7"/>
  <c r="EH7" i="7"/>
  <c r="EH13" i="9"/>
  <c r="EH9" i="9"/>
  <c r="EH8" i="9"/>
  <c r="EG10" i="5"/>
  <c r="EG33" i="6"/>
  <c r="EG30" i="6"/>
  <c r="EG25" i="6"/>
  <c r="EG20" i="6"/>
  <c r="EG8" i="6"/>
  <c r="EG7" i="7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G18" i="6"/>
  <c r="EH17" i="6"/>
  <c r="EG17" i="6"/>
  <c r="EG12" i="6"/>
  <c r="EH10" i="10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8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H16" i="9"/>
  <c r="EH15" i="9"/>
  <c r="EH12" i="9"/>
  <c r="EH11" i="9"/>
  <c r="EH7" i="9"/>
  <c r="DK13" i="7" l="1"/>
  <c r="EG13" i="7"/>
  <c r="DJ13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<sst xmlns="http://schemas.openxmlformats.org/spreadsheetml/2006/main" count="475" uniqueCount="277">
  <si>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</si>
  <si>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</si>
  <si>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</si>
  <si>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</si>
  <si>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</si>
  <si>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</si>
  <si>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</si>
  <si>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</si>
  <si>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</si>
  <si>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</si>
  <si>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</si>
  <si>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</si>
  <si>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</si>
  <si>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</si>
  <si>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</si>
  <si>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</si>
  <si>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</si>
  <si>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</si>
  <si>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</si>
  <si>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</si>
  <si>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</si>
  <si>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</si>
  <si>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</si>
  <si>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</si>
  <si>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</si>
  <si>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</si>
  <si>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</si>
  <si>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</si>
  <si>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</si>
  <si>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</si>
  <si>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</si>
  <si>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</si>
  <si>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</si>
  <si>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</si>
  <si>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</si>
  <si>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</si>
  <si>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</si>
  <si>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</si>
  <si>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</si>
  <si>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</si>
  <si>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</si>
  <si>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</si>
  <si>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</si>
  <si>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</si>
  <si>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</si>
  <si>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</si>
  <si>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</si>
  <si>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</si>
  <si>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</si>
  <si>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</si>
  <si>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</si>
  <si>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</si>
  <si>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</si>
  <si>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</si>
  <si>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</si>
  <si>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</si>
  <si>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</si>
  <si>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</si>
  <si>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</si>
  <si>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</si>
  <si>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</si>
  <si>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</si>
  <si>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</si>
  <si>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</si>
  <si>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</si>
  <si>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</si>
  <si>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</si>
  <si>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</si>
  <si>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</si>
  <si>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</si>
  <si>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</si>
  <si>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</si>
  <si>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</si>
  <si>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</si>
  <si>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</si>
  <si>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</si>
  <si>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</si>
  <si>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</si>
  <si>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</si>
  <si>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</si>
  <si>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</si>
  <si>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</si>
  <si>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</si>
  <si>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</si>
  <si>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</si>
  <si>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</si>
  <si>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</si>
  <si>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</si>
  <si>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</si>
  <si>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</si>
  <si>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</si>
  <si>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</si>
  <si>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</si>
  <si>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</si>
  <si>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</si>
  <si>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</si>
  <si>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</si>
  <si>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</si>
  <si>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</si>
  <si>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</si>
  <si>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</si>
  <si>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</si>
  <si>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</si>
  <si>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</si>
  <si>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</si>
  <si>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</si>
  <si>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</si>
  <si>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</si>
  <si>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</si>
  <si>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</si>
  <si>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</si>
  <si>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</si>
  <si>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</si>
  <si>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</si>
  <si>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</si>
  <si>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</si>
  <si>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</si>
  <si>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</si>
  <si>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</si>
  <si>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</si>
  <si>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</si>
  <si>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</si>
  <si>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</si>
  <si>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</si>
  <si>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</si>
  <si>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</si>
  <si>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</si>
  <si>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</si>
  <si>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</si>
  <si>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</si>
  <si>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</si>
  <si>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</si>
  <si>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</si>
  <si>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</si>
  <si>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</si>
  <si>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</si>
  <si>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</si>
  <si>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</si>
  <si>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</si>
  <si>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</si>
  <si>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</si>
  <si>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</si>
  <si>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</si>
  <si>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</si>
  <si>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</si>
  <si>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</si>
  <si>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</si>
  <si>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</si>
  <si>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</si>
  <si>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</si>
  <si>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</si>
  <si>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</si>
  <si>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</si>
  <si>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</si>
  <si>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</si>
  <si>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</si>
  <si>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</si>
  <si>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</si>
  <si>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</si>
  <si>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</si>
  <si>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</si>
  <si>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</si>
  <si>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</si>
  <si>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</si>
  <si>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</si>
  <si>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</si>
  <si>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</si>
  <si>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</si>
  <si>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</si>
  <si>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</si>
  <si>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</si>
  <si>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</si>
  <si>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</si>
  <si>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</si>
  <si>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</si>
  <si>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</si>
  <si>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</si>
  <si>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</si>
  <si>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</si>
  <si>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</si>
  <si>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</si>
  <si>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</si>
  <si>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</si>
  <si>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</si>
  <si>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</si>
  <si>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</si>
  <si>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</si>
  <si>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</si>
  <si>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</si>
  <si>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</si>
  <si>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</si>
  <si>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</si>
  <si>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</si>
  <si>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</si>
  <si>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</si>
  <si>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</si>
  <si>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</si>
  <si>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</si>
  <si>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</si>
  <si>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</si>
  <si>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</si>
  <si>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</si>
  <si>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</si>
  <si>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</si>
  <si>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</si>
  <si>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</si>
  <si>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</si>
  <si>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</si>
  <si>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</si>
  <si>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</si>
  <si>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</si>
  <si>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</si>
  <si>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</si>
  <si>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</si>
  <si>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</si>
  <si>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</si>
  <si>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</si>
  <si>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</si>
  <si>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</si>
  <si>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</si>
  <si>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</si>
  <si>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</si>
  <si>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</si>
  <si>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</si>
  <si>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</si>
  <si>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</si>
  <si>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</si>
  <si>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</si>
  <si>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</si>
  <si>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</si>
  <si>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</si>
  <si>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</si>
  <si>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</si>
  <si>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</si>
  <si>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</si>
  <si>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</si>
  <si>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</si>
  <si>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</si>
  <si>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</si>
  <si>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</si>
  <si>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</si>
  <si>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</si>
  <si>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</si>
  <si>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</si>
  <si>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</si>
  <si>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</si>
  <si>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</si>
  <si>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</si>
  <si>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</si>
  <si>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</si>
  <si>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</si>
  <si>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</si>
  <si>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</si>
  <si>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</si>
  <si>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</si>
  <si>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</si>
  <si>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</si>
  <si>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</si>
  <si>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</si>
  <si>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</si>
  <si>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</si>
  <si>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</si>
  <si>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</si>
  <si>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</si>
  <si>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</si>
  <si>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</si>
  <si>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</si>
  <si>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</si>
  <si>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</si>
  <si>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</si>
  <si>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</si>
  <si>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</si>
  <si>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</si>
  <si>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</si>
  <si>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</si>
  <si>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</si>
  <si>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Semana 1°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</si>
</sst>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173" fontId="33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topLeftCell="C1" zoomScale="130" zoomScaleNormal="130" workbookViewId="0">
      <pane xSplit="86" ySplit="5" topLeftCell="EA75" activePane="bottomRight" state="frozen"/>
      <selection activeCell="C1" sqref="C1"/>
      <selection pane="topRight" activeCell="CK1" sqref="CK1"/>
      <selection pane="bottomLeft" activeCell="C6" sqref="C6"/>
      <selection pane="bottomRight" activeCell="EI78" sqref="EI7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5703125" style="149" hidden="1" customWidth="1"/>
    <col min="130" max="131" width="7.5703125" style="149" customWidth="1"/>
    <col min="132" max="136" width="7.85546875" style="149" customWidth="1"/>
    <col min="137" max="137" width="9" style="149" customWidth="1"/>
    <col min="138" max="138" width="10" style="149" customWidth="1"/>
    <col min="139" max="139" width="14.85546875" customWidth="1"/>
  </cols>
  <sheetData>
    <row r="1" spans="1:147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838"/>
      <c r="EE1" s="838"/>
      <c r="EF1" s="838"/>
      <c r="EG1" s="240"/>
      <c r="EH1" s="240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</row>
    <row r="3" spans="1:147" ht="19.5" customHeight="1" x14ac:dyDescent="0.2">
      <c r="A3"/>
      <c r="C3" s="11"/>
      <c r="D3" s="1059" t="s">
        <v>104</v>
      </c>
      <c r="E3" s="1061" t="s">
        <v>85</v>
      </c>
      <c r="F3" s="1061" t="s">
        <v>87</v>
      </c>
      <c r="G3" s="1061" t="s">
        <v>88</v>
      </c>
      <c r="H3" s="1061" t="s">
        <v>89</v>
      </c>
      <c r="I3" s="1061" t="s">
        <v>238</v>
      </c>
      <c r="J3" s="1061" t="s">
        <v>91</v>
      </c>
      <c r="K3" s="1061" t="s">
        <v>93</v>
      </c>
      <c r="L3" s="1049" t="s">
        <v>94</v>
      </c>
      <c r="M3" s="1052" t="s">
        <v>95</v>
      </c>
      <c r="N3" s="1049" t="s">
        <v>96</v>
      </c>
      <c r="O3" s="1049" t="s">
        <v>97</v>
      </c>
      <c r="P3" s="1052" t="s">
        <v>98</v>
      </c>
      <c r="Q3" s="1049" t="s">
        <v>99</v>
      </c>
      <c r="R3" s="1049" t="s">
        <v>100</v>
      </c>
      <c r="S3" s="1049" t="s">
        <v>101</v>
      </c>
      <c r="T3" s="1049" t="s">
        <v>102</v>
      </c>
      <c r="U3" s="1049" t="s">
        <v>239</v>
      </c>
      <c r="V3" s="1049" t="s">
        <v>109</v>
      </c>
      <c r="W3" s="1049" t="s">
        <v>110</v>
      </c>
      <c r="X3" s="1049" t="s">
        <v>111</v>
      </c>
      <c r="Y3" s="1049" t="s">
        <v>112</v>
      </c>
      <c r="Z3" s="1049" t="s">
        <v>113</v>
      </c>
      <c r="AA3" s="1049" t="s">
        <v>114</v>
      </c>
      <c r="AB3" s="1049" t="s">
        <v>115</v>
      </c>
      <c r="AC3" s="1049" t="s">
        <v>116</v>
      </c>
      <c r="AD3" s="1049" t="s">
        <v>117</v>
      </c>
      <c r="AE3" s="1049" t="s">
        <v>118</v>
      </c>
      <c r="AF3" s="1049" t="s">
        <v>119</v>
      </c>
      <c r="AG3" s="1049" t="s">
        <v>240</v>
      </c>
      <c r="AH3" s="1049" t="s">
        <v>120</v>
      </c>
      <c r="AI3" s="1049" t="s">
        <v>121</v>
      </c>
      <c r="AJ3" s="1049" t="s">
        <v>122</v>
      </c>
      <c r="AK3" s="1049" t="s">
        <v>123</v>
      </c>
      <c r="AL3" s="1049" t="s">
        <v>124</v>
      </c>
      <c r="AM3" s="1049" t="s">
        <v>125</v>
      </c>
      <c r="AN3" s="1049" t="s">
        <v>126</v>
      </c>
      <c r="AO3" s="1049" t="s">
        <v>127</v>
      </c>
      <c r="AP3" s="1049" t="s">
        <v>128</v>
      </c>
      <c r="AQ3" s="1049" t="s">
        <v>129</v>
      </c>
      <c r="AR3" s="1049" t="s">
        <v>130</v>
      </c>
      <c r="AS3" s="1049" t="s">
        <v>241</v>
      </c>
      <c r="AT3" s="1049" t="s">
        <v>131</v>
      </c>
      <c r="AU3" s="1049" t="s">
        <v>132</v>
      </c>
      <c r="AV3" s="1052" t="s">
        <v>133</v>
      </c>
      <c r="AW3" s="1049" t="s">
        <v>134</v>
      </c>
      <c r="AX3" s="1049" t="s">
        <v>135</v>
      </c>
      <c r="AY3" s="1049" t="s">
        <v>136</v>
      </c>
      <c r="AZ3" s="1049" t="s">
        <v>137</v>
      </c>
      <c r="BA3" s="1049" t="s">
        <v>138</v>
      </c>
      <c r="BB3" s="1049" t="s">
        <v>143</v>
      </c>
      <c r="BC3" s="1049" t="s">
        <v>144</v>
      </c>
      <c r="BD3" s="1049" t="s">
        <v>145</v>
      </c>
      <c r="BE3" s="1049" t="s">
        <v>242</v>
      </c>
      <c r="BF3" s="1049" t="s">
        <v>146</v>
      </c>
      <c r="BG3" s="1049" t="s">
        <v>152</v>
      </c>
      <c r="BH3" s="1049" t="s">
        <v>153</v>
      </c>
      <c r="BI3" s="1049" t="s">
        <v>154</v>
      </c>
      <c r="BJ3" s="1049" t="s">
        <v>155</v>
      </c>
      <c r="BK3" s="1049" t="s">
        <v>157</v>
      </c>
      <c r="BL3" s="1052" t="s">
        <v>158</v>
      </c>
      <c r="BM3" s="1049" t="s">
        <v>159</v>
      </c>
      <c r="BN3" s="1049" t="s">
        <v>160</v>
      </c>
      <c r="BO3" s="1049" t="s">
        <v>161</v>
      </c>
      <c r="BP3" s="1049" t="s">
        <v>162</v>
      </c>
      <c r="BQ3" s="1049" t="s">
        <v>243</v>
      </c>
      <c r="BR3" s="1049" t="s">
        <v>163</v>
      </c>
      <c r="BS3" s="1064" t="s">
        <v>164</v>
      </c>
      <c r="BT3" s="1064" t="s">
        <v>165</v>
      </c>
      <c r="BU3" s="1066" t="s">
        <v>174</v>
      </c>
      <c r="BV3" s="1049" t="s">
        <v>175</v>
      </c>
      <c r="BW3" s="1049" t="s">
        <v>181</v>
      </c>
      <c r="BX3" s="1049" t="s">
        <v>182</v>
      </c>
      <c r="BY3" s="1049" t="s">
        <v>185</v>
      </c>
      <c r="BZ3" s="1052" t="s">
        <v>189</v>
      </c>
      <c r="CA3" s="1052" t="s">
        <v>190</v>
      </c>
      <c r="CB3" s="1052" t="s">
        <v>192</v>
      </c>
      <c r="CC3" s="1052" t="s">
        <v>244</v>
      </c>
      <c r="CD3" s="1052" t="s">
        <v>194</v>
      </c>
      <c r="CE3" s="1052" t="s">
        <v>195</v>
      </c>
      <c r="CF3" s="1052" t="s">
        <v>196</v>
      </c>
      <c r="CG3" s="1052" t="s">
        <v>197</v>
      </c>
      <c r="CH3" s="1052" t="s">
        <v>199</v>
      </c>
      <c r="CI3" s="1052" t="s">
        <v>200</v>
      </c>
      <c r="CJ3" s="1049" t="s">
        <v>201</v>
      </c>
      <c r="CK3" s="1049" t="s">
        <v>202</v>
      </c>
      <c r="CL3" s="1049" t="s">
        <v>203</v>
      </c>
      <c r="CM3" s="1049" t="s">
        <v>204</v>
      </c>
      <c r="CN3" s="1049" t="s">
        <v>206</v>
      </c>
      <c r="CO3" s="1049" t="s">
        <v>245</v>
      </c>
      <c r="CP3" s="1049" t="s">
        <v>211</v>
      </c>
      <c r="CQ3" s="1049" t="s">
        <v>212</v>
      </c>
      <c r="CR3" s="1049" t="s">
        <v>213</v>
      </c>
      <c r="CS3" s="1049" t="s">
        <v>215</v>
      </c>
      <c r="CT3" s="1049" t="s">
        <v>216</v>
      </c>
      <c r="CU3" s="1049" t="s">
        <v>217</v>
      </c>
      <c r="CV3" s="1049" t="s">
        <v>218</v>
      </c>
      <c r="CW3" s="1049" t="s">
        <v>221</v>
      </c>
      <c r="CX3" s="1049" t="s">
        <v>223</v>
      </c>
      <c r="CY3" s="1049" t="s">
        <v>224</v>
      </c>
      <c r="CZ3" s="1049" t="s">
        <v>225</v>
      </c>
      <c r="DA3" s="1049" t="s">
        <v>252</v>
      </c>
      <c r="DB3" s="1049" t="s">
        <v>226</v>
      </c>
      <c r="DC3" s="1049" t="s">
        <v>227</v>
      </c>
      <c r="DD3" s="1049" t="s">
        <v>228</v>
      </c>
      <c r="DE3" s="1049" t="s">
        <v>229</v>
      </c>
      <c r="DF3" s="1049" t="s">
        <v>230</v>
      </c>
      <c r="DG3" s="1049" t="s">
        <v>234</v>
      </c>
      <c r="DH3" s="1049" t="s">
        <v>237</v>
      </c>
      <c r="DI3" s="1049" t="s">
        <v>248</v>
      </c>
      <c r="DJ3" s="1049" t="s">
        <v>254</v>
      </c>
      <c r="DK3" s="1049" t="s">
        <v>259</v>
      </c>
      <c r="DL3" s="1049" t="s">
        <v>260</v>
      </c>
      <c r="DM3" s="1049" t="s">
        <v>261</v>
      </c>
      <c r="DN3" s="1049" t="s">
        <v>262</v>
      </c>
      <c r="DO3" s="1049" t="s">
        <v>263</v>
      </c>
      <c r="DP3" s="1049" t="s">
        <v>265</v>
      </c>
      <c r="DQ3" s="1049" t="s">
        <v>266</v>
      </c>
      <c r="DR3" s="1049" t="s">
        <v>267</v>
      </c>
      <c r="DS3" s="1049" t="s">
        <v>268</v>
      </c>
      <c r="DT3" s="1049" t="s">
        <v>270</v>
      </c>
      <c r="DU3" s="1027" t="s">
        <v>222</v>
      </c>
      <c r="DV3" s="1027" t="s">
        <v>271</v>
      </c>
      <c r="DW3" s="1027" t="s">
        <v>272</v>
      </c>
      <c r="DX3" s="1027" t="s">
        <v>273</v>
      </c>
      <c r="DY3" s="1027" t="s">
        <v>274</v>
      </c>
      <c r="DZ3" s="1049" t="s">
        <v>275</v>
      </c>
      <c r="EA3" s="1027" t="s">
        <v>222</v>
      </c>
      <c r="EB3" s="1053" t="s">
        <v>276</v>
      </c>
      <c r="EC3" s="1053"/>
      <c r="ED3" s="1053"/>
      <c r="EE3" s="1053"/>
      <c r="EF3" s="1053"/>
      <c r="EG3" s="1054" t="s">
        <v>253</v>
      </c>
      <c r="EH3" s="1055"/>
    </row>
    <row r="4" spans="1:147" ht="16.5" customHeight="1" x14ac:dyDescent="0.2">
      <c r="A4"/>
      <c r="C4" s="19"/>
      <c r="D4" s="1060"/>
      <c r="E4" s="1062"/>
      <c r="F4" s="1062"/>
      <c r="G4" s="1062"/>
      <c r="H4" s="1062"/>
      <c r="I4" s="1062"/>
      <c r="J4" s="1062"/>
      <c r="K4" s="1062"/>
      <c r="L4" s="1050"/>
      <c r="M4" s="1051"/>
      <c r="N4" s="1050"/>
      <c r="O4" s="1050"/>
      <c r="P4" s="1051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1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1"/>
      <c r="BM4" s="1050"/>
      <c r="BN4" s="1050"/>
      <c r="BO4" s="1050"/>
      <c r="BP4" s="1050"/>
      <c r="BQ4" s="1050"/>
      <c r="BR4" s="1050"/>
      <c r="BS4" s="1065"/>
      <c r="BT4" s="1065"/>
      <c r="BU4" s="1067"/>
      <c r="BV4" s="1050"/>
      <c r="BW4" s="1050"/>
      <c r="BX4" s="1050"/>
      <c r="BY4" s="1050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1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50"/>
      <c r="EA4" s="1038">
        <v>43469</v>
      </c>
      <c r="EB4" s="830">
        <v>43472</v>
      </c>
      <c r="EC4" s="830">
        <v>43473</v>
      </c>
      <c r="ED4" s="830">
        <v>43474</v>
      </c>
      <c r="EE4" s="830">
        <v>43475</v>
      </c>
      <c r="EF4" s="830">
        <v>43476</v>
      </c>
      <c r="EG4" s="943" t="s">
        <v>247</v>
      </c>
      <c r="EH4" s="241" t="s">
        <v>184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272"/>
      <c r="EB5" s="865"/>
      <c r="EC5" s="865"/>
      <c r="ED5" s="972"/>
      <c r="EE5" s="865"/>
      <c r="EF5" s="865"/>
      <c r="EG5" s="847"/>
      <c r="EH5" s="845"/>
    </row>
    <row r="6" spans="1:147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52"/>
      <c r="EB6" s="831"/>
      <c r="EC6" s="831"/>
      <c r="ED6" s="831"/>
      <c r="EE6" s="831"/>
      <c r="EF6" s="831"/>
      <c r="EG6" s="856"/>
      <c r="EH6" s="234"/>
      <c r="EJ6" s="169"/>
    </row>
    <row r="7" spans="1:147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817">
        <v>8905.8498758099995</v>
      </c>
      <c r="EB7" s="364">
        <v>8884.1970783099987</v>
      </c>
      <c r="EC7" s="364">
        <v>8983.1215946200009</v>
      </c>
      <c r="ED7" s="364">
        <v>8958.0554122599988</v>
      </c>
      <c r="EE7" s="364">
        <v>8958.6234096799999</v>
      </c>
      <c r="EF7" s="364">
        <v>8927.5340799700007</v>
      </c>
      <c r="EG7" s="291">
        <v>21.684204160001173</v>
      </c>
      <c r="EH7" s="986">
        <v>0.24348270476577394</v>
      </c>
      <c r="EI7" s="807"/>
      <c r="EJ7" s="704"/>
      <c r="EK7" s="232"/>
    </row>
    <row r="8" spans="1:147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817">
        <v>6851.5673264499992</v>
      </c>
      <c r="EB8" s="364">
        <v>6841.0633250999999</v>
      </c>
      <c r="EC8" s="364">
        <v>6935.0183309599997</v>
      </c>
      <c r="ED8" s="364">
        <v>6913.9077704700003</v>
      </c>
      <c r="EE8" s="364">
        <v>6905.3211046900005</v>
      </c>
      <c r="EF8" s="364">
        <v>6879.8233059599997</v>
      </c>
      <c r="EG8" s="291">
        <v>28.255979510000543</v>
      </c>
      <c r="EH8" s="986">
        <v>0.41240169093750279</v>
      </c>
      <c r="EI8" s="807"/>
      <c r="EJ8" s="704"/>
      <c r="EK8" s="232"/>
    </row>
    <row r="9" spans="1:147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817">
        <v>232.01562880999998</v>
      </c>
      <c r="EB9" s="364">
        <v>232.57920787</v>
      </c>
      <c r="EC9" s="364">
        <v>232.93039955999998</v>
      </c>
      <c r="ED9" s="364">
        <v>233.04244643000001</v>
      </c>
      <c r="EE9" s="364">
        <v>232.96886340999998</v>
      </c>
      <c r="EF9" s="364">
        <v>233.75486387000001</v>
      </c>
      <c r="EG9" s="1039">
        <v>1.739235060000027</v>
      </c>
      <c r="EH9" s="986">
        <v>0.74961978592584799</v>
      </c>
      <c r="EI9" s="807"/>
      <c r="EJ9" s="704"/>
      <c r="EK9" s="232"/>
    </row>
    <row r="10" spans="1:147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817">
        <v>1786.1190493099998</v>
      </c>
      <c r="EB10" s="364">
        <v>1774.3188688799999</v>
      </c>
      <c r="EC10" s="364">
        <v>1778.8824722200002</v>
      </c>
      <c r="ED10" s="364">
        <v>1774.7973466600001</v>
      </c>
      <c r="EE10" s="364">
        <v>1784.0370570600001</v>
      </c>
      <c r="EF10" s="364">
        <v>1777.5370673</v>
      </c>
      <c r="EG10" s="291">
        <v>-8.5819820099998196</v>
      </c>
      <c r="EH10" s="986">
        <v>-0.48048208283290039</v>
      </c>
      <c r="EI10" s="807"/>
      <c r="EJ10" s="704"/>
      <c r="EK10" s="232"/>
    </row>
    <row r="11" spans="1:147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817">
        <v>36.147871240000001</v>
      </c>
      <c r="EB11" s="364">
        <v>36.235676460000001</v>
      </c>
      <c r="EC11" s="364">
        <v>36.290391880000001</v>
      </c>
      <c r="ED11" s="364">
        <v>36.307848700000001</v>
      </c>
      <c r="EE11" s="364">
        <v>36.296384519999997</v>
      </c>
      <c r="EF11" s="364">
        <v>36.418842839999996</v>
      </c>
      <c r="EG11" s="1039">
        <v>0.27097159999999576</v>
      </c>
      <c r="EH11" s="986">
        <v>0.74961979974119686</v>
      </c>
      <c r="EI11" s="807"/>
      <c r="EJ11" s="704"/>
      <c r="EK11" s="232"/>
    </row>
    <row r="12" spans="1:147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817">
        <v>8905.7263543699992</v>
      </c>
      <c r="EB12" s="364">
        <v>8884.0735568699984</v>
      </c>
      <c r="EC12" s="364">
        <v>8982.2070955200015</v>
      </c>
      <c r="ED12" s="364">
        <v>8958.0052006700007</v>
      </c>
      <c r="EE12" s="364">
        <v>8958.57319809</v>
      </c>
      <c r="EF12" s="364">
        <v>8927.4838683800008</v>
      </c>
      <c r="EG12" s="291">
        <v>21.757514010001614</v>
      </c>
      <c r="EH12" s="986">
        <v>0.24430925838323514</v>
      </c>
      <c r="EI12" s="807"/>
      <c r="EJ12" s="704"/>
      <c r="EK12" s="232"/>
    </row>
    <row r="13" spans="1:147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2034.8788898352773</v>
      </c>
      <c r="EA13" s="817">
        <v>2095.6537684329442</v>
      </c>
      <c r="EB13" s="364">
        <v>2074.9077968425654</v>
      </c>
      <c r="EC13" s="364">
        <v>2087.5505631093297</v>
      </c>
      <c r="ED13" s="364">
        <v>2068.1510629358595</v>
      </c>
      <c r="EE13" s="364">
        <v>2066.9128317711366</v>
      </c>
      <c r="EF13" s="364">
        <v>2081.2542972638485</v>
      </c>
      <c r="EG13" s="291">
        <v>-14.399471169095705</v>
      </c>
      <c r="EH13" s="986">
        <v>-0.68711117198826388</v>
      </c>
      <c r="EI13" s="807"/>
      <c r="EJ13" s="705"/>
      <c r="EK13" s="619"/>
      <c r="EL13" s="619"/>
      <c r="EM13" s="619"/>
      <c r="EN13" s="619"/>
    </row>
    <row r="14" spans="1:147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817">
        <v>1050.9503960899997</v>
      </c>
      <c r="EB14" s="364">
        <v>1050.8919684499999</v>
      </c>
      <c r="EC14" s="364">
        <v>1053.80562356</v>
      </c>
      <c r="ED14" s="364">
        <v>1053.8519967299999</v>
      </c>
      <c r="EE14" s="364">
        <v>1053.9870485199999</v>
      </c>
      <c r="EF14" s="566">
        <v>1054.1107103699997</v>
      </c>
      <c r="EG14" s="291">
        <v>3.1603142799999659</v>
      </c>
      <c r="EH14" s="986">
        <v>0.30071012787642459</v>
      </c>
      <c r="EI14" s="807"/>
      <c r="EJ14" s="704"/>
      <c r="EK14" s="619"/>
      <c r="EL14" s="619"/>
      <c r="EM14" s="619"/>
      <c r="EN14" s="619"/>
    </row>
    <row r="15" spans="1:147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817">
        <v>0</v>
      </c>
      <c r="EB15" s="364">
        <v>0</v>
      </c>
      <c r="EC15" s="364">
        <v>0</v>
      </c>
      <c r="ED15" s="364">
        <v>0</v>
      </c>
      <c r="EE15" s="364">
        <v>0</v>
      </c>
      <c r="EF15" s="364">
        <v>0</v>
      </c>
      <c r="EG15" s="839"/>
      <c r="EH15" s="986"/>
      <c r="EI15" s="807"/>
      <c r="EJ15" s="704"/>
      <c r="EK15" s="619"/>
      <c r="EL15" s="619"/>
      <c r="EM15" s="619"/>
      <c r="EN15" s="619"/>
      <c r="EO15" s="619"/>
      <c r="EP15" s="619"/>
      <c r="EQ15" s="619"/>
    </row>
    <row r="16" spans="1:147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817">
        <v>139.29103627000001</v>
      </c>
      <c r="EB16" s="364">
        <v>139.30741467999999</v>
      </c>
      <c r="EC16" s="364">
        <v>139.32364329000001</v>
      </c>
      <c r="ED16" s="364">
        <v>139.33198474000002</v>
      </c>
      <c r="EE16" s="364">
        <v>139.34274676999999</v>
      </c>
      <c r="EF16" s="364">
        <v>139.35185292</v>
      </c>
      <c r="EG16" s="1039">
        <v>6.0816649999992478E-2</v>
      </c>
      <c r="EH16" s="986">
        <v>4.3661567627450992E-2</v>
      </c>
      <c r="EI16" s="807"/>
      <c r="EJ16" s="704"/>
      <c r="EK16" s="619"/>
      <c r="EL16" s="619"/>
      <c r="EM16" s="619"/>
      <c r="EN16" s="619"/>
    </row>
    <row r="17" spans="1:144" s="827" customFormat="1" ht="12.75" customHeight="1" x14ac:dyDescent="0.2">
      <c r="A17" s="816"/>
      <c r="C17" s="814"/>
      <c r="D17" s="86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817">
        <v>0</v>
      </c>
      <c r="EB17" s="364">
        <v>0</v>
      </c>
      <c r="EC17" s="364">
        <v>0</v>
      </c>
      <c r="ED17" s="364">
        <v>0</v>
      </c>
      <c r="EE17" s="364">
        <v>0</v>
      </c>
      <c r="EF17" s="364">
        <v>0</v>
      </c>
      <c r="EG17" s="291"/>
      <c r="EH17" s="987"/>
      <c r="EI17" s="807"/>
      <c r="EJ17" s="704"/>
      <c r="EK17" s="619"/>
      <c r="EL17" s="619"/>
      <c r="EM17" s="619"/>
      <c r="EN17" s="619"/>
    </row>
    <row r="18" spans="1:144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v>11120.415789155277</v>
      </c>
      <c r="EA18" s="817">
        <v>11140.671159072945</v>
      </c>
      <c r="EB18" s="364">
        <v>11098.288768392564</v>
      </c>
      <c r="EC18" s="364">
        <v>11209.08130191933</v>
      </c>
      <c r="ED18" s="364">
        <v>11165.48824834586</v>
      </c>
      <c r="EE18" s="364">
        <v>11164.828776631137</v>
      </c>
      <c r="EF18" s="364">
        <v>11148.090018563847</v>
      </c>
      <c r="EG18" s="291">
        <v>7.4188594909028325</v>
      </c>
      <c r="EH18" s="986">
        <v>6.6592572251455984E-2</v>
      </c>
      <c r="EI18" s="807"/>
      <c r="EJ18" s="704"/>
      <c r="EK18" s="619"/>
      <c r="EL18" s="619"/>
      <c r="EM18" s="619"/>
      <c r="EN18" s="619"/>
    </row>
    <row r="19" spans="1:144" ht="12.75" customHeight="1" x14ac:dyDescent="0.2">
      <c r="C19" s="488"/>
      <c r="D19" s="861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817">
        <v>0</v>
      </c>
      <c r="EB19" s="364">
        <v>0</v>
      </c>
      <c r="EC19" s="364">
        <v>0</v>
      </c>
      <c r="ED19" s="364">
        <v>0</v>
      </c>
      <c r="EE19" s="364">
        <v>0</v>
      </c>
      <c r="EF19" s="364">
        <v>0</v>
      </c>
      <c r="EG19" s="1031"/>
      <c r="EH19" s="986"/>
      <c r="EI19" s="807"/>
      <c r="EJ19" s="704"/>
      <c r="EK19" s="619"/>
      <c r="EL19" s="619"/>
      <c r="EM19" s="619"/>
      <c r="EN19" s="619"/>
    </row>
    <row r="20" spans="1:144" ht="12.75" customHeight="1" x14ac:dyDescent="0.2">
      <c r="C20" s="488"/>
      <c r="D20" s="861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817">
        <v>0</v>
      </c>
      <c r="EB20" s="364">
        <v>0</v>
      </c>
      <c r="EC20" s="364">
        <v>0</v>
      </c>
      <c r="ED20" s="364">
        <v>0</v>
      </c>
      <c r="EE20" s="364">
        <v>0</v>
      </c>
      <c r="EF20" s="364">
        <v>0</v>
      </c>
      <c r="EG20" s="1031"/>
      <c r="EH20" s="1013"/>
      <c r="EI20" s="807"/>
      <c r="EJ20" s="704"/>
      <c r="EK20" s="619"/>
      <c r="EL20" s="619"/>
      <c r="EM20" s="619"/>
      <c r="EN20" s="619"/>
    </row>
    <row r="21" spans="1:144" s="748" customFormat="1" ht="12.75" customHeight="1" x14ac:dyDescent="0.2">
      <c r="A21" s="169"/>
      <c r="C21" s="488"/>
      <c r="D21" s="862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817">
        <v>28</v>
      </c>
      <c r="EB21" s="364">
        <v>8</v>
      </c>
      <c r="EC21" s="364">
        <v>14</v>
      </c>
      <c r="ED21" s="364">
        <v>30</v>
      </c>
      <c r="EE21" s="364">
        <v>22.3</v>
      </c>
      <c r="EF21" s="364">
        <v>9.6999999999999993</v>
      </c>
      <c r="EG21" s="373">
        <v>56</v>
      </c>
      <c r="EH21" s="986">
        <v>200</v>
      </c>
      <c r="EI21" s="807"/>
      <c r="EJ21" s="704"/>
      <c r="EK21" s="619"/>
      <c r="EL21" s="619"/>
      <c r="EM21" s="619"/>
      <c r="EN21" s="619"/>
    </row>
    <row r="22" spans="1:144" s="748" customFormat="1" ht="12.75" customHeight="1" x14ac:dyDescent="0.2">
      <c r="A22" s="169"/>
      <c r="C22" s="488"/>
      <c r="D22" s="862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817">
        <v>0</v>
      </c>
      <c r="EB22" s="364">
        <v>0</v>
      </c>
      <c r="EC22" s="364">
        <v>0</v>
      </c>
      <c r="ED22" s="364">
        <v>0</v>
      </c>
      <c r="EE22" s="364">
        <v>1.6</v>
      </c>
      <c r="EF22" s="364">
        <v>0.1</v>
      </c>
      <c r="EG22" s="373">
        <v>1.7000000000000002</v>
      </c>
      <c r="EH22" s="986"/>
      <c r="EI22" s="807"/>
      <c r="EJ22" s="704"/>
      <c r="EK22" s="619"/>
      <c r="EL22" s="619"/>
      <c r="EM22" s="619"/>
      <c r="EN22" s="619"/>
    </row>
    <row r="23" spans="1:144" s="748" customFormat="1" ht="12.75" customHeight="1" x14ac:dyDescent="0.2">
      <c r="A23" s="169"/>
      <c r="C23" s="488"/>
      <c r="D23" s="862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817">
        <v>0</v>
      </c>
      <c r="EB23" s="364">
        <v>0</v>
      </c>
      <c r="EC23" s="364">
        <v>0</v>
      </c>
      <c r="ED23" s="364">
        <v>0</v>
      </c>
      <c r="EE23" s="364">
        <v>0</v>
      </c>
      <c r="EF23" s="364">
        <v>0</v>
      </c>
      <c r="EG23" s="1040"/>
      <c r="EH23" s="1041"/>
      <c r="EI23" s="807"/>
      <c r="EJ23" s="704"/>
      <c r="EK23" s="619"/>
      <c r="EL23" s="619"/>
      <c r="EM23" s="619"/>
      <c r="EN23" s="619"/>
    </row>
    <row r="24" spans="1:144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817">
        <v>0</v>
      </c>
      <c r="EB24" s="364">
        <v>0</v>
      </c>
      <c r="EC24" s="364">
        <v>0</v>
      </c>
      <c r="ED24" s="364">
        <v>0</v>
      </c>
      <c r="EE24" s="364">
        <v>0</v>
      </c>
      <c r="EF24" s="364">
        <v>0</v>
      </c>
      <c r="EG24" s="1040"/>
      <c r="EH24" s="1041"/>
      <c r="EI24" s="807"/>
      <c r="EJ24" s="704"/>
      <c r="EK24" s="619"/>
      <c r="EL24" s="619"/>
      <c r="EM24" s="619"/>
      <c r="EN24" s="619"/>
    </row>
    <row r="25" spans="1:144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817">
        <v>0</v>
      </c>
      <c r="EB25" s="364">
        <v>0</v>
      </c>
      <c r="EC25" s="364">
        <v>0</v>
      </c>
      <c r="ED25" s="364">
        <v>0</v>
      </c>
      <c r="EE25" s="364">
        <v>0</v>
      </c>
      <c r="EF25" s="364">
        <v>0</v>
      </c>
      <c r="EG25" s="1040"/>
      <c r="EH25" s="1048"/>
      <c r="EI25" s="807"/>
      <c r="EJ25" s="704"/>
      <c r="EK25" s="619"/>
      <c r="EL25" s="619"/>
      <c r="EM25" s="619"/>
      <c r="EN25" s="619"/>
    </row>
    <row r="26" spans="1:144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817">
        <v>27</v>
      </c>
      <c r="EB26" s="364">
        <v>4</v>
      </c>
      <c r="EC26" s="364">
        <v>0</v>
      </c>
      <c r="ED26" s="364">
        <v>11</v>
      </c>
      <c r="EE26" s="364">
        <v>5</v>
      </c>
      <c r="EF26" s="364">
        <v>3</v>
      </c>
      <c r="EG26" s="373">
        <v>-4</v>
      </c>
      <c r="EH26" s="1047">
        <v>-14.814814814814813</v>
      </c>
      <c r="EI26" s="807"/>
      <c r="EJ26" s="704"/>
      <c r="EK26" s="619"/>
      <c r="EL26" s="619"/>
      <c r="EM26" s="619"/>
      <c r="EN26" s="619"/>
    </row>
    <row r="27" spans="1:144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7"/>
      <c r="EB27" s="956"/>
      <c r="EC27" s="956"/>
      <c r="ED27" s="956"/>
      <c r="EE27" s="956"/>
      <c r="EF27" s="956"/>
      <c r="EG27" s="978"/>
      <c r="EH27" s="979"/>
      <c r="EI27" s="417"/>
      <c r="EJ27" s="706"/>
    </row>
    <row r="28" spans="1:144" x14ac:dyDescent="0.2">
      <c r="A28" s="171"/>
      <c r="B28" s="105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791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791">
        <v>72724.972776196766</v>
      </c>
      <c r="EB28" s="589">
        <v>72745.997904618722</v>
      </c>
      <c r="EC28" s="589">
        <v>73446.748251620375</v>
      </c>
      <c r="ED28" s="589">
        <v>73762.383101378029</v>
      </c>
      <c r="EE28" s="589">
        <v>73533.430127136278</v>
      </c>
      <c r="EF28" s="562">
        <v>73335.34136185293</v>
      </c>
      <c r="EG28" s="291">
        <v>610.36858565616421</v>
      </c>
      <c r="EH28" s="986">
        <v>0.83928334704848062</v>
      </c>
      <c r="EI28" s="417"/>
      <c r="EJ28" s="625"/>
      <c r="EK28" s="232"/>
    </row>
    <row r="29" spans="1:144" x14ac:dyDescent="0.2">
      <c r="A29" s="171"/>
      <c r="B29" s="105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791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791">
        <v>49826.527720209997</v>
      </c>
      <c r="EB29" s="589">
        <v>49770.363728309996</v>
      </c>
      <c r="EC29" s="589">
        <v>49768.847345309994</v>
      </c>
      <c r="ED29" s="589">
        <v>49616.883801110002</v>
      </c>
      <c r="EE29" s="589">
        <v>49544.059902410001</v>
      </c>
      <c r="EF29" s="562">
        <v>49571.432265910007</v>
      </c>
      <c r="EG29" s="291">
        <v>-255.0954542999898</v>
      </c>
      <c r="EH29" s="986">
        <v>-0.51196715077643784</v>
      </c>
      <c r="EI29" s="417"/>
      <c r="EJ29" s="625"/>
      <c r="EK29" s="232"/>
    </row>
    <row r="30" spans="1:144" x14ac:dyDescent="0.2">
      <c r="A30" s="171"/>
      <c r="B30" s="105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791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791">
        <v>-11266.755070607902</v>
      </c>
      <c r="EB30" s="589">
        <v>-11174.380871671619</v>
      </c>
      <c r="EC30" s="589">
        <v>-11849.093329821693</v>
      </c>
      <c r="ED30" s="589">
        <v>-11835.031875392111</v>
      </c>
      <c r="EE30" s="589">
        <v>-11911.752236438502</v>
      </c>
      <c r="EF30" s="562">
        <v>-11671.107071144112</v>
      </c>
      <c r="EG30" s="291">
        <v>-404.35200053620974</v>
      </c>
      <c r="EH30" s="986">
        <v>3.5888949214051946</v>
      </c>
      <c r="EI30" s="638"/>
      <c r="EJ30" s="625"/>
      <c r="EK30" s="232"/>
    </row>
    <row r="31" spans="1:144" x14ac:dyDescent="0.2">
      <c r="A31" s="171"/>
      <c r="B31" s="105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791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791">
        <v>16803.046110798114</v>
      </c>
      <c r="EB31" s="589">
        <v>16953.382831366904</v>
      </c>
      <c r="EC31" s="589">
        <v>17013.395585821909</v>
      </c>
      <c r="ED31" s="589">
        <v>17468.024253029103</v>
      </c>
      <c r="EE31" s="589">
        <v>17431.228258824311</v>
      </c>
      <c r="EF31" s="562">
        <v>17476.361727363106</v>
      </c>
      <c r="EG31" s="291">
        <v>673.31561656499252</v>
      </c>
      <c r="EH31" s="986">
        <v>4.0071044983462922</v>
      </c>
      <c r="EI31" s="638"/>
      <c r="EJ31" s="625"/>
      <c r="EK31" s="232"/>
    </row>
    <row r="32" spans="1:144" x14ac:dyDescent="0.2">
      <c r="A32" s="171"/>
      <c r="B32" s="105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791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791">
        <v>9045.3946509318012</v>
      </c>
      <c r="EB32" s="589">
        <v>9045.4161989882014</v>
      </c>
      <c r="EC32" s="589">
        <v>9136.293398336602</v>
      </c>
      <c r="ED32" s="589">
        <v>9136.2828737934014</v>
      </c>
      <c r="EE32" s="589">
        <v>9123.3924567335998</v>
      </c>
      <c r="EF32" s="562">
        <v>9047.1076420504014</v>
      </c>
      <c r="EG32" s="291">
        <v>1.7129911186002573</v>
      </c>
      <c r="EH32" s="986">
        <v>1.8937715652067588E-2</v>
      </c>
      <c r="EI32" s="638"/>
      <c r="EJ32" s="625"/>
      <c r="EK32" s="232"/>
    </row>
    <row r="33" spans="1:141" ht="13.5" x14ac:dyDescent="0.2">
      <c r="A33" s="171"/>
      <c r="B33" s="105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792"/>
      <c r="DU33" s="792"/>
      <c r="DV33" s="792"/>
      <c r="DW33" s="792"/>
      <c r="DX33" s="792"/>
      <c r="DY33" s="792"/>
      <c r="DZ33" s="792"/>
      <c r="EA33" s="792"/>
      <c r="EB33" s="559"/>
      <c r="EC33" s="559"/>
      <c r="ED33" s="559"/>
      <c r="EE33" s="559"/>
      <c r="EF33" s="559"/>
      <c r="EG33" s="980"/>
      <c r="EH33" s="981"/>
      <c r="EI33" s="417"/>
      <c r="EJ33" s="226"/>
    </row>
    <row r="34" spans="1:141" x14ac:dyDescent="0.2">
      <c r="A34" s="171"/>
      <c r="B34" s="105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75381.521059804116</v>
      </c>
      <c r="EA34" s="791">
        <v>75591.36073963411</v>
      </c>
      <c r="EB34" s="589">
        <v>75527.762764824103</v>
      </c>
      <c r="EC34" s="589">
        <v>75352.969982194103</v>
      </c>
      <c r="ED34" s="589">
        <v>75713.359411104102</v>
      </c>
      <c r="EE34" s="589">
        <v>75414.921362334106</v>
      </c>
      <c r="EF34" s="589">
        <v>75534.764622804141</v>
      </c>
      <c r="EG34" s="291">
        <v>-56.596116829969105</v>
      </c>
      <c r="EH34" s="986">
        <v>-7.4871144369137443E-2</v>
      </c>
      <c r="EI34" s="618"/>
      <c r="EJ34" s="705"/>
      <c r="EK34" s="232"/>
    </row>
    <row r="35" spans="1:141" x14ac:dyDescent="0.2">
      <c r="A35" s="171"/>
      <c r="B35" s="105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135042.8313435654</v>
      </c>
      <c r="EA35" s="791">
        <v>134918.45409088538</v>
      </c>
      <c r="EB35" s="589">
        <v>134261.69410653537</v>
      </c>
      <c r="EC35" s="589">
        <v>134261.05067591538</v>
      </c>
      <c r="ED35" s="589">
        <v>134989.99555491537</v>
      </c>
      <c r="EE35" s="589">
        <v>134589.37430306536</v>
      </c>
      <c r="EF35" s="589">
        <v>134570.14877156541</v>
      </c>
      <c r="EG35" s="291">
        <v>-348.30531931997393</v>
      </c>
      <c r="EH35" s="986">
        <v>-0.25815988010456925</v>
      </c>
      <c r="EI35" s="807"/>
      <c r="EJ35" s="705"/>
      <c r="EK35" s="232"/>
    </row>
    <row r="36" spans="1:141" x14ac:dyDescent="0.2">
      <c r="A36" s="171"/>
      <c r="B36" s="105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222250.31134387292</v>
      </c>
      <c r="EA36" s="791">
        <v>221936.19981021294</v>
      </c>
      <c r="EB36" s="589">
        <v>221324.72599305294</v>
      </c>
      <c r="EC36" s="589">
        <v>221369.18677338291</v>
      </c>
      <c r="ED36" s="589">
        <v>222058.6815381129</v>
      </c>
      <c r="EE36" s="589">
        <v>221599.44781125287</v>
      </c>
      <c r="EF36" s="589">
        <v>221473.71828419296</v>
      </c>
      <c r="EG36" s="291">
        <v>-462.48152601998299</v>
      </c>
      <c r="EH36" s="986">
        <v>-0.20838489909058566</v>
      </c>
      <c r="EI36" s="807"/>
      <c r="EJ36" s="705"/>
      <c r="EK36" s="232"/>
    </row>
    <row r="37" spans="1:141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5"/>
      <c r="EB37" s="854"/>
      <c r="EC37" s="854"/>
      <c r="ED37" s="854"/>
      <c r="EE37" s="854"/>
      <c r="EF37" s="854"/>
      <c r="EG37" s="980"/>
      <c r="EH37" s="982"/>
      <c r="EI37" s="417"/>
      <c r="EJ37" s="706"/>
    </row>
    <row r="38" spans="1:141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90.772442512599497</v>
      </c>
      <c r="EA38" s="795">
        <v>90.721782885470603</v>
      </c>
      <c r="EB38" s="622">
        <v>90.689652621386301</v>
      </c>
      <c r="EC38" s="622">
        <v>90.734142499824202</v>
      </c>
      <c r="ED38" s="622">
        <v>90.758044497436302</v>
      </c>
      <c r="EE38" s="622">
        <v>90.718413185144101</v>
      </c>
      <c r="EF38" s="622">
        <v>90.758106792719403</v>
      </c>
      <c r="EG38" s="1039">
        <v>3.6323907248799969E-2</v>
      </c>
      <c r="EH38" s="977"/>
      <c r="EI38" s="807"/>
      <c r="EJ38" s="705"/>
    </row>
    <row r="39" spans="1:141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86.672830357017503</v>
      </c>
      <c r="EA39" s="795">
        <v>86.601188236758006</v>
      </c>
      <c r="EB39" s="622">
        <v>86.538840607304707</v>
      </c>
      <c r="EC39" s="622">
        <v>86.516719203694507</v>
      </c>
      <c r="ED39" s="622">
        <v>86.586427430322004</v>
      </c>
      <c r="EE39" s="622">
        <v>86.5393138803298</v>
      </c>
      <c r="EF39" s="622">
        <v>86.559916396432399</v>
      </c>
      <c r="EG39" s="1039">
        <v>-4.127184032560649E-2</v>
      </c>
      <c r="EH39" s="977"/>
      <c r="EI39" s="807"/>
      <c r="EJ39" s="705"/>
    </row>
    <row r="40" spans="1:141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89.945153801869793</v>
      </c>
      <c r="EA40" s="649">
        <v>89.899458338170362</v>
      </c>
      <c r="EB40" s="1022">
        <v>89.870889317330196</v>
      </c>
      <c r="EC40" s="1022">
        <v>89.84795475441291</v>
      </c>
      <c r="ED40" s="622">
        <v>89.877630193983634</v>
      </c>
      <c r="EE40" s="622">
        <v>89.861231032065291</v>
      </c>
      <c r="EF40" s="937">
        <v>89.904722769795214</v>
      </c>
      <c r="EG40" s="1016">
        <v>5.2644316248517953E-3</v>
      </c>
      <c r="EH40" s="983"/>
      <c r="EI40" s="807"/>
      <c r="EJ40" s="705"/>
    </row>
    <row r="41" spans="1:141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885"/>
      <c r="EB41" s="624"/>
      <c r="EC41" s="624"/>
      <c r="ED41" s="878"/>
      <c r="EE41" s="878"/>
      <c r="EF41" s="878"/>
      <c r="EG41" s="984"/>
      <c r="EH41" s="985"/>
      <c r="EI41" s="417"/>
      <c r="EJ41" s="226"/>
    </row>
    <row r="42" spans="1:141" ht="12.75" customHeight="1" x14ac:dyDescent="0.2">
      <c r="A42" s="171"/>
      <c r="B42" s="105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2838.2621262434395</v>
      </c>
      <c r="DY42" s="817">
        <v>2841.5963470889205</v>
      </c>
      <c r="DZ42" s="817">
        <v>2841.5963470889205</v>
      </c>
      <c r="EA42" s="817">
        <v>2845.1828398002908</v>
      </c>
      <c r="EB42" s="364">
        <v>2845.1828398002908</v>
      </c>
      <c r="EC42" s="364">
        <v>2845.1828398002908</v>
      </c>
      <c r="ED42" s="364">
        <v>2845.1828398002908</v>
      </c>
      <c r="EE42" s="364">
        <v>2845.1828398002908</v>
      </c>
      <c r="EF42" s="364">
        <v>2872.6015125408153</v>
      </c>
      <c r="EG42" s="291">
        <v>27.418672740524471</v>
      </c>
      <c r="EH42" s="986">
        <v>0.96368754784310617</v>
      </c>
      <c r="EI42" s="807"/>
      <c r="EJ42" s="533"/>
      <c r="EK42" s="232"/>
    </row>
    <row r="43" spans="1:141" x14ac:dyDescent="0.2">
      <c r="A43" s="171"/>
      <c r="B43" s="105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2531.6404059766764</v>
      </c>
      <c r="DY43" s="817">
        <v>2533.0983877551021</v>
      </c>
      <c r="DZ43" s="817">
        <v>2533.0983877551021</v>
      </c>
      <c r="EA43" s="817">
        <v>2533.098728862974</v>
      </c>
      <c r="EB43" s="364">
        <v>2533.098728862974</v>
      </c>
      <c r="EC43" s="364">
        <v>2533.098728862974</v>
      </c>
      <c r="ED43" s="364">
        <v>2533.098728862974</v>
      </c>
      <c r="EE43" s="364">
        <v>2533.098728862974</v>
      </c>
      <c r="EF43" s="364">
        <v>2554.2363520408162</v>
      </c>
      <c r="EG43" s="291">
        <v>21.137623177842215</v>
      </c>
      <c r="EH43" s="986">
        <v>0.83445713887868589</v>
      </c>
      <c r="EI43" s="807"/>
      <c r="EJ43" s="226"/>
      <c r="EK43" s="232"/>
    </row>
    <row r="44" spans="1:141" ht="12.75" customHeight="1" x14ac:dyDescent="0.2">
      <c r="A44" s="171"/>
      <c r="B44" s="105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17367.053185000001</v>
      </c>
      <c r="DY44" s="817">
        <v>17377.054940000002</v>
      </c>
      <c r="DZ44" s="817">
        <v>17377.054940000002</v>
      </c>
      <c r="EA44" s="817">
        <v>17377.057280000001</v>
      </c>
      <c r="EB44" s="364">
        <v>17377.057280000001</v>
      </c>
      <c r="EC44" s="364">
        <v>17377.057280000001</v>
      </c>
      <c r="ED44" s="364">
        <v>17377.057280000001</v>
      </c>
      <c r="EE44" s="364">
        <v>17377.057280000001</v>
      </c>
      <c r="EF44" s="364">
        <v>17522.061375000001</v>
      </c>
      <c r="EG44" s="291">
        <v>145.00409500000023</v>
      </c>
      <c r="EH44" s="986">
        <v>0.83445713887868589</v>
      </c>
      <c r="EI44" s="807"/>
      <c r="EJ44" s="226"/>
      <c r="EK44" s="232"/>
    </row>
    <row r="45" spans="1:141" ht="12.75" customHeight="1" x14ac:dyDescent="0.2">
      <c r="A45" s="171"/>
      <c r="B45" s="105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817">
        <v>0</v>
      </c>
      <c r="EB45" s="364">
        <v>0</v>
      </c>
      <c r="EC45" s="364">
        <v>0</v>
      </c>
      <c r="ED45" s="364">
        <v>0</v>
      </c>
      <c r="EE45" s="364">
        <v>0</v>
      </c>
      <c r="EF45" s="364">
        <v>0</v>
      </c>
      <c r="EG45" s="1023"/>
      <c r="EH45" s="987"/>
      <c r="EI45" s="807"/>
      <c r="EJ45" s="226"/>
      <c r="EK45" s="232"/>
    </row>
    <row r="46" spans="1:141" x14ac:dyDescent="0.2">
      <c r="A46" s="171"/>
      <c r="B46" s="105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308.49795933381847</v>
      </c>
      <c r="EA46" s="817">
        <v>312.08411093731695</v>
      </c>
      <c r="EB46" s="364">
        <v>312.08411093731695</v>
      </c>
      <c r="EC46" s="364">
        <v>312.08411093731695</v>
      </c>
      <c r="ED46" s="364">
        <v>312.08411093731695</v>
      </c>
      <c r="EE46" s="364">
        <v>312.08411093731695</v>
      </c>
      <c r="EF46" s="364">
        <v>318.36516049999915</v>
      </c>
      <c r="EG46" s="291">
        <v>6.2810495626821989</v>
      </c>
      <c r="EH46" s="986">
        <v>2.0126143377878547</v>
      </c>
      <c r="EI46" s="807"/>
      <c r="EJ46" s="226"/>
      <c r="EK46" s="232"/>
    </row>
    <row r="47" spans="1:141" ht="13.5" x14ac:dyDescent="0.2">
      <c r="A47" s="171"/>
      <c r="B47" s="105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2116.2960010299948</v>
      </c>
      <c r="EA47" s="817">
        <v>2140.8970010299945</v>
      </c>
      <c r="EB47" s="364">
        <v>2140.8970010299945</v>
      </c>
      <c r="EC47" s="364">
        <v>2140.8970010299945</v>
      </c>
      <c r="ED47" s="364">
        <v>2140.8970010299945</v>
      </c>
      <c r="EE47" s="364">
        <v>2140.8970010299945</v>
      </c>
      <c r="EF47" s="364">
        <v>2183.9850010299942</v>
      </c>
      <c r="EG47" s="291">
        <v>43.087999999999738</v>
      </c>
      <c r="EH47" s="986">
        <v>2.0126143377878547</v>
      </c>
      <c r="EI47" s="807"/>
      <c r="EJ47" s="226"/>
      <c r="EK47" s="232"/>
    </row>
    <row r="48" spans="1:141" ht="12.75" customHeight="1" x14ac:dyDescent="0.2">
      <c r="A48" s="171"/>
      <c r="B48" s="105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1447.6050010299996</v>
      </c>
      <c r="EA48" s="817">
        <v>1471.2060010299995</v>
      </c>
      <c r="EB48" s="364">
        <v>1471.2060010299995</v>
      </c>
      <c r="EC48" s="364">
        <v>1471.2060010299995</v>
      </c>
      <c r="ED48" s="364">
        <v>1471.2060010299995</v>
      </c>
      <c r="EE48" s="364">
        <v>1471.2060010299995</v>
      </c>
      <c r="EF48" s="364">
        <v>1509.6240010299994</v>
      </c>
      <c r="EG48" s="291">
        <v>38.417999999999893</v>
      </c>
      <c r="EH48" s="986">
        <v>2.6113270319114479</v>
      </c>
      <c r="EI48" s="807"/>
      <c r="EJ48" s="226"/>
      <c r="EK48" s="232"/>
    </row>
    <row r="49" spans="1:143" x14ac:dyDescent="0.2">
      <c r="A49" s="171"/>
      <c r="B49" s="105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817">
        <v>0</v>
      </c>
      <c r="EB49" s="364">
        <v>0</v>
      </c>
      <c r="EC49" s="364">
        <v>0</v>
      </c>
      <c r="ED49" s="364">
        <v>0</v>
      </c>
      <c r="EE49" s="364">
        <v>0</v>
      </c>
      <c r="EF49" s="364">
        <v>0</v>
      </c>
      <c r="EG49" s="291"/>
      <c r="EH49" s="986"/>
      <c r="EI49" s="807"/>
      <c r="EJ49" s="226"/>
    </row>
    <row r="50" spans="1:143" x14ac:dyDescent="0.2">
      <c r="A50" s="171"/>
      <c r="B50" s="105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93">
        <v>12.996352332361514</v>
      </c>
      <c r="EB50" s="788">
        <v>12.996352332361514</v>
      </c>
      <c r="EC50" s="788">
        <v>26.233621412536436</v>
      </c>
      <c r="ED50" s="788">
        <v>26.233621412536436</v>
      </c>
      <c r="EE50" s="788">
        <v>24.342401295918361</v>
      </c>
      <c r="EF50" s="788">
        <v>13.237299255102034</v>
      </c>
      <c r="EG50" s="839">
        <v>0.24094692274051965</v>
      </c>
      <c r="EH50" s="986">
        <v>1.8539580689925561</v>
      </c>
      <c r="EI50" s="807"/>
      <c r="EJ50" s="226"/>
    </row>
    <row r="51" spans="1:143" x14ac:dyDescent="0.2">
      <c r="A51" s="171"/>
      <c r="B51" s="105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93">
        <v>6</v>
      </c>
      <c r="EB51" s="788">
        <v>6</v>
      </c>
      <c r="EC51" s="788">
        <v>6</v>
      </c>
      <c r="ED51" s="788">
        <v>6</v>
      </c>
      <c r="EE51" s="788">
        <v>6</v>
      </c>
      <c r="EF51" s="788">
        <v>0</v>
      </c>
      <c r="EG51" s="291">
        <v>-6</v>
      </c>
      <c r="EH51" s="986"/>
      <c r="EI51" s="807"/>
      <c r="EJ51" s="533"/>
    </row>
    <row r="52" spans="1:143" ht="12.75" customHeight="1" outlineLevel="1" x14ac:dyDescent="0.2">
      <c r="A52" s="171"/>
      <c r="B52" s="105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93">
        <v>0</v>
      </c>
      <c r="EB52" s="788">
        <v>0</v>
      </c>
      <c r="EC52" s="788">
        <v>0</v>
      </c>
      <c r="ED52" s="788">
        <v>0</v>
      </c>
      <c r="EE52" s="788">
        <v>0</v>
      </c>
      <c r="EF52" s="788">
        <v>0</v>
      </c>
      <c r="EG52" s="291"/>
      <c r="EH52" s="986"/>
      <c r="EI52" s="807"/>
      <c r="EJ52" s="533"/>
    </row>
    <row r="53" spans="1:143" ht="12.75" customHeight="1" outlineLevel="1" x14ac:dyDescent="0.2">
      <c r="A53" s="171"/>
      <c r="B53" s="105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93">
        <v>6</v>
      </c>
      <c r="EB53" s="788">
        <v>6</v>
      </c>
      <c r="EC53" s="788">
        <v>6</v>
      </c>
      <c r="ED53" s="788">
        <v>6</v>
      </c>
      <c r="EE53" s="788">
        <v>6</v>
      </c>
      <c r="EF53" s="788">
        <v>0</v>
      </c>
      <c r="EG53" s="291">
        <v>-6</v>
      </c>
      <c r="EH53" s="986"/>
      <c r="EI53" s="807"/>
      <c r="EJ53" s="533"/>
    </row>
    <row r="54" spans="1:143" x14ac:dyDescent="0.2">
      <c r="A54" s="171"/>
      <c r="B54" s="105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93">
        <v>6.9963523323615151</v>
      </c>
      <c r="EB54" s="788">
        <v>6.9963523323615151</v>
      </c>
      <c r="EC54" s="788">
        <v>20.233621412536436</v>
      </c>
      <c r="ED54" s="788">
        <v>20.233621412536436</v>
      </c>
      <c r="EE54" s="788">
        <v>18.342401295918361</v>
      </c>
      <c r="EF54" s="788">
        <v>13.237299255102034</v>
      </c>
      <c r="EG54" s="291">
        <v>6.2409469227405188</v>
      </c>
      <c r="EH54" s="986">
        <v>89.202867812604552</v>
      </c>
      <c r="EI54" s="807"/>
      <c r="EJ54" s="226"/>
    </row>
    <row r="55" spans="1:143" ht="12.75" customHeight="1" outlineLevel="1" x14ac:dyDescent="0.2">
      <c r="A55" s="171"/>
      <c r="B55" s="105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93">
        <v>47.994976999999999</v>
      </c>
      <c r="EB55" s="788">
        <v>47.994976999999999</v>
      </c>
      <c r="EC55" s="788">
        <v>138.80264288999996</v>
      </c>
      <c r="ED55" s="788">
        <v>138.80264288999996</v>
      </c>
      <c r="EE55" s="788">
        <v>125.82887288999996</v>
      </c>
      <c r="EF55" s="788">
        <v>90.807872889999956</v>
      </c>
      <c r="EG55" s="291">
        <v>42.812895889999957</v>
      </c>
      <c r="EH55" s="986">
        <v>89.202867812604552</v>
      </c>
      <c r="EI55" s="807"/>
      <c r="EJ55" s="226"/>
    </row>
    <row r="56" spans="1:143" ht="12.75" customHeight="1" outlineLevel="1" thickBot="1" x14ac:dyDescent="0.25">
      <c r="A56" s="171"/>
      <c r="B56" s="1058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661">
        <v>0</v>
      </c>
      <c r="EB56" s="866">
        <v>0</v>
      </c>
      <c r="EC56" s="866">
        <v>0</v>
      </c>
      <c r="ED56" s="939">
        <v>0</v>
      </c>
      <c r="EE56" s="866">
        <v>0</v>
      </c>
      <c r="EF56" s="939">
        <v>0</v>
      </c>
      <c r="EG56" s="1032"/>
      <c r="EH56" s="1017"/>
      <c r="EI56" s="807"/>
      <c r="EJ56" s="226"/>
    </row>
    <row r="57" spans="1:143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766"/>
      <c r="EB57" s="140"/>
      <c r="EC57" s="140"/>
      <c r="ED57" s="140"/>
      <c r="EE57" s="140"/>
      <c r="EF57" s="140"/>
      <c r="EG57" s="984"/>
      <c r="EH57" s="985"/>
      <c r="EI57" s="417"/>
      <c r="EJ57" s="706"/>
      <c r="EK57" s="169"/>
    </row>
    <row r="58" spans="1:143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27123.422749975642</v>
      </c>
      <c r="EA58" s="817">
        <v>27083.482703649111</v>
      </c>
      <c r="EB58" s="364">
        <v>26993.948720838616</v>
      </c>
      <c r="EC58" s="364">
        <v>27017.660902936284</v>
      </c>
      <c r="ED58" s="364">
        <v>27123.430954047068</v>
      </c>
      <c r="EE58" s="364">
        <v>27075.986919959607</v>
      </c>
      <c r="EF58" s="364">
        <v>27070.142337898385</v>
      </c>
      <c r="EG58" s="291">
        <v>-13.34036575072605</v>
      </c>
      <c r="EH58" s="986">
        <v>-4.9256463419777852E-2</v>
      </c>
      <c r="EI58" s="807"/>
      <c r="EJ58" s="705"/>
      <c r="EK58" s="169"/>
    </row>
    <row r="59" spans="1:143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87.640907736965104</v>
      </c>
      <c r="EA59" s="793">
        <v>87.584429722549174</v>
      </c>
      <c r="EB59" s="788">
        <v>87.541429090833518</v>
      </c>
      <c r="EC59" s="788">
        <v>87.5259857068543</v>
      </c>
      <c r="ED59" s="788">
        <v>87.570925342299034</v>
      </c>
      <c r="EE59" s="788">
        <v>87.549864354215444</v>
      </c>
      <c r="EF59" s="788">
        <v>87.600012925479348</v>
      </c>
      <c r="EG59" s="1039">
        <v>1.5583202930173456E-2</v>
      </c>
      <c r="EH59" s="986"/>
      <c r="EI59" s="807"/>
      <c r="EJ59" s="533"/>
      <c r="EK59" s="169"/>
    </row>
    <row r="60" spans="1:143" ht="12.75" customHeight="1" x14ac:dyDescent="0.2">
      <c r="A60" s="171"/>
      <c r="B60" s="105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26269.957881170983</v>
      </c>
      <c r="EA60" s="817">
        <v>26226.577455835704</v>
      </c>
      <c r="EB60" s="364">
        <v>26135.076126086427</v>
      </c>
      <c r="EC60" s="364">
        <v>26157.656092440659</v>
      </c>
      <c r="ED60" s="364">
        <v>26262.24363626281</v>
      </c>
      <c r="EE60" s="364">
        <v>26213.804995761358</v>
      </c>
      <c r="EF60" s="364">
        <v>26207.636798539785</v>
      </c>
      <c r="EG60" s="291">
        <v>-18.940657295919664</v>
      </c>
      <c r="EH60" s="986">
        <v>-7.2219325330624695E-2</v>
      </c>
      <c r="EI60" s="807"/>
      <c r="EJ60" s="704"/>
      <c r="EK60" s="707"/>
    </row>
    <row r="61" spans="1:143" ht="12.75" customHeight="1" x14ac:dyDescent="0.2">
      <c r="A61" s="171"/>
      <c r="B61" s="1057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87.200151113581441</v>
      </c>
      <c r="EA61" s="793">
        <v>87.156699027325445</v>
      </c>
      <c r="EB61" s="788">
        <v>87.109668529687539</v>
      </c>
      <c r="EC61" s="788">
        <v>87.093534297874868</v>
      </c>
      <c r="ED61" s="788">
        <v>87.141252549132531</v>
      </c>
      <c r="EE61" s="788">
        <v>87.117965021055099</v>
      </c>
      <c r="EF61" s="788">
        <v>87.169262705164229</v>
      </c>
      <c r="EG61" s="1039">
        <v>1.2563677838784315E-2</v>
      </c>
      <c r="EH61" s="986"/>
      <c r="EI61" s="807"/>
      <c r="EJ61" s="705"/>
      <c r="EK61" s="707"/>
    </row>
    <row r="62" spans="1:143" ht="3" customHeight="1" x14ac:dyDescent="0.2">
      <c r="A62" s="171"/>
      <c r="B62" s="105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789"/>
      <c r="EB62" s="590"/>
      <c r="EC62" s="590"/>
      <c r="ED62" s="590"/>
      <c r="EE62" s="590"/>
      <c r="EF62" s="590"/>
      <c r="EG62" s="291">
        <v>0</v>
      </c>
      <c r="EH62" s="986"/>
      <c r="EI62" s="807"/>
      <c r="EJ62" s="706"/>
      <c r="EK62" s="707"/>
    </row>
    <row r="63" spans="1:143" x14ac:dyDescent="0.2">
      <c r="A63" s="171"/>
      <c r="B63" s="105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4860.5132333475376</v>
      </c>
      <c r="EA63" s="817">
        <v>4893.5105359262561</v>
      </c>
      <c r="EB63" s="364">
        <v>4881.874489318383</v>
      </c>
      <c r="EC63" s="364">
        <v>4872.4932948912692</v>
      </c>
      <c r="ED63" s="364">
        <v>4929.1062999641535</v>
      </c>
      <c r="EE63" s="364">
        <v>4904.1072626828154</v>
      </c>
      <c r="EF63" s="364">
        <v>4933.7368479000152</v>
      </c>
      <c r="EG63" s="291">
        <v>40.226311973759039</v>
      </c>
      <c r="EH63" s="986">
        <v>0.82203382783041512</v>
      </c>
      <c r="EI63" s="807"/>
      <c r="EJ63" s="706"/>
      <c r="EK63" s="707"/>
    </row>
    <row r="64" spans="1:143" x14ac:dyDescent="0.2">
      <c r="A64" s="171"/>
      <c r="B64" s="1057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79.138505851308196</v>
      </c>
      <c r="EA64" s="793">
        <v>79.107421105002544</v>
      </c>
      <c r="EB64" s="788">
        <v>79.002780884128441</v>
      </c>
      <c r="EC64" s="788">
        <v>79.111337865219468</v>
      </c>
      <c r="ED64" s="788">
        <v>79.306016921120417</v>
      </c>
      <c r="EE64" s="788">
        <v>79.193672149403284</v>
      </c>
      <c r="EF64" s="788">
        <v>79.37434597342515</v>
      </c>
      <c r="EG64" s="1039">
        <v>0.26692486842260621</v>
      </c>
      <c r="EH64" s="986"/>
      <c r="EI64" s="807"/>
      <c r="EJ64" s="706"/>
      <c r="EK64" s="706"/>
      <c r="EL64" s="706"/>
      <c r="EM64" s="706"/>
    </row>
    <row r="65" spans="1:141" ht="3" customHeight="1" x14ac:dyDescent="0.2">
      <c r="A65" s="171"/>
      <c r="B65" s="105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789"/>
      <c r="EB65" s="364"/>
      <c r="EC65" s="364"/>
      <c r="ED65" s="364"/>
      <c r="EE65" s="364"/>
      <c r="EF65" s="590"/>
      <c r="EG65" s="291">
        <v>0</v>
      </c>
      <c r="EH65" s="986"/>
      <c r="EI65" s="807"/>
      <c r="EJ65" s="706"/>
      <c r="EK65" s="707"/>
    </row>
    <row r="66" spans="1:141" x14ac:dyDescent="0.2">
      <c r="A66" s="171"/>
      <c r="B66" s="105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8696.9840063791926</v>
      </c>
      <c r="EA66" s="817">
        <v>8648.2643369170946</v>
      </c>
      <c r="EB66" s="364">
        <v>8561.7975716780275</v>
      </c>
      <c r="EC66" s="364">
        <v>8587.183774594936</v>
      </c>
      <c r="ED66" s="364">
        <v>8640.9090588646159</v>
      </c>
      <c r="EE66" s="364">
        <v>8626.0135482115547</v>
      </c>
      <c r="EF66" s="364">
        <v>8605.7411295570364</v>
      </c>
      <c r="EG66" s="291">
        <v>-42.523207360058223</v>
      </c>
      <c r="EH66" s="986">
        <v>-0.49169643414503916</v>
      </c>
      <c r="EI66" s="807"/>
      <c r="EJ66" s="706"/>
      <c r="EK66" s="707"/>
    </row>
    <row r="67" spans="1:141" x14ac:dyDescent="0.2">
      <c r="A67" s="171"/>
      <c r="B67" s="1057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81.493007812504104</v>
      </c>
      <c r="EA67" s="793">
        <v>81.35095029389295</v>
      </c>
      <c r="EB67" s="788">
        <v>81.201184197809425</v>
      </c>
      <c r="EC67" s="788">
        <v>81.121952182039621</v>
      </c>
      <c r="ED67" s="788">
        <v>81.258069364225776</v>
      </c>
      <c r="EE67" s="788">
        <v>81.213257959650178</v>
      </c>
      <c r="EF67" s="788">
        <v>81.188403565649693</v>
      </c>
      <c r="EG67" s="1039">
        <v>-0.16254672824325667</v>
      </c>
      <c r="EH67" s="986"/>
      <c r="EI67" s="807"/>
      <c r="EJ67" s="706"/>
      <c r="EK67" s="707"/>
    </row>
    <row r="68" spans="1:141" ht="3.75" customHeight="1" x14ac:dyDescent="0.2">
      <c r="A68" s="171"/>
      <c r="B68" s="105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789"/>
      <c r="EB68" s="590"/>
      <c r="EC68" s="590"/>
      <c r="ED68" s="590"/>
      <c r="EE68" s="590"/>
      <c r="EF68" s="590"/>
      <c r="EG68" s="291"/>
      <c r="EH68" s="986"/>
      <c r="EI68" s="807"/>
      <c r="EJ68" s="706"/>
      <c r="EK68" s="707"/>
    </row>
    <row r="69" spans="1:141" x14ac:dyDescent="0.2">
      <c r="A69" s="171"/>
      <c r="B69" s="105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11916.067481524778</v>
      </c>
      <c r="EA69" s="817">
        <v>11901.726969545181</v>
      </c>
      <c r="EB69" s="364">
        <v>11907.936092199701</v>
      </c>
      <c r="EC69" s="364">
        <v>11910.466342342559</v>
      </c>
      <c r="ED69" s="364">
        <v>11905.971123607864</v>
      </c>
      <c r="EE69" s="364">
        <v>11903.045089244892</v>
      </c>
      <c r="EF69" s="364">
        <v>11892.952013450433</v>
      </c>
      <c r="EG69" s="291">
        <v>-8.7749560947486316</v>
      </c>
      <c r="EH69" s="986">
        <v>-7.3728427119879036E-2</v>
      </c>
      <c r="EI69" s="807"/>
      <c r="EJ69" s="706"/>
      <c r="EK69" s="707"/>
    </row>
    <row r="70" spans="1:141" x14ac:dyDescent="0.2">
      <c r="A70" s="171"/>
      <c r="B70" s="1057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95.870168525781693</v>
      </c>
      <c r="EA70" s="793">
        <v>95.857903587048327</v>
      </c>
      <c r="EB70" s="788">
        <v>95.860927925511035</v>
      </c>
      <c r="EC70" s="788">
        <v>95.855204265826828</v>
      </c>
      <c r="ED70" s="788">
        <v>95.853853013208024</v>
      </c>
      <c r="EE70" s="788">
        <v>95.85268643680206</v>
      </c>
      <c r="EF70" s="788">
        <v>95.846116552985464</v>
      </c>
      <c r="EG70" s="1039">
        <v>-1.1787034062862745E-2</v>
      </c>
      <c r="EH70" s="986"/>
      <c r="EI70" s="807"/>
      <c r="EJ70" s="706"/>
      <c r="EK70" s="707"/>
    </row>
    <row r="71" spans="1:141" ht="3" customHeight="1" x14ac:dyDescent="0.2">
      <c r="A71" s="171"/>
      <c r="B71" s="105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789"/>
      <c r="EB71" s="590"/>
      <c r="EC71" s="590"/>
      <c r="ED71" s="590"/>
      <c r="EE71" s="590"/>
      <c r="EF71" s="590"/>
      <c r="EG71" s="291">
        <v>0</v>
      </c>
      <c r="EH71" s="986"/>
      <c r="EI71" s="807"/>
      <c r="EJ71" s="706"/>
      <c r="EK71" s="707"/>
    </row>
    <row r="72" spans="1:141" x14ac:dyDescent="0.2">
      <c r="A72" s="171"/>
      <c r="B72" s="105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796.39315991947331</v>
      </c>
      <c r="EA72" s="817">
        <v>783.0756134471701</v>
      </c>
      <c r="EB72" s="364">
        <v>783.46797289031883</v>
      </c>
      <c r="EC72" s="364">
        <v>787.5126806118933</v>
      </c>
      <c r="ED72" s="364">
        <v>786.25715382617875</v>
      </c>
      <c r="EE72" s="364">
        <v>780.6390956220971</v>
      </c>
      <c r="EF72" s="364">
        <v>775.20680763230143</v>
      </c>
      <c r="EG72" s="291">
        <v>-7.868805814868665</v>
      </c>
      <c r="EH72" s="986">
        <v>-1.0048590046406236</v>
      </c>
      <c r="EI72" s="807"/>
      <c r="EJ72" s="706"/>
      <c r="EK72" s="707"/>
    </row>
    <row r="73" spans="1:141" ht="12.75" customHeight="1" x14ac:dyDescent="0.2">
      <c r="A73" s="171"/>
      <c r="B73" s="1057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82.1783764469223</v>
      </c>
      <c r="EA73" s="793">
        <v>82.176899107231449</v>
      </c>
      <c r="EB73" s="788">
        <v>82.065566114510773</v>
      </c>
      <c r="EC73" s="788">
        <v>81.782568094092341</v>
      </c>
      <c r="ED73" s="788">
        <v>81.751829899954259</v>
      </c>
      <c r="EE73" s="788">
        <v>81.992803838485656</v>
      </c>
      <c r="EF73" s="788">
        <v>83.394396228755468</v>
      </c>
      <c r="EG73" s="1039">
        <v>1.2174971215240191</v>
      </c>
      <c r="EH73" s="986"/>
      <c r="EI73" s="807"/>
      <c r="EJ73" s="706"/>
      <c r="EK73" s="707"/>
    </row>
    <row r="74" spans="1:141" s="377" customFormat="1" ht="4.5" customHeight="1" x14ac:dyDescent="0.2">
      <c r="A74" s="171"/>
      <c r="B74" s="105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797"/>
      <c r="EB74" s="626"/>
      <c r="EC74" s="626"/>
      <c r="ED74" s="626"/>
      <c r="EE74" s="626"/>
      <c r="EF74" s="626"/>
      <c r="EG74" s="626"/>
      <c r="EH74" s="999"/>
      <c r="EI74" s="417"/>
      <c r="EJ74" s="706"/>
      <c r="EK74" s="707"/>
    </row>
    <row r="75" spans="1:141" ht="12.75" customHeight="1" x14ac:dyDescent="0.2">
      <c r="A75" s="171"/>
      <c r="B75" s="105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817">
        <v>4440.3698735850139</v>
      </c>
      <c r="EB75" s="364">
        <v>4454.7309239447986</v>
      </c>
      <c r="EC75" s="364">
        <v>4568.1452555709793</v>
      </c>
      <c r="ED75" s="364">
        <v>4635.8417095888335</v>
      </c>
      <c r="EE75" s="364">
        <v>4612.8290752969269</v>
      </c>
      <c r="EF75" s="364">
        <v>4579.4698379846759</v>
      </c>
      <c r="EG75" s="291">
        <v>139.09996439966199</v>
      </c>
      <c r="EH75" s="986">
        <v>3.1326211185050967</v>
      </c>
      <c r="EI75" s="807"/>
      <c r="EJ75" s="704"/>
      <c r="EK75" s="707"/>
    </row>
    <row r="76" spans="1:141" x14ac:dyDescent="0.2">
      <c r="A76" s="171"/>
      <c r="B76" s="105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817">
        <v>2207.1658767835274</v>
      </c>
      <c r="EB76" s="364">
        <v>2222.4803099416908</v>
      </c>
      <c r="EC76" s="364">
        <v>2331.5461635590377</v>
      </c>
      <c r="ED76" s="364">
        <v>2377.507865973761</v>
      </c>
      <c r="EE76" s="364">
        <v>2354.3547827806119</v>
      </c>
      <c r="EF76" s="364">
        <v>2338.2934071683671</v>
      </c>
      <c r="EG76" s="291">
        <v>131.1275303848397</v>
      </c>
      <c r="EH76" s="986">
        <v>5.9409911943695937</v>
      </c>
      <c r="EI76" s="807"/>
      <c r="EJ76" s="533"/>
      <c r="EK76" s="232"/>
    </row>
    <row r="77" spans="1:141" ht="15" x14ac:dyDescent="0.25">
      <c r="A77" s="171"/>
      <c r="B77" s="105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817">
        <v>572.39980800874628</v>
      </c>
      <c r="EB77" s="364">
        <v>572.41698941836728</v>
      </c>
      <c r="EC77" s="364">
        <v>590.77036497084543</v>
      </c>
      <c r="ED77" s="364">
        <v>590.77627573323605</v>
      </c>
      <c r="EE77" s="364">
        <v>590.78218649562689</v>
      </c>
      <c r="EF77" s="364">
        <v>590.78809724344012</v>
      </c>
      <c r="EG77" s="291">
        <v>18.388289234693843</v>
      </c>
      <c r="EH77" s="986">
        <v>3.2124904616342764</v>
      </c>
      <c r="EI77" s="807"/>
      <c r="EJ77" s="533"/>
      <c r="EK77" s="555"/>
    </row>
    <row r="78" spans="1:141" ht="15" x14ac:dyDescent="0.25">
      <c r="A78" s="171"/>
      <c r="B78" s="105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817">
        <v>609.85379270274041</v>
      </c>
      <c r="EB78" s="364">
        <v>608.94165613474058</v>
      </c>
      <c r="EC78" s="364">
        <v>592.0231034810962</v>
      </c>
      <c r="ED78" s="364">
        <v>613.70557115183669</v>
      </c>
      <c r="EE78" s="364">
        <v>613.7050575006881</v>
      </c>
      <c r="EF78" s="364">
        <v>596.27762320286877</v>
      </c>
      <c r="EG78" s="291">
        <v>-13.576169499871639</v>
      </c>
      <c r="EH78" s="986">
        <v>-2.2261351265366436</v>
      </c>
      <c r="EI78" s="807"/>
      <c r="EJ78" s="533"/>
      <c r="EK78" s="555"/>
    </row>
    <row r="79" spans="1:141" ht="15" x14ac:dyDescent="0.25">
      <c r="A79" s="171"/>
      <c r="B79" s="105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817">
        <v>1050.9503960899997</v>
      </c>
      <c r="EB79" s="364">
        <v>1050.8919684499999</v>
      </c>
      <c r="EC79" s="364">
        <v>1053.80562356</v>
      </c>
      <c r="ED79" s="364">
        <v>1053.8519967299999</v>
      </c>
      <c r="EE79" s="364">
        <v>1053.9870485199999</v>
      </c>
      <c r="EF79" s="364">
        <v>1054.1107103699997</v>
      </c>
      <c r="EG79" s="291">
        <v>3.1603142799999659</v>
      </c>
      <c r="EH79" s="986">
        <v>0.30071012787642459</v>
      </c>
      <c r="EI79" s="807"/>
      <c r="EJ79" s="533"/>
      <c r="EK79" s="555"/>
    </row>
    <row r="80" spans="1:141" ht="15" x14ac:dyDescent="0.25">
      <c r="A80" s="171"/>
      <c r="B80" s="105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817">
        <v>1387.0819552593975</v>
      </c>
      <c r="EB80" s="364">
        <v>1395.3946877932306</v>
      </c>
      <c r="EC80" s="364">
        <v>1470.8255552569603</v>
      </c>
      <c r="ED80" s="364">
        <v>1538.9579685572835</v>
      </c>
      <c r="EE80" s="364">
        <v>1516.7033886967756</v>
      </c>
      <c r="EF80" s="364">
        <v>1485.3024125503528</v>
      </c>
      <c r="EG80" s="291">
        <v>98.22045729095521</v>
      </c>
      <c r="EH80" s="986">
        <v>7.0810853618658021</v>
      </c>
      <c r="EI80" s="807"/>
      <c r="EJ80" s="533"/>
      <c r="EK80" s="555"/>
    </row>
    <row r="81" spans="1:141" x14ac:dyDescent="0.2">
      <c r="A81" s="171"/>
      <c r="B81" s="105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817">
        <v>1229.4050465266571</v>
      </c>
      <c r="EB81" s="364">
        <v>1240.1678271884903</v>
      </c>
      <c r="EC81" s="364">
        <v>1333.5006088058642</v>
      </c>
      <c r="ED81" s="364">
        <v>1379.9821758254468</v>
      </c>
      <c r="EE81" s="364">
        <v>1357.3310583260875</v>
      </c>
      <c r="EF81" s="364">
        <v>1342.5841860174842</v>
      </c>
      <c r="EG81" s="291">
        <v>113.17913949082708</v>
      </c>
      <c r="EH81" s="986">
        <v>9.2060090212402699</v>
      </c>
      <c r="EI81" s="807"/>
      <c r="EJ81" s="533"/>
      <c r="EK81" s="232"/>
    </row>
    <row r="82" spans="1:141" x14ac:dyDescent="0.2">
      <c r="A82" s="171"/>
      <c r="B82" s="1057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817">
        <v>157.67690873274046</v>
      </c>
      <c r="EB82" s="364">
        <v>155.22686060474047</v>
      </c>
      <c r="EC82" s="364">
        <v>137.32494645109617</v>
      </c>
      <c r="ED82" s="364">
        <v>158.97579273183666</v>
      </c>
      <c r="EE82" s="364">
        <v>159.37233037068819</v>
      </c>
      <c r="EF82" s="364">
        <v>142.71822653286875</v>
      </c>
      <c r="EG82" s="291">
        <v>-14.958682199871703</v>
      </c>
      <c r="EH82" s="986">
        <v>-9.4869200062936301</v>
      </c>
      <c r="EI82" s="807"/>
      <c r="EJ82" s="533"/>
      <c r="EK82" s="232"/>
    </row>
    <row r="83" spans="1:141" ht="12.75" hidden="1" customHeight="1" outlineLevel="1" x14ac:dyDescent="0.2">
      <c r="A83" s="171"/>
      <c r="B83" s="1057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799"/>
      <c r="EB83" s="620"/>
      <c r="EC83" s="620"/>
      <c r="ED83" s="620"/>
      <c r="EE83" s="620"/>
      <c r="EF83" s="620"/>
      <c r="EG83" s="291">
        <v>0</v>
      </c>
      <c r="EH83" s="986" t="e">
        <v>#DIV/0!</v>
      </c>
      <c r="EI83" s="807" t="s">
        <v>264</v>
      </c>
      <c r="EJ83" s="226"/>
      <c r="EK83" s="232"/>
    </row>
    <row r="84" spans="1:141" collapsed="1" x14ac:dyDescent="0.2">
      <c r="A84" s="171"/>
      <c r="B84" s="1057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25043.008642423534</v>
      </c>
      <c r="EA84" s="817">
        <v>24865.01669587689</v>
      </c>
      <c r="EB84" s="364">
        <v>24803.438205218012</v>
      </c>
      <c r="EC84" s="364">
        <v>24786.954044785067</v>
      </c>
      <c r="ED84" s="364">
        <v>24768.861796704896</v>
      </c>
      <c r="EE84" s="364">
        <v>24739.857167817125</v>
      </c>
      <c r="EF84" s="364">
        <v>24766.656133846282</v>
      </c>
      <c r="EG84" s="291">
        <v>-98.36056203060798</v>
      </c>
      <c r="EH84" s="986">
        <v>-0.39557810571234642</v>
      </c>
      <c r="EI84" s="807"/>
      <c r="EJ84" s="618"/>
      <c r="EK84" s="232"/>
    </row>
    <row r="85" spans="1:141" ht="12.75" hidden="1" customHeight="1" x14ac:dyDescent="0.2">
      <c r="A85" s="171"/>
      <c r="B85" s="1057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803"/>
      <c r="EB85" s="621"/>
      <c r="EC85" s="621"/>
      <c r="ED85" s="621"/>
      <c r="EE85" s="621"/>
      <c r="EF85" s="621"/>
      <c r="EG85" s="291">
        <v>0</v>
      </c>
      <c r="EH85" s="977" t="e">
        <v>#REF!</v>
      </c>
      <c r="EI85" s="807"/>
      <c r="EJ85" s="226"/>
      <c r="EK85" s="232"/>
    </row>
    <row r="86" spans="1:141" ht="13.5" thickBot="1" x14ac:dyDescent="0.25">
      <c r="A86" s="171"/>
      <c r="B86" s="1057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98.403036609329106</v>
      </c>
      <c r="EA86" s="884">
        <v>98.401120800231595</v>
      </c>
      <c r="EB86" s="1021">
        <v>98.399598715217394</v>
      </c>
      <c r="EC86" s="1021">
        <v>98.399044507177194</v>
      </c>
      <c r="ED86" s="942">
        <v>98.396425884186897</v>
      </c>
      <c r="EE86" s="1021">
        <v>98.397354789923298</v>
      </c>
      <c r="EF86" s="940">
        <v>98.400192480134805</v>
      </c>
      <c r="EG86" s="858"/>
      <c r="EH86" s="1024"/>
      <c r="EI86" s="807"/>
      <c r="EJ86" s="705"/>
      <c r="EK86" s="232"/>
    </row>
    <row r="87" spans="1:141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767"/>
      <c r="EB87" s="268"/>
      <c r="EC87" s="268"/>
      <c r="ED87" s="268"/>
      <c r="EE87" s="268"/>
      <c r="EF87" s="268"/>
      <c r="EG87" s="980"/>
      <c r="EH87" s="981"/>
      <c r="EI87" s="417"/>
      <c r="EJ87" s="706"/>
      <c r="EK87" s="232"/>
    </row>
    <row r="88" spans="1:141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810">
        <v>6.96</v>
      </c>
      <c r="EB88" s="623">
        <v>6.96</v>
      </c>
      <c r="EC88" s="623">
        <v>6.96</v>
      </c>
      <c r="ED88" s="623">
        <v>6.96</v>
      </c>
      <c r="EE88" s="623">
        <v>6.96</v>
      </c>
      <c r="EF88" s="623">
        <v>6.96</v>
      </c>
      <c r="EG88" s="291"/>
      <c r="EH88" s="986"/>
      <c r="EI88" s="417"/>
      <c r="EJ88" s="226"/>
      <c r="EK88" s="232"/>
    </row>
    <row r="89" spans="1:141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810">
        <v>6.86</v>
      </c>
      <c r="EB89" s="623">
        <v>6.86</v>
      </c>
      <c r="EC89" s="623">
        <v>6.86</v>
      </c>
      <c r="ED89" s="623">
        <v>6.86</v>
      </c>
      <c r="EE89" s="623">
        <v>6.86</v>
      </c>
      <c r="EF89" s="623">
        <v>6.86</v>
      </c>
      <c r="EG89" s="291"/>
      <c r="EH89" s="986"/>
      <c r="EI89" s="417"/>
      <c r="EJ89" s="226"/>
      <c r="EK89" s="232"/>
    </row>
    <row r="90" spans="1:141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689">
        <v>6.9640666612687099</v>
      </c>
      <c r="EA90" s="689">
        <v>6.9786873021268265</v>
      </c>
      <c r="EB90" s="1021">
        <v>6.9731208182589208</v>
      </c>
      <c r="EC90" s="942">
        <v>6.9706304609890353</v>
      </c>
      <c r="ED90" s="942">
        <v>6.9711457212575372</v>
      </c>
      <c r="EE90" s="942">
        <v>6.976502570566673</v>
      </c>
      <c r="EF90" s="942">
        <v>6.9693692935142888</v>
      </c>
      <c r="EG90" s="1039">
        <v>-9.3180086125377315E-3</v>
      </c>
      <c r="EH90" s="986">
        <v>-0.13352093608919313</v>
      </c>
      <c r="EI90" s="618"/>
      <c r="EJ90" s="226"/>
      <c r="EK90" s="232"/>
    </row>
    <row r="91" spans="1:141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1030"/>
      <c r="EA91" s="1030"/>
      <c r="EB91" s="271"/>
      <c r="EC91" s="271"/>
      <c r="ED91" s="271"/>
      <c r="EE91" s="271"/>
      <c r="EF91" s="271"/>
      <c r="EG91" s="839"/>
      <c r="EH91" s="977"/>
      <c r="EI91" s="417"/>
      <c r="EJ91" s="226"/>
      <c r="EK91" s="232"/>
    </row>
    <row r="92" spans="1:141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810">
        <v>2.2911199999999998</v>
      </c>
      <c r="EB92" s="623">
        <v>2.2913899999999998</v>
      </c>
      <c r="EC92" s="623">
        <v>2.29148</v>
      </c>
      <c r="ED92" s="623">
        <v>2.2915700000000001</v>
      </c>
      <c r="EE92" s="623">
        <v>2.2916599999999998</v>
      </c>
      <c r="EF92" s="623">
        <v>2.29175</v>
      </c>
      <c r="EG92" s="1018">
        <v>6.3000000000013046E-4</v>
      </c>
      <c r="EH92" s="986">
        <v>2.74974684870255E-2</v>
      </c>
      <c r="EI92" s="417"/>
      <c r="EJ92" s="533"/>
      <c r="EK92" s="232"/>
    </row>
    <row r="93" spans="1:141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1030"/>
      <c r="EA93" s="1030"/>
      <c r="EB93" s="271"/>
      <c r="EC93" s="271"/>
      <c r="ED93" s="271"/>
      <c r="EE93" s="271"/>
      <c r="EF93" s="271"/>
      <c r="EG93" s="857"/>
      <c r="EH93" s="983"/>
      <c r="EI93" s="417"/>
      <c r="EJ93" s="226"/>
      <c r="EK93" s="232"/>
    </row>
    <row r="94" spans="1:141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800"/>
      <c r="EB94" s="677"/>
      <c r="EC94" s="677"/>
      <c r="ED94" s="677"/>
      <c r="EE94" s="677"/>
      <c r="EF94" s="677"/>
      <c r="EG94" s="980"/>
      <c r="EH94" s="981"/>
      <c r="EI94" s="417"/>
      <c r="EJ94" s="226"/>
      <c r="EK94" s="232"/>
    </row>
    <row r="95" spans="1:141" ht="12.75" customHeight="1" thickBot="1" x14ac:dyDescent="0.25">
      <c r="A95" s="171"/>
      <c r="B95" s="1056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725">
        <v>884.47615064420029</v>
      </c>
      <c r="EB95" s="832">
        <v>884.47615064420029</v>
      </c>
      <c r="EC95" s="832">
        <v>884.47615064420029</v>
      </c>
      <c r="ED95" s="832">
        <v>884.47615064420029</v>
      </c>
      <c r="EE95" s="832">
        <v>884.47615064420029</v>
      </c>
      <c r="EF95" s="832">
        <v>909.14548944157639</v>
      </c>
      <c r="EG95" s="291">
        <v>24.669338797376099</v>
      </c>
      <c r="EH95" s="986">
        <v>2.7891468616093817</v>
      </c>
      <c r="EI95" s="618"/>
      <c r="EJ95" s="533"/>
      <c r="EK95" s="232"/>
    </row>
    <row r="96" spans="1:141" x14ac:dyDescent="0.2">
      <c r="A96" s="171"/>
      <c r="B96" s="1056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776"/>
      <c r="EB96" s="319"/>
      <c r="EC96" s="319"/>
      <c r="ED96" s="319"/>
      <c r="EE96" s="319"/>
      <c r="EF96" s="319"/>
      <c r="EG96" s="475"/>
      <c r="EH96" s="321"/>
      <c r="EI96" s="417"/>
      <c r="EJ96" s="226"/>
    </row>
    <row r="97" spans="1:140" ht="12.75" hidden="1" customHeight="1" x14ac:dyDescent="0.2">
      <c r="A97" s="171"/>
      <c r="B97" s="1056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802"/>
      <c r="EB97" s="320"/>
      <c r="EC97" s="320"/>
      <c r="ED97" s="320"/>
      <c r="EE97" s="320"/>
      <c r="EF97" s="320"/>
      <c r="EG97" s="476"/>
      <c r="EH97" s="877"/>
      <c r="EI97" s="417"/>
      <c r="EJ97" s="226"/>
    </row>
    <row r="98" spans="1:140" x14ac:dyDescent="0.2">
      <c r="A98" s="171"/>
      <c r="B98" s="1056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802"/>
      <c r="EB98" s="320"/>
      <c r="EC98" s="320"/>
      <c r="ED98" s="320"/>
      <c r="EE98" s="320"/>
      <c r="EF98" s="320"/>
      <c r="EG98" s="476"/>
      <c r="EH98" s="877"/>
      <c r="EI98" s="417"/>
      <c r="EJ98" s="226"/>
    </row>
    <row r="99" spans="1:140" x14ac:dyDescent="0.2">
      <c r="A99" s="171"/>
      <c r="B99" s="1056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802"/>
      <c r="EB99" s="320"/>
      <c r="EC99" s="320"/>
      <c r="ED99" s="320"/>
      <c r="EE99" s="320"/>
      <c r="EF99" s="320"/>
      <c r="EG99" s="476"/>
      <c r="EH99" s="877"/>
      <c r="EI99" s="417"/>
      <c r="EJ99" s="226"/>
    </row>
    <row r="100" spans="1:140" x14ac:dyDescent="0.2">
      <c r="A100" s="171"/>
      <c r="B100" s="1056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802"/>
      <c r="EB100" s="320"/>
      <c r="EC100" s="320"/>
      <c r="ED100" s="320"/>
      <c r="EE100" s="320"/>
      <c r="EF100" s="320"/>
      <c r="EG100" s="476"/>
      <c r="EH100" s="877"/>
      <c r="EI100" s="417"/>
      <c r="EJ100" s="226"/>
    </row>
    <row r="101" spans="1:140" hidden="1" x14ac:dyDescent="0.2">
      <c r="A101" s="171"/>
      <c r="B101" s="1056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2"/>
      <c r="EA101" s="802"/>
      <c r="EB101" s="320"/>
      <c r="EC101" s="320"/>
      <c r="ED101" s="320"/>
      <c r="EE101" s="320"/>
      <c r="EF101" s="320"/>
      <c r="EG101" s="476"/>
      <c r="EH101" s="877"/>
      <c r="EI101" s="417"/>
      <c r="EJ101" s="226"/>
    </row>
    <row r="102" spans="1:140" x14ac:dyDescent="0.2">
      <c r="A102" s="171"/>
      <c r="B102" s="1056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802"/>
      <c r="EB102" s="320"/>
      <c r="EC102" s="320"/>
      <c r="ED102" s="320"/>
      <c r="EE102" s="320"/>
      <c r="EF102" s="320"/>
      <c r="EG102" s="476"/>
      <c r="EH102" s="877"/>
      <c r="EI102" s="417"/>
      <c r="EJ102" s="226"/>
    </row>
    <row r="103" spans="1:140" x14ac:dyDescent="0.2">
      <c r="A103" s="171"/>
      <c r="B103" s="1056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802"/>
      <c r="EB103" s="320"/>
      <c r="EC103" s="320"/>
      <c r="ED103" s="320"/>
      <c r="EE103" s="320"/>
      <c r="EF103" s="320"/>
      <c r="EG103" s="476"/>
      <c r="EH103" s="877"/>
      <c r="EI103" s="417"/>
      <c r="EJ103" s="226"/>
    </row>
    <row r="104" spans="1:140" x14ac:dyDescent="0.2">
      <c r="A104" s="171"/>
      <c r="B104" s="1056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802"/>
      <c r="EB104" s="320"/>
      <c r="EC104" s="320"/>
      <c r="ED104" s="320"/>
      <c r="EE104" s="320"/>
      <c r="EF104" s="320"/>
      <c r="EG104" s="476"/>
      <c r="EH104" s="877"/>
      <c r="EI104" s="417"/>
      <c r="EJ104" s="226"/>
    </row>
    <row r="105" spans="1:140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>
        <v>0.51383040385847001</v>
      </c>
      <c r="EA105" s="802"/>
      <c r="EB105" s="320"/>
      <c r="EC105" s="320"/>
      <c r="ED105" s="320"/>
      <c r="EE105" s="320"/>
      <c r="EF105" s="320"/>
      <c r="EG105" s="476"/>
      <c r="EH105" s="877"/>
      <c r="EI105" s="417"/>
      <c r="EJ105" s="226"/>
    </row>
    <row r="106" spans="1:140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>
        <v>1.06770370777973</v>
      </c>
      <c r="EA106" s="802"/>
      <c r="EB106" s="320"/>
      <c r="EC106" s="320"/>
      <c r="ED106" s="320"/>
      <c r="EE106" s="320"/>
      <c r="EF106" s="320"/>
      <c r="EG106" s="476"/>
      <c r="EH106" s="877"/>
      <c r="EI106" s="417"/>
      <c r="EJ106" s="226"/>
    </row>
    <row r="107" spans="1:140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>
        <v>2.5409938492925397</v>
      </c>
      <c r="EA107" s="802"/>
      <c r="EB107" s="320"/>
      <c r="EC107" s="320"/>
      <c r="ED107" s="320"/>
      <c r="EE107" s="320"/>
      <c r="EF107" s="320"/>
      <c r="EG107" s="476"/>
      <c r="EH107" s="877"/>
      <c r="EI107" s="417"/>
      <c r="EJ107" s="226"/>
    </row>
    <row r="108" spans="1:140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>
        <v>-0.93033382608203008</v>
      </c>
      <c r="EA108" s="802"/>
      <c r="EB108" s="320"/>
      <c r="EC108" s="320"/>
      <c r="ED108" s="320"/>
      <c r="EE108" s="320"/>
      <c r="EF108" s="320"/>
      <c r="EG108" s="882"/>
      <c r="EH108" s="883"/>
      <c r="EI108" s="417"/>
      <c r="EJ108" s="226"/>
    </row>
    <row r="109" spans="1:140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776"/>
      <c r="EB109" s="319"/>
      <c r="EC109" s="319"/>
      <c r="ED109" s="319"/>
      <c r="EE109" s="319"/>
      <c r="EF109" s="319"/>
      <c r="EG109" s="477"/>
      <c r="EH109" s="418"/>
      <c r="EI109" s="417"/>
      <c r="EJ109" s="226"/>
    </row>
    <row r="110" spans="1:140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794">
        <v>2.5</v>
      </c>
      <c r="EB110" s="591">
        <v>2.5</v>
      </c>
      <c r="EC110" s="591">
        <v>2.5</v>
      </c>
      <c r="ED110" s="591">
        <v>2.5</v>
      </c>
      <c r="EE110" s="591">
        <v>2.5</v>
      </c>
      <c r="EF110" s="591">
        <v>2.5</v>
      </c>
      <c r="EG110" s="291"/>
      <c r="EH110" s="859"/>
      <c r="EI110" s="417"/>
      <c r="EJ110" s="226"/>
    </row>
    <row r="111" spans="1:140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613">
        <v>4</v>
      </c>
      <c r="EB111" s="917">
        <v>4</v>
      </c>
      <c r="EC111" s="917">
        <v>4</v>
      </c>
      <c r="ED111" s="941">
        <v>4</v>
      </c>
      <c r="EE111" s="917">
        <v>4</v>
      </c>
      <c r="EF111" s="941">
        <v>4</v>
      </c>
      <c r="EG111" s="858"/>
      <c r="EH111" s="860"/>
      <c r="EI111" s="417"/>
      <c r="EJ111" s="226"/>
    </row>
    <row r="112" spans="1:140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242"/>
      <c r="EH112" s="242"/>
      <c r="EI112" s="306"/>
      <c r="EJ112" s="226"/>
    </row>
    <row r="113" spans="3:140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1063"/>
      <c r="EH113" s="1063"/>
      <c r="EI113" s="306"/>
      <c r="EJ113" s="226"/>
    </row>
    <row r="114" spans="3:140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43"/>
      <c r="EH114" s="244"/>
      <c r="EI114" s="306"/>
      <c r="EJ114" s="226"/>
    </row>
    <row r="115" spans="3:140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50"/>
      <c r="EE115" s="250"/>
      <c r="EF115" s="250"/>
      <c r="EG115" s="243"/>
      <c r="EH115" s="244"/>
      <c r="EI115" s="306"/>
      <c r="EJ115" s="226"/>
    </row>
    <row r="116" spans="3:140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50"/>
      <c r="EE116" s="250"/>
      <c r="EF116" s="250"/>
      <c r="EG116" s="243"/>
      <c r="EH116" s="244"/>
      <c r="EI116" s="306"/>
      <c r="EJ116" s="226"/>
    </row>
    <row r="117" spans="3:140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51"/>
      <c r="EE117" s="251"/>
      <c r="EF117" s="251"/>
      <c r="EG117" s="243"/>
      <c r="EH117" s="242"/>
      <c r="EI117" s="306"/>
      <c r="EJ117" s="226"/>
    </row>
    <row r="118" spans="3:140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587"/>
      <c r="EE118" s="587"/>
      <c r="EF118" s="587"/>
      <c r="EG118" s="242"/>
      <c r="EH118" s="242"/>
      <c r="EI118" s="306"/>
      <c r="EJ118" s="226"/>
    </row>
    <row r="119" spans="3:140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586"/>
      <c r="EE119" s="586"/>
      <c r="EF119" s="586"/>
      <c r="EG119" s="242"/>
      <c r="EH119" s="242"/>
      <c r="EI119" s="306"/>
      <c r="EJ119" s="226"/>
    </row>
    <row r="120" spans="3:140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586"/>
      <c r="EE120" s="586"/>
      <c r="EF120" s="586"/>
      <c r="EG120" s="242"/>
      <c r="EH120" s="242"/>
      <c r="EI120" s="306"/>
      <c r="EJ120" s="226"/>
    </row>
    <row r="121" spans="3:140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586"/>
      <c r="EE121" s="586"/>
      <c r="EF121" s="586"/>
      <c r="EG121" s="242"/>
      <c r="EH121" s="242"/>
      <c r="EI121" s="306"/>
      <c r="EJ121" s="226"/>
    </row>
    <row r="122" spans="3:140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586"/>
      <c r="EE122" s="586"/>
      <c r="EF122" s="586"/>
      <c r="EG122" s="242"/>
      <c r="EH122" s="242"/>
      <c r="EI122" s="306"/>
      <c r="EJ122" s="226"/>
    </row>
    <row r="123" spans="3:140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306"/>
      <c r="EJ123" s="226"/>
    </row>
    <row r="124" spans="3:140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306"/>
      <c r="EJ124" s="226"/>
    </row>
    <row r="125" spans="3:140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306"/>
      <c r="EJ125" s="226"/>
    </row>
    <row r="126" spans="3:140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306"/>
      <c r="EJ126" s="226"/>
    </row>
    <row r="127" spans="3:140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306"/>
      <c r="EJ127" s="226"/>
    </row>
    <row r="128" spans="3:140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306"/>
      <c r="EJ128" s="226"/>
    </row>
    <row r="129" spans="3:140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306"/>
      <c r="EJ129" s="226"/>
    </row>
    <row r="130" spans="3:140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306"/>
      <c r="EJ130" s="226"/>
    </row>
    <row r="131" spans="3:140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306"/>
      <c r="EJ131" s="226"/>
    </row>
    <row r="132" spans="3:140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</row>
    <row r="133" spans="3:140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</row>
    <row r="134" spans="3:140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</row>
    <row r="135" spans="3:140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</row>
    <row r="136" spans="3:140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</row>
    <row r="137" spans="3:140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</row>
    <row r="138" spans="3:140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</row>
    <row r="139" spans="3:140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</row>
    <row r="140" spans="3:140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</row>
    <row r="141" spans="3:140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</row>
    <row r="142" spans="3:140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</row>
    <row r="143" spans="3:140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</row>
    <row r="144" spans="3:140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</row>
    <row r="145" spans="3:138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</row>
    <row r="146" spans="3:138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</row>
    <row r="147" spans="3:138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</row>
    <row r="148" spans="3:138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</row>
    <row r="149" spans="3:138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</row>
    <row r="150" spans="3:138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</row>
    <row r="151" spans="3:138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</row>
    <row r="152" spans="3:138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</row>
    <row r="153" spans="3:138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</row>
    <row r="154" spans="3:138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</row>
    <row r="155" spans="3:138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</row>
    <row r="156" spans="3:138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</row>
    <row r="157" spans="3:138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</row>
    <row r="158" spans="3:138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</row>
    <row r="159" spans="3:138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</row>
    <row r="160" spans="3:138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</row>
    <row r="161" spans="3:138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</row>
    <row r="162" spans="3:138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</row>
    <row r="163" spans="3:138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</row>
    <row r="164" spans="3:138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</row>
    <row r="165" spans="3:138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</row>
    <row r="166" spans="3:138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</row>
    <row r="167" spans="3:138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</row>
    <row r="168" spans="3:138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</row>
    <row r="169" spans="3:138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</row>
    <row r="170" spans="3:138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</row>
    <row r="171" spans="3:138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</row>
    <row r="172" spans="3:138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</row>
    <row r="173" spans="3:138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</row>
    <row r="174" spans="3:138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</row>
    <row r="175" spans="3:138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</row>
    <row r="176" spans="3:138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</row>
    <row r="177" spans="3:138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</row>
    <row r="178" spans="3:138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</row>
    <row r="179" spans="3:138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</row>
    <row r="180" spans="3:138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</row>
    <row r="181" spans="3:138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</row>
    <row r="182" spans="3:138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</row>
    <row r="183" spans="3:138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</row>
    <row r="184" spans="3:138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</row>
    <row r="185" spans="3:138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</row>
    <row r="186" spans="3:138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</row>
    <row r="187" spans="3:138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</row>
    <row r="188" spans="3:138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</row>
    <row r="189" spans="3:138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</row>
    <row r="190" spans="3:138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</row>
    <row r="191" spans="3:138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</row>
    <row r="192" spans="3:138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</row>
    <row r="193" spans="3:138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</row>
    <row r="194" spans="3:138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</row>
    <row r="195" spans="3:138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</row>
    <row r="196" spans="3:138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</row>
    <row r="197" spans="3:138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</row>
    <row r="198" spans="3:138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</row>
    <row r="199" spans="3:138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</row>
    <row r="200" spans="3:138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</row>
    <row r="201" spans="3:138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</row>
    <row r="202" spans="3:138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</row>
    <row r="203" spans="3:138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</row>
    <row r="204" spans="3:138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  <c r="EF204" s="246"/>
      <c r="EG204" s="246"/>
      <c r="EH204" s="246"/>
    </row>
    <row r="205" spans="3:138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  <c r="EF205" s="246"/>
      <c r="EG205" s="246"/>
      <c r="EH205" s="246"/>
    </row>
    <row r="206" spans="3:138" x14ac:dyDescent="0.2">
      <c r="E206" s="104"/>
      <c r="F206" s="104"/>
      <c r="G206" s="104"/>
      <c r="H206" s="104"/>
      <c r="I206" s="104"/>
      <c r="J206" s="104"/>
      <c r="K206" s="104"/>
    </row>
    <row r="207" spans="3:138" x14ac:dyDescent="0.2">
      <c r="E207" s="104"/>
      <c r="F207" s="104"/>
      <c r="G207" s="104"/>
      <c r="H207" s="104"/>
      <c r="I207" s="104"/>
      <c r="J207" s="104"/>
      <c r="K207" s="104"/>
    </row>
    <row r="208" spans="3:138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B3:EF3"/>
    <mergeCell ref="DO3:DO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P20" activePane="bottomRight" state="frozen"/>
      <selection activeCell="BW99" sqref="BW99"/>
      <selection pane="topRight" activeCell="BW99" sqref="BW99"/>
      <selection pane="bottomLeft" activeCell="BW99" sqref="BW99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8.85546875" style="827" hidden="1" customWidth="1"/>
    <col min="130" max="131" width="8.85546875" style="827" customWidth="1"/>
    <col min="132" max="136" width="11.42578125" style="827"/>
    <col min="137" max="154" width="11.42578125" style="169"/>
  </cols>
  <sheetData>
    <row r="2" spans="3:146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775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886"/>
      <c r="EE3" s="886"/>
      <c r="EF3" s="886"/>
      <c r="EG3" s="166"/>
      <c r="EH3" s="166"/>
      <c r="EI3" s="166"/>
      <c r="EJ3" s="166"/>
      <c r="EK3" s="166"/>
      <c r="EL3" s="166"/>
      <c r="EM3" s="166"/>
      <c r="EN3" s="166"/>
      <c r="EO3" s="166"/>
      <c r="EP3" s="166"/>
    </row>
    <row r="4" spans="3:146" ht="13.5" customHeight="1" x14ac:dyDescent="0.2">
      <c r="C4" s="11"/>
      <c r="D4" s="1059" t="str">
        <f>+entero!D3</f>
        <v>V   A   R   I   A   B   L   E   S     b/</v>
      </c>
      <c r="E4" s="1061" t="str">
        <f>+entero!E3</f>
        <v>2008                          A  fines de Dic*</v>
      </c>
      <c r="F4" s="1061" t="str">
        <f>+entero!F3</f>
        <v>2009                          A  fines de Ene*</v>
      </c>
      <c r="G4" s="1061" t="str">
        <f>+entero!G3</f>
        <v>2009                          A  fines de Feb*</v>
      </c>
      <c r="H4" s="1061" t="str">
        <f>+entero!H3</f>
        <v>2009                          A  fines de Mar*</v>
      </c>
      <c r="I4" s="1061" t="str">
        <f>+entero!I3</f>
        <v>2009                          A  fines de adr*</v>
      </c>
      <c r="J4" s="1061" t="str">
        <f>+entero!J3</f>
        <v>2009                          A  fines de May*</v>
      </c>
      <c r="K4" s="1061" t="str">
        <f>+entero!K3</f>
        <v>2009                          A  fines de Jun*</v>
      </c>
      <c r="L4" s="1061" t="str">
        <f>+entero!L3</f>
        <v>2009                          A  fines de Jul*</v>
      </c>
      <c r="M4" s="1061" t="str">
        <f>+entero!M3</f>
        <v>2009                          A  fines de Ago*</v>
      </c>
      <c r="N4" s="1061" t="str">
        <f>+entero!N3</f>
        <v>2009                          A  fines de Sep*</v>
      </c>
      <c r="O4" s="1061" t="str">
        <f>+entero!O3</f>
        <v>2009                          A  fines de Oct*</v>
      </c>
      <c r="P4" s="1061" t="str">
        <f>+entero!P3</f>
        <v>2009                          A  fines de Nov*</v>
      </c>
      <c r="Q4" s="1061" t="str">
        <f>+entero!Q3</f>
        <v>2009                          A  fines de Dic*</v>
      </c>
      <c r="R4" s="1061" t="str">
        <f>+entero!R3</f>
        <v>2010                          A  fines de Ene*</v>
      </c>
      <c r="S4" s="1061" t="str">
        <f>+entero!S3</f>
        <v>2010                          A  fines de Feb*</v>
      </c>
      <c r="T4" s="1061" t="str">
        <f>+entero!T3</f>
        <v>2010                          A  fines de Mar*</v>
      </c>
      <c r="U4" s="1061" t="str">
        <f>+entero!U3</f>
        <v>2010                          A  fines de adr*</v>
      </c>
      <c r="V4" s="1061" t="str">
        <f>+entero!V3</f>
        <v>2010                          A  fines de May*</v>
      </c>
      <c r="W4" s="1061" t="str">
        <f>+entero!W3</f>
        <v>2010                          A  fines de Jun*</v>
      </c>
      <c r="X4" s="1061" t="str">
        <f>+entero!X3</f>
        <v>2010                          A  fines de Jul*</v>
      </c>
      <c r="Y4" s="1061" t="str">
        <f>+entero!Y3</f>
        <v>2010                          A  fines de Ago*</v>
      </c>
      <c r="Z4" s="1061" t="str">
        <f>+entero!Z3</f>
        <v>2010                          A  fines de Sep*</v>
      </c>
      <c r="AA4" s="1061" t="str">
        <f>+entero!AA3</f>
        <v>2010                          A  fines de Oct*</v>
      </c>
      <c r="AB4" s="1061" t="str">
        <f>+entero!AB3</f>
        <v>2010                          A  fines de Nov*</v>
      </c>
      <c r="AC4" s="1061" t="str">
        <f>+entero!AC3</f>
        <v>2010                          A  fines de Dic*</v>
      </c>
      <c r="AD4" s="1061" t="str">
        <f>+entero!AD3</f>
        <v>2011                          A  fines de Ene*</v>
      </c>
      <c r="AE4" s="1061" t="str">
        <f>+entero!AE3</f>
        <v>2011                          A  fines de Feb*</v>
      </c>
      <c r="AF4" s="1061" t="str">
        <f>+entero!AF3</f>
        <v>2011                          A  fines de Mar*</v>
      </c>
      <c r="AG4" s="1061" t="str">
        <f>+entero!AG3</f>
        <v>2011                          A  fines de adr*</v>
      </c>
      <c r="AH4" s="1061" t="str">
        <f>+entero!AH3</f>
        <v>2011                          A  fines de May*</v>
      </c>
      <c r="AI4" s="1061" t="str">
        <f>+entero!AI3</f>
        <v>2011                          A  fines de Jun*</v>
      </c>
      <c r="AJ4" s="1061" t="str">
        <f>+entero!AJ3</f>
        <v>2011                          A  fines de Jul*</v>
      </c>
      <c r="AK4" s="1061" t="str">
        <f>+entero!AK3</f>
        <v>2011                          A  fines de Ago*</v>
      </c>
      <c r="AL4" s="1061" t="str">
        <f>+entero!AL3</f>
        <v>2011                          A  fines de Sep*</v>
      </c>
      <c r="AM4" s="1061" t="str">
        <f>+entero!AM3</f>
        <v>2011                          A  fines de Oct*</v>
      </c>
      <c r="AN4" s="1061" t="str">
        <f>+entero!AN3</f>
        <v>2011                          A  fines de Nov*</v>
      </c>
      <c r="AO4" s="1061" t="str">
        <f>+entero!AO3</f>
        <v>2011                          A  fines de Dic*</v>
      </c>
      <c r="AP4" s="1061" t="str">
        <f>+entero!AP3</f>
        <v>2012                          A  fines de Ene*</v>
      </c>
      <c r="AQ4" s="1061" t="str">
        <f>+entero!AQ3</f>
        <v>2012                          A  fines de Feb*</v>
      </c>
      <c r="AR4" s="1061" t="str">
        <f>+entero!AR3</f>
        <v>2012                          A  fines de Mar*</v>
      </c>
      <c r="AS4" s="1061" t="str">
        <f>+entero!AS3</f>
        <v>2012                          A  fines de adr*</v>
      </c>
      <c r="AT4" s="1061" t="str">
        <f>+entero!AT3</f>
        <v>2012                          A  fines de May*</v>
      </c>
      <c r="AU4" s="1061" t="str">
        <f>+entero!AU3</f>
        <v>2012                          A  fines de Jun*</v>
      </c>
      <c r="AV4" s="1061" t="str">
        <f>+entero!AV3</f>
        <v>2012                          A  fines de Jul*</v>
      </c>
      <c r="AW4" s="1061" t="str">
        <f>+entero!AW3</f>
        <v>2012                          A  fines de Ago*</v>
      </c>
      <c r="AX4" s="1061" t="str">
        <f>+entero!AX3</f>
        <v>2012                          A  fines de Sep*</v>
      </c>
      <c r="AY4" s="1061" t="str">
        <f>+entero!AY3</f>
        <v>2012                          A  fines de Oct*</v>
      </c>
      <c r="AZ4" s="1061" t="str">
        <f>+entero!AZ3</f>
        <v>2012                          A  fines de Nov*</v>
      </c>
      <c r="BA4" s="1061" t="str">
        <f>+entero!BA3</f>
        <v>2012                          A  fines de Dic*</v>
      </c>
      <c r="BB4" s="1061" t="str">
        <f>+entero!BB3</f>
        <v>2013                          A  fines de Ene*</v>
      </c>
      <c r="BC4" s="1061" t="str">
        <f>+entero!BC3</f>
        <v>2013                          A  fines de Feb*</v>
      </c>
      <c r="BD4" s="1061" t="str">
        <f>+entero!BD3</f>
        <v>2013                          A  fines de Mar*</v>
      </c>
      <c r="BE4" s="1061" t="str">
        <f>+entero!BE3</f>
        <v>2013                          A  fines de adr*</v>
      </c>
      <c r="BF4" s="1061" t="str">
        <f>+entero!BF3</f>
        <v>2013                          A  fines de May*</v>
      </c>
      <c r="BG4" s="1061" t="str">
        <f>+entero!BG3</f>
        <v>2013                          A  fines de Jun*</v>
      </c>
      <c r="BH4" s="1061" t="str">
        <f>+entero!BH3</f>
        <v>2013                          A  fines de Jul*</v>
      </c>
      <c r="BI4" s="1061" t="str">
        <f>+entero!BI3</f>
        <v>2013                          A  fines de Ago*</v>
      </c>
      <c r="BJ4" s="1061" t="str">
        <f>+entero!BJ3</f>
        <v>2013                          A  fines de Sep*</v>
      </c>
      <c r="BK4" s="1061" t="str">
        <f>+entero!BK3</f>
        <v>2013                          A  fines de Oct*</v>
      </c>
      <c r="BL4" s="1061" t="str">
        <f>+entero!BL3</f>
        <v>2013                          A  fines de Nov*</v>
      </c>
      <c r="BM4" s="1061" t="str">
        <f>+entero!BM3</f>
        <v>2013                          A  fines de Dic*</v>
      </c>
      <c r="BN4" s="1061" t="str">
        <f>+entero!BN3</f>
        <v>2014                          A  fines de Ene*</v>
      </c>
      <c r="BO4" s="1061" t="str">
        <f>+entero!BO3</f>
        <v>2014                          A  fines de Feb*</v>
      </c>
      <c r="BP4" s="1061" t="str">
        <f>+entero!BP3</f>
        <v>2014                          A  fines de Mar*</v>
      </c>
      <c r="BQ4" s="1061" t="str">
        <f>+entero!BQ3</f>
        <v>2014                          A  fines de adr*</v>
      </c>
      <c r="BR4" s="1061" t="str">
        <f>+entero!BR3</f>
        <v>2014                          A  fines de May*</v>
      </c>
      <c r="BS4" s="1061" t="str">
        <f>+entero!BS3</f>
        <v>2014                          A  fines de Jun*</v>
      </c>
      <c r="BT4" s="1061" t="str">
        <f>+entero!BT3</f>
        <v>2014                          A  fines de Jul*</v>
      </c>
      <c r="BU4" s="1061" t="str">
        <f>+entero!BU3</f>
        <v>2014                          A  fines de Ago*</v>
      </c>
      <c r="BV4" s="1061" t="str">
        <f>+entero!BV3</f>
        <v>2014                          A  fines de Sep*</v>
      </c>
      <c r="BW4" s="1061" t="str">
        <f>+entero!BW3</f>
        <v>2014                          A  fines de Oct*</v>
      </c>
      <c r="BX4" s="1061" t="str">
        <f>+entero!BX3</f>
        <v>2014                          A  fines de Nov*</v>
      </c>
      <c r="BY4" s="1061" t="str">
        <f>+entero!BY3</f>
        <v>2014                          A  fines de Dic*</v>
      </c>
      <c r="BZ4" s="1061" t="str">
        <f>+entero!BZ3</f>
        <v>2015                         A  fines de Ene*</v>
      </c>
      <c r="CA4" s="1061" t="str">
        <f>+entero!CA3</f>
        <v>2015                         A  fines de Feb*</v>
      </c>
      <c r="CB4" s="1061" t="str">
        <f>+entero!CB3</f>
        <v>2015                         A  fines de Mar*</v>
      </c>
      <c r="CC4" s="1061" t="str">
        <f>+entero!CC3</f>
        <v xml:space="preserve">2015                         A  fines de adr* </v>
      </c>
      <c r="CD4" s="1061" t="str">
        <f>+entero!CD3</f>
        <v xml:space="preserve">2015                         A  fines de May* </v>
      </c>
      <c r="CE4" s="1061" t="str">
        <f>+entero!CE3</f>
        <v xml:space="preserve">2015                         A  fines de Jun* </v>
      </c>
      <c r="CF4" s="1061" t="str">
        <f>+entero!CF3</f>
        <v xml:space="preserve">2015                         A  fines de Jul* </v>
      </c>
      <c r="CG4" s="1061" t="str">
        <f>+entero!CG3</f>
        <v xml:space="preserve">2015                         A  fines de Ago* </v>
      </c>
      <c r="CH4" s="1061" t="str">
        <f>+entero!CH3</f>
        <v xml:space="preserve">2015                         A  fines de Sep* </v>
      </c>
      <c r="CI4" s="1061" t="str">
        <f>+entero!CI3</f>
        <v xml:space="preserve">2015                         A  fines de Oct* </v>
      </c>
      <c r="CJ4" s="1061" t="str">
        <f>+entero!CJ3</f>
        <v xml:space="preserve">2015                         A  fines de Nov* </v>
      </c>
      <c r="CK4" s="1061" t="str">
        <f>+entero!CK3</f>
        <v xml:space="preserve">2015                         A  fines de Dic* </v>
      </c>
      <c r="CL4" s="1061" t="str">
        <f>+entero!CL3</f>
        <v xml:space="preserve">2016                         A  fines de Ene* </v>
      </c>
      <c r="CM4" s="1061" t="str">
        <f>+entero!CM3</f>
        <v xml:space="preserve">2016                         A  fines de Feb* </v>
      </c>
      <c r="CN4" s="1061" t="str">
        <f>+entero!CN3</f>
        <v xml:space="preserve">2016                         A  fines de Mar* </v>
      </c>
      <c r="CO4" s="1061" t="str">
        <f>+entero!CO3</f>
        <v xml:space="preserve">2016                         A  fines de adr* </v>
      </c>
      <c r="CP4" s="1061" t="str">
        <f>+entero!CP3</f>
        <v xml:space="preserve">2016                         A  fines de May* </v>
      </c>
      <c r="CQ4" s="1061" t="str">
        <f>+entero!CQ3</f>
        <v xml:space="preserve">2016                         A  fines de Jun* </v>
      </c>
      <c r="CR4" s="1061" t="str">
        <f>+entero!CR3</f>
        <v xml:space="preserve">2016                         A  fines de Jul* </v>
      </c>
      <c r="CS4" s="1061" t="str">
        <f>+entero!CS3</f>
        <v xml:space="preserve">2016                         A  fines de Ago* </v>
      </c>
      <c r="CT4" s="1061" t="str">
        <f>+entero!CT3</f>
        <v xml:space="preserve">2016                         A  fines de Sep* </v>
      </c>
      <c r="CU4" s="1061" t="str">
        <f>+entero!CU3</f>
        <v xml:space="preserve">2016                         A  fines de Oct* </v>
      </c>
      <c r="CV4" s="1061" t="str">
        <f>+entero!CV3</f>
        <v xml:space="preserve">2016                         A  fines de Nov* </v>
      </c>
      <c r="CW4" s="1061" t="str">
        <f>+entero!CW3</f>
        <v>2016                         A  fines de Dic* 15</v>
      </c>
      <c r="CX4" s="1061" t="str">
        <f>+entero!CX3</f>
        <v xml:space="preserve">2017                         A  fines de Ene* </v>
      </c>
      <c r="CY4" s="1061" t="str">
        <f>+entero!CY3</f>
        <v xml:space="preserve">2017                         A  fines de Feb* </v>
      </c>
      <c r="CZ4" s="1061" t="str">
        <f>+entero!CZ3</f>
        <v xml:space="preserve">2017                         A  fines de Mar* </v>
      </c>
      <c r="DA4" s="1061" t="str">
        <f>+entero!DA3</f>
        <v xml:space="preserve">2017                         A  fines de Abr* </v>
      </c>
      <c r="DB4" s="1061" t="str">
        <f>+entero!DB3</f>
        <v xml:space="preserve">2017                         A  fines de May* </v>
      </c>
      <c r="DC4" s="1061" t="str">
        <f>+entero!DC3</f>
        <v xml:space="preserve">2017                         A  fines de Jun* </v>
      </c>
      <c r="DD4" s="1061" t="str">
        <f>+entero!DD3</f>
        <v xml:space="preserve">2017                         A  fines de Jul* </v>
      </c>
      <c r="DE4" s="1061" t="str">
        <f>+entero!DE3</f>
        <v xml:space="preserve">2017                         A  fines de Ago* </v>
      </c>
      <c r="DF4" s="1061" t="str">
        <f>+entero!DF3</f>
        <v xml:space="preserve">2017                         A  fines de Sep* </v>
      </c>
      <c r="DG4" s="1061" t="str">
        <f>+entero!DG3</f>
        <v xml:space="preserve">2017                         A  fines de Oct* </v>
      </c>
      <c r="DH4" s="1049" t="s">
        <v>237</v>
      </c>
      <c r="DI4" s="1049" t="str">
        <f>+entero!DI3</f>
        <v>2017
A fines de Dic</v>
      </c>
      <c r="DJ4" s="1049" t="str">
        <f>+entero!DJ3</f>
        <v>2018
A fines de Ene</v>
      </c>
      <c r="DK4" s="1049" t="str">
        <f>+entero!DK3</f>
        <v>2018
A fines de Feb</v>
      </c>
      <c r="DL4" s="1049" t="str">
        <f>+entero!DL3</f>
        <v>2018
A fines de Mar</v>
      </c>
      <c r="DM4" s="1049" t="str">
        <f>+entero!DM3</f>
        <v>2018
A fines de Abr</v>
      </c>
      <c r="DN4" s="1049" t="str">
        <f>+entero!DN3</f>
        <v>2018
A fines de May</v>
      </c>
      <c r="DO4" s="1049" t="str">
        <f>+entero!DO3</f>
        <v>2018
A fines de Jun</v>
      </c>
      <c r="DP4" s="1049" t="str">
        <f>+entero!DP3</f>
        <v>2018
A fines de Jul</v>
      </c>
      <c r="DQ4" s="1049" t="str">
        <f>+entero!DQ3</f>
        <v>2018
A fines de Ago</v>
      </c>
      <c r="DR4" s="1049" t="str">
        <f>+entero!DR3</f>
        <v>2018
A fines de Sep</v>
      </c>
      <c r="DS4" s="1049" t="str">
        <f>+entero!DS3</f>
        <v>2018
A fines de Oct</v>
      </c>
      <c r="DT4" s="1049" t="str">
        <f>+entero!DT3</f>
        <v>2018
A fines de Nov</v>
      </c>
      <c r="DU4" s="1068" t="str">
        <f>+entero!DU3</f>
        <v>Semana 1°</v>
      </c>
      <c r="DV4" s="1068" t="str">
        <f>+entero!DV3</f>
        <v>Semana 2°</v>
      </c>
      <c r="DW4" s="1068" t="str">
        <f>+entero!DW3</f>
        <v>Semana 3°</v>
      </c>
      <c r="DX4" s="1068" t="str">
        <f>+entero!DX3</f>
        <v>Semana 4°</v>
      </c>
      <c r="DY4" s="1068" t="str">
        <f>+entero!DY3</f>
        <v>Semana 5°</v>
      </c>
      <c r="DZ4" s="1049" t="str">
        <f>+entero!DZ3</f>
        <v>2018
A fines de Dic</v>
      </c>
      <c r="EA4" s="1049" t="str">
        <f>+entero!EA3</f>
        <v>Semana 1°</v>
      </c>
      <c r="EB4" s="1072" t="str">
        <f>+entero!EB3</f>
        <v>Semana 1° 2019</v>
      </c>
      <c r="EC4" s="1053"/>
      <c r="ED4" s="1053"/>
      <c r="EE4" s="1053"/>
      <c r="EF4" s="1053"/>
      <c r="EG4" s="1073" t="s">
        <v>253</v>
      </c>
      <c r="EH4" s="1074"/>
      <c r="EI4" s="166"/>
      <c r="EJ4" s="166"/>
      <c r="EK4" s="166"/>
      <c r="EL4" s="166"/>
      <c r="EM4" s="166"/>
      <c r="EN4" s="166"/>
      <c r="EO4" s="166"/>
      <c r="EP4" s="166"/>
    </row>
    <row r="5" spans="3:146" ht="23.25" customHeight="1" thickBot="1" x14ac:dyDescent="0.25">
      <c r="C5" s="16"/>
      <c r="D5" s="1071"/>
      <c r="E5" s="1070"/>
      <c r="F5" s="1070"/>
      <c r="G5" s="1070"/>
      <c r="H5" s="1070"/>
      <c r="I5" s="1070"/>
      <c r="J5" s="1070"/>
      <c r="K5" s="1070"/>
      <c r="L5" s="1070"/>
      <c r="M5" s="1070"/>
      <c r="N5" s="1070"/>
      <c r="O5" s="1070"/>
      <c r="P5" s="1070"/>
      <c r="Q5" s="1070"/>
      <c r="R5" s="1070"/>
      <c r="S5" s="1070"/>
      <c r="T5" s="1070"/>
      <c r="U5" s="1070"/>
      <c r="V5" s="1070"/>
      <c r="W5" s="1070"/>
      <c r="X5" s="1070"/>
      <c r="Y5" s="1070"/>
      <c r="Z5" s="1070"/>
      <c r="AA5" s="1070"/>
      <c r="AB5" s="1070"/>
      <c r="AC5" s="1070"/>
      <c r="AD5" s="1070"/>
      <c r="AE5" s="1070"/>
      <c r="AF5" s="1070"/>
      <c r="AG5" s="1070"/>
      <c r="AH5" s="1070"/>
      <c r="AI5" s="1070"/>
      <c r="AJ5" s="1070"/>
      <c r="AK5" s="1070"/>
      <c r="AL5" s="1070"/>
      <c r="AM5" s="1070"/>
      <c r="AN5" s="1070"/>
      <c r="AO5" s="1070"/>
      <c r="AP5" s="1070"/>
      <c r="AQ5" s="1070"/>
      <c r="AR5" s="1070"/>
      <c r="AS5" s="1070"/>
      <c r="AT5" s="1070"/>
      <c r="AU5" s="1070"/>
      <c r="AV5" s="1070"/>
      <c r="AW5" s="1070"/>
      <c r="AX5" s="1070"/>
      <c r="AY5" s="1070"/>
      <c r="AZ5" s="1070"/>
      <c r="BA5" s="1070"/>
      <c r="BB5" s="1070"/>
      <c r="BC5" s="1070"/>
      <c r="BD5" s="1070"/>
      <c r="BE5" s="1070"/>
      <c r="BF5" s="1070"/>
      <c r="BG5" s="1070"/>
      <c r="BH5" s="1070"/>
      <c r="BI5" s="1070"/>
      <c r="BJ5" s="1070"/>
      <c r="BK5" s="1070"/>
      <c r="BL5" s="1070"/>
      <c r="BM5" s="1070"/>
      <c r="BN5" s="1070"/>
      <c r="BO5" s="1070"/>
      <c r="BP5" s="1070"/>
      <c r="BQ5" s="1070"/>
      <c r="BR5" s="1070"/>
      <c r="BS5" s="1070"/>
      <c r="BT5" s="1070"/>
      <c r="BU5" s="1070"/>
      <c r="BV5" s="1070"/>
      <c r="BW5" s="1070"/>
      <c r="BX5" s="1070"/>
      <c r="BY5" s="1070"/>
      <c r="BZ5" s="1070"/>
      <c r="CA5" s="1070"/>
      <c r="CB5" s="1070"/>
      <c r="CC5" s="1070"/>
      <c r="CD5" s="1070"/>
      <c r="CE5" s="1070"/>
      <c r="CF5" s="1070"/>
      <c r="CG5" s="1070"/>
      <c r="CH5" s="1070"/>
      <c r="CI5" s="1070"/>
      <c r="CJ5" s="1070"/>
      <c r="CK5" s="1070"/>
      <c r="CL5" s="1070"/>
      <c r="CM5" s="1070"/>
      <c r="CN5" s="1070"/>
      <c r="CO5" s="1070"/>
      <c r="CP5" s="1070"/>
      <c r="CQ5" s="1070"/>
      <c r="CR5" s="1070"/>
      <c r="CS5" s="1070"/>
      <c r="CT5" s="1070"/>
      <c r="CU5" s="1070"/>
      <c r="CV5" s="1070"/>
      <c r="CW5" s="1070"/>
      <c r="CX5" s="1070"/>
      <c r="CY5" s="1070"/>
      <c r="CZ5" s="1070"/>
      <c r="DA5" s="1070"/>
      <c r="DB5" s="1070"/>
      <c r="DC5" s="1070"/>
      <c r="DD5" s="1070"/>
      <c r="DE5" s="1070"/>
      <c r="DF5" s="1070"/>
      <c r="DG5" s="1070"/>
      <c r="DH5" s="1075"/>
      <c r="DI5" s="1050">
        <f>+entero!DI4</f>
        <v>0</v>
      </c>
      <c r="DJ5" s="1050">
        <f>+entero!DJ4</f>
        <v>0</v>
      </c>
      <c r="DK5" s="1050">
        <f>+entero!DK4</f>
        <v>0</v>
      </c>
      <c r="DL5" s="1050">
        <f>+entero!DL4</f>
        <v>0</v>
      </c>
      <c r="DM5" s="1050">
        <f>+entero!DM4</f>
        <v>0</v>
      </c>
      <c r="DN5" s="1050">
        <f>+entero!DN4</f>
        <v>0</v>
      </c>
      <c r="DO5" s="1050">
        <f>+entero!DO4</f>
        <v>0</v>
      </c>
      <c r="DP5" s="1050">
        <f>+entero!DP4</f>
        <v>0</v>
      </c>
      <c r="DQ5" s="1050">
        <f>+entero!DQ4</f>
        <v>0</v>
      </c>
      <c r="DR5" s="1050">
        <f>+entero!DR4</f>
        <v>0</v>
      </c>
      <c r="DS5" s="1050">
        <f>+entero!DS4</f>
        <v>0</v>
      </c>
      <c r="DT5" s="1050">
        <f>+entero!DT4</f>
        <v>0</v>
      </c>
      <c r="DU5" s="1069">
        <f>+entero!DU4</f>
        <v>43441</v>
      </c>
      <c r="DV5" s="1069">
        <f>+entero!DV4</f>
        <v>43448</v>
      </c>
      <c r="DW5" s="1069">
        <f>+entero!DW4</f>
        <v>43455</v>
      </c>
      <c r="DX5" s="1069">
        <f>+entero!DX4</f>
        <v>43462</v>
      </c>
      <c r="DY5" s="1069">
        <f>+entero!DY4</f>
        <v>43465</v>
      </c>
      <c r="DZ5" s="1050">
        <f>+entero!DZ4</f>
        <v>0</v>
      </c>
      <c r="EA5" s="1050">
        <f>+entero!EA4</f>
        <v>43469</v>
      </c>
      <c r="EB5" s="969">
        <f>+entero!EB4</f>
        <v>43472</v>
      </c>
      <c r="EC5" s="969">
        <f>+entero!EC4</f>
        <v>43473</v>
      </c>
      <c r="ED5" s="969">
        <f>+entero!ED4</f>
        <v>43474</v>
      </c>
      <c r="EE5" s="969">
        <f>+entero!EE4</f>
        <v>43475</v>
      </c>
      <c r="EF5" s="969">
        <f>+entero!EF4</f>
        <v>43476</v>
      </c>
      <c r="EG5" s="965" t="s">
        <v>247</v>
      </c>
      <c r="EH5" s="966" t="s">
        <v>184</v>
      </c>
      <c r="EI5" s="166"/>
      <c r="EJ5" s="166"/>
      <c r="EK5" s="166"/>
      <c r="EL5" s="166"/>
      <c r="EM5" s="166"/>
      <c r="EN5" s="166"/>
      <c r="EO5" s="166"/>
      <c r="EP5" s="166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844"/>
      <c r="EB6" s="736"/>
      <c r="EC6" s="736"/>
      <c r="ED6" s="736"/>
      <c r="EE6" s="736"/>
      <c r="EF6" s="736"/>
      <c r="EG6" s="890"/>
      <c r="EH6" s="887"/>
      <c r="EI6" s="166"/>
      <c r="EJ6" s="166"/>
      <c r="EK6" s="166"/>
      <c r="EL6" s="166"/>
      <c r="EM6" s="166"/>
      <c r="EN6" s="166"/>
      <c r="EO6" s="166"/>
      <c r="EP6" s="166"/>
    </row>
    <row r="7" spans="3:146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780">
        <f>+entero!EA7</f>
        <v>8905.8498758099995</v>
      </c>
      <c r="EB7" s="481">
        <f>+entero!EB7</f>
        <v>8884.1970783099987</v>
      </c>
      <c r="EC7" s="481"/>
      <c r="ED7" s="481">
        <f>+entero!ED7</f>
        <v>8958.0554122599988</v>
      </c>
      <c r="EE7" s="481"/>
      <c r="EF7" s="481">
        <f>+entero!EF7</f>
        <v>8927.5340799700007</v>
      </c>
      <c r="EG7" s="782">
        <f>+entero!EG7</f>
        <v>21.684204160001173</v>
      </c>
      <c r="EH7" s="989">
        <f>+entero!EH7</f>
        <v>0.24348270476577394</v>
      </c>
      <c r="EI7" s="166"/>
      <c r="EJ7" s="166"/>
      <c r="EK7" s="166"/>
      <c r="EL7" s="166"/>
      <c r="EM7" s="166"/>
      <c r="EN7" s="166"/>
      <c r="EO7" s="166"/>
      <c r="EP7" s="166"/>
    </row>
    <row r="8" spans="3:146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780">
        <f>+entero!EA8</f>
        <v>6851.5673264499992</v>
      </c>
      <c r="EB8" s="481">
        <f>+entero!EB8</f>
        <v>6841.0633250999999</v>
      </c>
      <c r="EC8" s="481"/>
      <c r="ED8" s="481">
        <f>+entero!ED8</f>
        <v>6913.9077704700003</v>
      </c>
      <c r="EE8" s="481"/>
      <c r="EF8" s="481">
        <f>+entero!EF8</f>
        <v>6879.8233059599997</v>
      </c>
      <c r="EG8" s="782">
        <f>+entero!EG8</f>
        <v>28.255979510000543</v>
      </c>
      <c r="EH8" s="989">
        <f>+entero!EH8</f>
        <v>0.41240169093750279</v>
      </c>
      <c r="EI8" s="166"/>
      <c r="EJ8" s="166"/>
      <c r="EK8" s="166"/>
      <c r="EL8" s="166"/>
      <c r="EM8" s="166"/>
      <c r="EN8" s="166"/>
      <c r="EO8" s="166"/>
      <c r="EP8" s="166"/>
    </row>
    <row r="9" spans="3:146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780">
        <f>+entero!EA9</f>
        <v>232.01562880999998</v>
      </c>
      <c r="EB9" s="481">
        <f>+entero!EB9</f>
        <v>232.57920787</v>
      </c>
      <c r="EC9" s="481"/>
      <c r="ED9" s="481">
        <f>+entero!ED9</f>
        <v>233.04244643000001</v>
      </c>
      <c r="EE9" s="481"/>
      <c r="EF9" s="481">
        <f>+entero!EF9</f>
        <v>233.75486387000001</v>
      </c>
      <c r="EG9" s="988">
        <f>+entero!EG9</f>
        <v>1.739235060000027</v>
      </c>
      <c r="EH9" s="989">
        <f>+entero!EH9</f>
        <v>0.74961978592584799</v>
      </c>
      <c r="EI9" s="166"/>
      <c r="EJ9" s="166"/>
      <c r="EK9" s="166"/>
      <c r="EL9" s="166"/>
      <c r="EM9" s="166"/>
      <c r="EN9" s="166"/>
      <c r="EO9" s="166"/>
      <c r="EP9" s="166"/>
    </row>
    <row r="10" spans="3:146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780">
        <f>+entero!EA10</f>
        <v>1786.1190493099998</v>
      </c>
      <c r="EB10" s="481">
        <f>+entero!EB10</f>
        <v>1774.3188688799999</v>
      </c>
      <c r="EC10" s="481"/>
      <c r="ED10" s="481">
        <f>+entero!ED10</f>
        <v>1774.7973466600001</v>
      </c>
      <c r="EE10" s="481"/>
      <c r="EF10" s="481">
        <f>+entero!EF10</f>
        <v>1777.5370673</v>
      </c>
      <c r="EG10" s="782">
        <f>+entero!EG10</f>
        <v>-8.5819820099998196</v>
      </c>
      <c r="EH10" s="989">
        <f>+entero!EH10</f>
        <v>-0.48048208283290039</v>
      </c>
      <c r="EI10" s="166"/>
      <c r="EJ10" s="166"/>
      <c r="EK10" s="166"/>
      <c r="EL10" s="166"/>
      <c r="EM10" s="166"/>
      <c r="EN10" s="166"/>
      <c r="EO10" s="166"/>
      <c r="EP10" s="166"/>
    </row>
    <row r="11" spans="3:146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780">
        <f>+entero!EA11</f>
        <v>36.147871240000001</v>
      </c>
      <c r="EB11" s="481">
        <f>+entero!EB11</f>
        <v>36.235676460000001</v>
      </c>
      <c r="EC11" s="481"/>
      <c r="ED11" s="481">
        <f>+entero!ED11</f>
        <v>36.307848700000001</v>
      </c>
      <c r="EE11" s="481"/>
      <c r="EF11" s="481">
        <f>+entero!EF11</f>
        <v>36.418842839999996</v>
      </c>
      <c r="EG11" s="1025">
        <f>+entero!EG11</f>
        <v>0.27097159999999576</v>
      </c>
      <c r="EH11" s="989">
        <f>+entero!EH11</f>
        <v>0.74961979974119686</v>
      </c>
      <c r="EI11" s="166"/>
      <c r="EJ11" s="166"/>
      <c r="EK11" s="166"/>
      <c r="EL11" s="166"/>
      <c r="EM11" s="166"/>
      <c r="EN11" s="166"/>
      <c r="EO11" s="166"/>
      <c r="EP11" s="166"/>
    </row>
    <row r="12" spans="3:146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780">
        <f>+entero!EA12</f>
        <v>8905.7263543699992</v>
      </c>
      <c r="EB12" s="481">
        <f>+entero!EB12</f>
        <v>8884.0735568699984</v>
      </c>
      <c r="EC12" s="481"/>
      <c r="ED12" s="481">
        <f>+entero!ED12</f>
        <v>8958.0052006700007</v>
      </c>
      <c r="EE12" s="481"/>
      <c r="EF12" s="481">
        <f>+entero!EF12</f>
        <v>8927.4838683800008</v>
      </c>
      <c r="EG12" s="782">
        <f>+entero!EG12</f>
        <v>21.757514010001614</v>
      </c>
      <c r="EH12" s="989">
        <f>+entero!EH12</f>
        <v>0.24430925838323514</v>
      </c>
      <c r="EI12" s="166"/>
      <c r="EJ12" s="166"/>
      <c r="EK12" s="166"/>
      <c r="EL12" s="166"/>
      <c r="EM12" s="166"/>
      <c r="EN12" s="166"/>
      <c r="EO12" s="166"/>
      <c r="EP12" s="166"/>
    </row>
    <row r="13" spans="3:146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2034.8788898352773</v>
      </c>
      <c r="EA13" s="780">
        <f>+entero!EA13</f>
        <v>2095.6537684329442</v>
      </c>
      <c r="EB13" s="481">
        <f>+entero!EB13</f>
        <v>2074.9077968425654</v>
      </c>
      <c r="EC13" s="481"/>
      <c r="ED13" s="481">
        <f>+entero!ED13</f>
        <v>2068.1510629358595</v>
      </c>
      <c r="EE13" s="481"/>
      <c r="EF13" s="481">
        <f>+entero!EF13</f>
        <v>2081.2542972638485</v>
      </c>
      <c r="EG13" s="782">
        <f>+entero!EG13</f>
        <v>-14.399471169095705</v>
      </c>
      <c r="EH13" s="989">
        <f>+entero!EH13</f>
        <v>-0.68711117198826388</v>
      </c>
      <c r="EI13" s="166"/>
      <c r="EJ13" s="166"/>
      <c r="EK13" s="166"/>
      <c r="EL13" s="166"/>
      <c r="EM13" s="166"/>
      <c r="EN13" s="166"/>
      <c r="EO13" s="166"/>
      <c r="EP13" s="166"/>
    </row>
    <row r="14" spans="3:146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780">
        <f>+entero!EA14</f>
        <v>1050.9503960899997</v>
      </c>
      <c r="EB14" s="481">
        <f>+entero!EB14</f>
        <v>1050.8919684499999</v>
      </c>
      <c r="EC14" s="481"/>
      <c r="ED14" s="481">
        <f>+entero!ED14</f>
        <v>1053.8519967299999</v>
      </c>
      <c r="EE14" s="481"/>
      <c r="EF14" s="481">
        <f>+entero!EF14</f>
        <v>1054.1107103699997</v>
      </c>
      <c r="EG14" s="782">
        <f>+entero!EG14</f>
        <v>3.1603142799999659</v>
      </c>
      <c r="EH14" s="989">
        <f>+entero!EH14</f>
        <v>0.30071012787642459</v>
      </c>
      <c r="EI14" s="166"/>
      <c r="EJ14" s="166"/>
      <c r="EK14" s="166"/>
      <c r="EL14" s="166"/>
      <c r="EM14" s="166"/>
      <c r="EN14" s="166"/>
      <c r="EO14" s="166"/>
      <c r="EP14" s="166"/>
    </row>
    <row r="15" spans="3:146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780">
        <f>+entero!EA15</f>
        <v>0</v>
      </c>
      <c r="EB15" s="481">
        <f>+entero!EB15</f>
        <v>0</v>
      </c>
      <c r="EC15" s="481"/>
      <c r="ED15" s="481">
        <f>+entero!ED15</f>
        <v>0</v>
      </c>
      <c r="EE15" s="481"/>
      <c r="EF15" s="481">
        <f>+entero!EF15</f>
        <v>0</v>
      </c>
      <c r="EG15" s="782">
        <f>+entero!EG15</f>
        <v>0</v>
      </c>
      <c r="EH15" s="989">
        <f>+entero!EH15</f>
        <v>0</v>
      </c>
      <c r="EI15" s="166"/>
      <c r="EJ15" s="166"/>
      <c r="EK15" s="166"/>
      <c r="EL15" s="166"/>
      <c r="EM15" s="166"/>
      <c r="EN15" s="166"/>
      <c r="EO15" s="166"/>
      <c r="EP15" s="166"/>
    </row>
    <row r="16" spans="3:146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780">
        <f>+entero!EA16</f>
        <v>139.29103627000001</v>
      </c>
      <c r="EB16" s="481">
        <f>+entero!EB16</f>
        <v>139.30741467999999</v>
      </c>
      <c r="EC16" s="481"/>
      <c r="ED16" s="481">
        <f>+entero!ED16</f>
        <v>139.33198474000002</v>
      </c>
      <c r="EE16" s="481"/>
      <c r="EF16" s="481">
        <f>+entero!EF16</f>
        <v>139.35185292</v>
      </c>
      <c r="EG16" s="988">
        <f>+entero!EG16</f>
        <v>6.0816649999992478E-2</v>
      </c>
      <c r="EH16" s="989">
        <f>+entero!EH16</f>
        <v>4.3661567627450992E-2</v>
      </c>
      <c r="EI16" s="166"/>
      <c r="EJ16" s="166"/>
      <c r="EK16" s="166"/>
      <c r="EL16" s="166"/>
      <c r="EM16" s="166"/>
      <c r="EN16" s="166"/>
      <c r="EO16" s="166"/>
      <c r="EP16" s="166"/>
    </row>
    <row r="17" spans="2:154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780">
        <f>+entero!EA17</f>
        <v>0</v>
      </c>
      <c r="EB17" s="481">
        <f>+entero!EB17</f>
        <v>0</v>
      </c>
      <c r="EC17" s="481"/>
      <c r="ED17" s="481">
        <f>+entero!ED17</f>
        <v>0</v>
      </c>
      <c r="EE17" s="481"/>
      <c r="EF17" s="481">
        <f>+entero!EF17</f>
        <v>0</v>
      </c>
      <c r="EG17" s="782"/>
      <c r="EH17" s="989"/>
      <c r="EI17" s="815"/>
      <c r="EJ17" s="815"/>
      <c r="EK17" s="815"/>
      <c r="EL17" s="815"/>
      <c r="EM17" s="815"/>
      <c r="EN17" s="815"/>
      <c r="EO17" s="815"/>
      <c r="EP17" s="815"/>
      <c r="EQ17" s="816"/>
      <c r="ER17" s="816"/>
      <c r="ES17" s="816"/>
      <c r="ET17" s="816"/>
      <c r="EU17" s="816"/>
      <c r="EV17" s="816"/>
      <c r="EW17" s="816"/>
      <c r="EX17" s="816"/>
    </row>
    <row r="18" spans="2:154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11120.415789155277</v>
      </c>
      <c r="EA18" s="780">
        <f>+entero!EA18</f>
        <v>11140.671159072945</v>
      </c>
      <c r="EB18" s="481">
        <f>+entero!EB18</f>
        <v>11098.288768392564</v>
      </c>
      <c r="EC18" s="481"/>
      <c r="ED18" s="481">
        <f>+entero!ED18</f>
        <v>11165.48824834586</v>
      </c>
      <c r="EE18" s="481"/>
      <c r="EF18" s="481">
        <f>+entero!EF18</f>
        <v>11148.090018563847</v>
      </c>
      <c r="EG18" s="782">
        <f>+entero!EG18</f>
        <v>7.4188594909028325</v>
      </c>
      <c r="EH18" s="989">
        <f>+entero!EH18</f>
        <v>6.6592572251455984E-2</v>
      </c>
      <c r="EI18" s="166"/>
      <c r="EJ18" s="166"/>
      <c r="EK18" s="166"/>
      <c r="EL18" s="166"/>
      <c r="EM18" s="166"/>
      <c r="EN18" s="166"/>
      <c r="EO18" s="166"/>
      <c r="EP18" s="166"/>
    </row>
    <row r="19" spans="2:154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780">
        <f>+entero!EA19</f>
        <v>0</v>
      </c>
      <c r="EB19" s="481">
        <f>+entero!EB19</f>
        <v>0</v>
      </c>
      <c r="EC19" s="481"/>
      <c r="ED19" s="481">
        <f>+entero!ED19</f>
        <v>0</v>
      </c>
      <c r="EE19" s="481"/>
      <c r="EF19" s="481">
        <f>+entero!EF19</f>
        <v>0</v>
      </c>
      <c r="EG19" s="1026"/>
      <c r="EH19" s="989"/>
      <c r="EI19" s="166"/>
      <c r="EJ19" s="166"/>
      <c r="EK19" s="166"/>
      <c r="EL19" s="166"/>
      <c r="EM19" s="166"/>
      <c r="EN19" s="166"/>
      <c r="EO19" s="166"/>
      <c r="EP19" s="166"/>
    </row>
    <row r="20" spans="2:154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780">
        <f>+entero!EA20</f>
        <v>0</v>
      </c>
      <c r="EB20" s="481">
        <f>+entero!EB20</f>
        <v>0</v>
      </c>
      <c r="EC20" s="481"/>
      <c r="ED20" s="481">
        <f>+entero!ED20</f>
        <v>0</v>
      </c>
      <c r="EE20" s="481"/>
      <c r="EF20" s="481">
        <f>+entero!EF20</f>
        <v>0</v>
      </c>
      <c r="EG20" s="782"/>
      <c r="EH20" s="989"/>
      <c r="EI20" s="166"/>
      <c r="EJ20" s="166"/>
      <c r="EK20" s="166"/>
      <c r="EL20" s="166"/>
      <c r="EM20" s="166"/>
      <c r="EN20" s="166"/>
      <c r="EO20" s="166"/>
      <c r="EP20" s="166"/>
    </row>
    <row r="21" spans="2:154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780">
        <f>+entero!EA21</f>
        <v>28</v>
      </c>
      <c r="EB21" s="481">
        <f>+entero!EB21</f>
        <v>8</v>
      </c>
      <c r="EC21" s="481"/>
      <c r="ED21" s="481">
        <f>+entero!ED21</f>
        <v>30</v>
      </c>
      <c r="EE21" s="481"/>
      <c r="EF21" s="481">
        <f>+entero!EF21</f>
        <v>9.6999999999999993</v>
      </c>
      <c r="EG21" s="782">
        <f>+entero!EG21</f>
        <v>56</v>
      </c>
      <c r="EH21" s="989">
        <f>+entero!EH21</f>
        <v>200</v>
      </c>
      <c r="EI21" s="815"/>
      <c r="EJ21" s="815"/>
      <c r="EK21" s="815"/>
      <c r="EL21" s="815"/>
      <c r="EM21" s="815"/>
      <c r="EN21" s="815"/>
      <c r="EO21" s="815"/>
      <c r="EP21" s="815"/>
      <c r="EQ21" s="816"/>
      <c r="ER21" s="816"/>
      <c r="ES21" s="816"/>
      <c r="ET21" s="816"/>
      <c r="EU21" s="816"/>
      <c r="EV21" s="816"/>
      <c r="EW21" s="816"/>
      <c r="EX21" s="816"/>
    </row>
    <row r="22" spans="2:154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780">
        <f>+entero!EA22</f>
        <v>0</v>
      </c>
      <c r="EB22" s="481">
        <f>+entero!EB22</f>
        <v>0</v>
      </c>
      <c r="EC22" s="481"/>
      <c r="ED22" s="481">
        <f>+entero!ED22</f>
        <v>0</v>
      </c>
      <c r="EE22" s="481"/>
      <c r="EF22" s="481">
        <f>+entero!EF22</f>
        <v>0.1</v>
      </c>
      <c r="EG22" s="988">
        <f>+entero!EG22</f>
        <v>1.7000000000000002</v>
      </c>
      <c r="EH22" s="989">
        <f>+entero!EH22</f>
        <v>0</v>
      </c>
      <c r="EI22" s="815"/>
      <c r="EJ22" s="815"/>
      <c r="EK22" s="815"/>
      <c r="EL22" s="815"/>
      <c r="EM22" s="815"/>
      <c r="EN22" s="815"/>
      <c r="EO22" s="815"/>
      <c r="EP22" s="815"/>
      <c r="EQ22" s="816"/>
      <c r="ER22" s="816"/>
      <c r="ES22" s="816"/>
      <c r="ET22" s="816"/>
      <c r="EU22" s="816"/>
      <c r="EV22" s="816"/>
      <c r="EW22" s="816"/>
      <c r="EX22" s="816"/>
    </row>
    <row r="23" spans="2:154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780">
        <f>+entero!EA23</f>
        <v>0</v>
      </c>
      <c r="EB23" s="481">
        <f>+entero!EB23</f>
        <v>0</v>
      </c>
      <c r="EC23" s="481"/>
      <c r="ED23" s="481">
        <f>+entero!ED23</f>
        <v>0</v>
      </c>
      <c r="EE23" s="481"/>
      <c r="EF23" s="481">
        <f>+entero!EF23</f>
        <v>0</v>
      </c>
      <c r="EG23" s="1026"/>
      <c r="EH23" s="989"/>
      <c r="EI23" s="815"/>
      <c r="EJ23" s="815"/>
      <c r="EK23" s="815"/>
      <c r="EL23" s="815"/>
      <c r="EM23" s="815"/>
      <c r="EN23" s="815"/>
      <c r="EO23" s="815"/>
      <c r="EP23" s="815"/>
      <c r="EQ23" s="816"/>
      <c r="ER23" s="816"/>
      <c r="ES23" s="816"/>
      <c r="ET23" s="816"/>
      <c r="EU23" s="816"/>
      <c r="EV23" s="816"/>
      <c r="EW23" s="816"/>
      <c r="EX23" s="816"/>
    </row>
    <row r="24" spans="2:154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780">
        <f>+entero!EA24</f>
        <v>0</v>
      </c>
      <c r="EB24" s="481">
        <f>+entero!EB24</f>
        <v>0</v>
      </c>
      <c r="EC24" s="481"/>
      <c r="ED24" s="481">
        <f>+entero!ED24</f>
        <v>0</v>
      </c>
      <c r="EE24" s="481"/>
      <c r="EF24" s="481">
        <f>+entero!EF24</f>
        <v>0</v>
      </c>
      <c r="EG24" s="1026"/>
      <c r="EH24" s="989"/>
      <c r="EI24" s="166"/>
      <c r="EJ24" s="166"/>
      <c r="EK24" s="166"/>
      <c r="EL24" s="166"/>
      <c r="EM24" s="166"/>
      <c r="EN24" s="166"/>
      <c r="EO24" s="166"/>
      <c r="EP24" s="166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780">
        <f>+entero!EA25</f>
        <v>0</v>
      </c>
      <c r="EB25" s="481">
        <f>+entero!EB25</f>
        <v>0</v>
      </c>
      <c r="EC25" s="481"/>
      <c r="ED25" s="481">
        <f>+entero!ED25</f>
        <v>0</v>
      </c>
      <c r="EE25" s="481"/>
      <c r="EF25" s="481">
        <f>+entero!EF25</f>
        <v>0</v>
      </c>
      <c r="EG25" s="1026"/>
      <c r="EH25" s="989"/>
      <c r="EI25" s="166"/>
      <c r="EJ25" s="166"/>
      <c r="EK25" s="166"/>
      <c r="EL25" s="166"/>
      <c r="EM25" s="166"/>
      <c r="EN25" s="166"/>
      <c r="EO25" s="166"/>
      <c r="EP25" s="166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780">
        <f>+entero!EA26</f>
        <v>27</v>
      </c>
      <c r="EB26" s="481">
        <f>+entero!EB26</f>
        <v>4</v>
      </c>
      <c r="EC26" s="481"/>
      <c r="ED26" s="481">
        <f>+entero!ED26</f>
        <v>11</v>
      </c>
      <c r="EE26" s="481"/>
      <c r="EF26" s="481">
        <f>+entero!EF26</f>
        <v>3</v>
      </c>
      <c r="EG26" s="782">
        <f>+entero!EG26</f>
        <v>-4</v>
      </c>
      <c r="EH26" s="989">
        <f>+entero!EH26</f>
        <v>-14.814814814814813</v>
      </c>
      <c r="EI26" s="166"/>
      <c r="EJ26" s="166"/>
      <c r="EK26" s="166"/>
      <c r="EL26" s="166"/>
      <c r="EM26" s="166"/>
      <c r="EN26" s="166"/>
      <c r="EO26" s="166"/>
      <c r="EP26" s="166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824"/>
      <c r="EC27" s="1043"/>
      <c r="ED27" s="824"/>
      <c r="EE27" s="1043"/>
      <c r="EF27" s="824"/>
      <c r="EG27" s="888"/>
      <c r="EH27" s="889"/>
      <c r="EI27" s="166"/>
      <c r="EJ27" s="166"/>
      <c r="EK27" s="166"/>
      <c r="EL27" s="166"/>
      <c r="EM27" s="166"/>
      <c r="EN27" s="166"/>
      <c r="EO27" s="166"/>
      <c r="EP27" s="166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4"/>
      <c r="EC28" s="4"/>
      <c r="ED28" s="4"/>
      <c r="EE28" s="4"/>
      <c r="EF28" s="4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27"/>
      <c r="EC29" s="27"/>
      <c r="ED29" s="27"/>
      <c r="EE29" s="27"/>
      <c r="EF29" s="27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27"/>
      <c r="EC30" s="27"/>
      <c r="ED30" s="27"/>
      <c r="EE30" s="27"/>
      <c r="EF30" s="27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27"/>
      <c r="EC31" s="27"/>
      <c r="ED31" s="27"/>
      <c r="EE31" s="27"/>
      <c r="EF31" s="27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27"/>
      <c r="EC32" s="27"/>
      <c r="ED32" s="27"/>
      <c r="EE32" s="27"/>
      <c r="EF32" s="27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27"/>
      <c r="EC33" s="27"/>
      <c r="ED33" s="27"/>
      <c r="EE33" s="27"/>
      <c r="EF33" s="27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4"/>
      <c r="EC34" s="4"/>
      <c r="ED34" s="4"/>
      <c r="EE34" s="4"/>
      <c r="EF34" s="4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4"/>
      <c r="EC35" s="4"/>
      <c r="ED35" s="4"/>
      <c r="EE35" s="4"/>
      <c r="EF35" s="4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166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166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166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166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166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166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166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166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</row>
    <row r="160" spans="3:136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</row>
    <row r="161" spans="3:136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</row>
    <row r="162" spans="3:136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</row>
    <row r="163" spans="3:136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</row>
    <row r="164" spans="3:136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</row>
    <row r="165" spans="3:136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</row>
    <row r="166" spans="3:136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</row>
    <row r="167" spans="3:136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</row>
    <row r="168" spans="3:136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</row>
    <row r="169" spans="3:136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</row>
    <row r="170" spans="3:136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  <c r="ED170" s="770"/>
      <c r="EE170" s="770"/>
      <c r="EF170" s="770"/>
    </row>
    <row r="171" spans="3:136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  <c r="ED171" s="770"/>
      <c r="EE171" s="770"/>
      <c r="EF171" s="770"/>
    </row>
    <row r="172" spans="3:136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  <c r="ED172" s="770"/>
      <c r="EE172" s="770"/>
      <c r="EF172" s="77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</row>
  </sheetData>
  <mergeCells count="130">
    <mergeCell ref="DW4:DW5"/>
    <mergeCell ref="DV4:DV5"/>
    <mergeCell ref="DU4:DU5"/>
    <mergeCell ref="BI4:BI5"/>
    <mergeCell ref="AH4:AH5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EB4:EF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CT4:CT5"/>
    <mergeCell ref="EA4:EA5"/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9.28515625" style="827" customWidth="1"/>
    <col min="137" max="148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  <c r="EP3" s="166"/>
    </row>
    <row r="4" spans="1:146" ht="26.2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75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324"/>
      <c r="EC5" s="324"/>
      <c r="ED5" s="324"/>
      <c r="EE5" s="324"/>
      <c r="EF5" s="324"/>
      <c r="EG5" s="867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x14ac:dyDescent="0.2">
      <c r="A6" s="3"/>
      <c r="B6" s="1056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781">
        <f>+entero!EA28</f>
        <v>72724.972776196766</v>
      </c>
      <c r="EB6" s="891">
        <f>+entero!EB28</f>
        <v>72745.997904618722</v>
      </c>
      <c r="EC6" s="891"/>
      <c r="ED6" s="891">
        <f>+entero!ED28</f>
        <v>73762.383101378029</v>
      </c>
      <c r="EE6" s="891"/>
      <c r="EF6" s="891">
        <f>+entero!EF28</f>
        <v>73335.34136185293</v>
      </c>
      <c r="EG6" s="868">
        <f>+entero!EG28</f>
        <v>610.36858565616421</v>
      </c>
      <c r="EH6" s="990">
        <f>+entero!EH28</f>
        <v>0.83928334704848062</v>
      </c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1056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781">
        <f>+entero!EA29</f>
        <v>49826.527720209997</v>
      </c>
      <c r="EB7" s="891">
        <f>+entero!EB29</f>
        <v>49770.363728309996</v>
      </c>
      <c r="EC7" s="891"/>
      <c r="ED7" s="891">
        <f>+entero!ED29</f>
        <v>49616.883801110002</v>
      </c>
      <c r="EE7" s="891"/>
      <c r="EF7" s="891">
        <f>+entero!EF29</f>
        <v>49571.432265910007</v>
      </c>
      <c r="EG7" s="868">
        <f>+entero!EG29</f>
        <v>-255.0954542999898</v>
      </c>
      <c r="EH7" s="990">
        <f>+entero!EH29</f>
        <v>-0.51196715077643784</v>
      </c>
      <c r="EI7" s="166"/>
      <c r="EJ7" s="166"/>
      <c r="EK7" s="166"/>
      <c r="EL7" s="166"/>
      <c r="EM7" s="166"/>
      <c r="EN7" s="166"/>
      <c r="EO7" s="166"/>
      <c r="EP7" s="166"/>
    </row>
    <row r="8" spans="1:146" x14ac:dyDescent="0.2">
      <c r="A8" s="3"/>
      <c r="B8" s="1056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781">
        <f>+entero!EA30</f>
        <v>-11266.755070607902</v>
      </c>
      <c r="EB8" s="891">
        <f>+entero!EB30</f>
        <v>-11174.380871671619</v>
      </c>
      <c r="EC8" s="891"/>
      <c r="ED8" s="891">
        <f>+entero!ED30</f>
        <v>-11835.031875392111</v>
      </c>
      <c r="EE8" s="891"/>
      <c r="EF8" s="891">
        <f>+entero!EF30</f>
        <v>-11671.107071144112</v>
      </c>
      <c r="EG8" s="868">
        <f>+entero!EG30</f>
        <v>-404.35200053620974</v>
      </c>
      <c r="EH8" s="990">
        <f>+entero!EH30</f>
        <v>3.5888949214051946</v>
      </c>
      <c r="EI8" s="166"/>
      <c r="EJ8" s="166"/>
      <c r="EK8" s="166"/>
      <c r="EL8" s="166"/>
      <c r="EM8" s="166"/>
      <c r="EN8" s="166"/>
      <c r="EO8" s="166"/>
      <c r="EP8" s="166"/>
    </row>
    <row r="9" spans="1:146" x14ac:dyDescent="0.2">
      <c r="A9" s="3"/>
      <c r="B9" s="1056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781">
        <f>+entero!EA31</f>
        <v>16803.046110798114</v>
      </c>
      <c r="EB9" s="891">
        <f>+entero!EB31</f>
        <v>16953.382831366904</v>
      </c>
      <c r="EC9" s="891"/>
      <c r="ED9" s="891">
        <f>+entero!ED31</f>
        <v>17468.024253029103</v>
      </c>
      <c r="EE9" s="891"/>
      <c r="EF9" s="891">
        <f>+entero!EF31</f>
        <v>17476.361727363106</v>
      </c>
      <c r="EG9" s="868">
        <f>+entero!EG31</f>
        <v>673.31561656499252</v>
      </c>
      <c r="EH9" s="990">
        <f>+entero!EH31</f>
        <v>4.0071044983462922</v>
      </c>
      <c r="EI9" s="166"/>
      <c r="EJ9" s="166"/>
      <c r="EK9" s="166"/>
      <c r="EL9" s="166"/>
      <c r="EM9" s="166"/>
      <c r="EN9" s="166"/>
      <c r="EO9" s="166"/>
      <c r="EP9" s="166"/>
    </row>
    <row r="10" spans="1:146" x14ac:dyDescent="0.2">
      <c r="A10" s="3"/>
      <c r="B10" s="1056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781">
        <f>+entero!EA32</f>
        <v>9045.3946509318012</v>
      </c>
      <c r="EB10" s="891">
        <f>+entero!EB32</f>
        <v>9045.4161989882014</v>
      </c>
      <c r="EC10" s="891"/>
      <c r="ED10" s="891">
        <f>+entero!ED32</f>
        <v>9136.2828737934014</v>
      </c>
      <c r="EE10" s="891"/>
      <c r="EF10" s="891">
        <f>+entero!EF32</f>
        <v>9047.1076420504014</v>
      </c>
      <c r="EG10" s="868">
        <f>+entero!EG32</f>
        <v>1.7129911186002573</v>
      </c>
      <c r="EH10" s="990">
        <f>+entero!EH32</f>
        <v>1.8937715652067588E-2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x14ac:dyDescent="0.2">
      <c r="A11" s="3"/>
      <c r="B11" s="1056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783"/>
      <c r="EB11" s="892"/>
      <c r="EC11" s="892"/>
      <c r="ED11" s="892"/>
      <c r="EE11" s="892"/>
      <c r="EF11" s="892"/>
      <c r="EG11" s="869"/>
      <c r="EH11" s="991"/>
      <c r="EI11" s="166"/>
      <c r="EJ11" s="166"/>
      <c r="EK11" s="166"/>
      <c r="EL11" s="166"/>
      <c r="EM11" s="166"/>
      <c r="EN11" s="166"/>
      <c r="EO11" s="166"/>
      <c r="EP11" s="166"/>
    </row>
    <row r="12" spans="1:146" x14ac:dyDescent="0.2">
      <c r="A12" s="3"/>
      <c r="B12" s="1056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75381.521059804116</v>
      </c>
      <c r="EA12" s="781">
        <f>+entero!EA34</f>
        <v>75591.36073963411</v>
      </c>
      <c r="EB12" s="891">
        <f>+entero!EB34</f>
        <v>75527.762764824103</v>
      </c>
      <c r="EC12" s="891"/>
      <c r="ED12" s="891">
        <f>+entero!ED34</f>
        <v>75713.359411104102</v>
      </c>
      <c r="EE12" s="891"/>
      <c r="EF12" s="891">
        <f>+entero!EF34</f>
        <v>75534.764622804141</v>
      </c>
      <c r="EG12" s="868">
        <f>+entero!EG34</f>
        <v>-56.596116829969105</v>
      </c>
      <c r="EH12" s="990">
        <f>+entero!EH34</f>
        <v>-7.4871144369137443E-2</v>
      </c>
      <c r="EI12" s="166"/>
      <c r="EJ12" s="166"/>
      <c r="EK12" s="166"/>
      <c r="EL12" s="166"/>
      <c r="EM12" s="166"/>
      <c r="EN12" s="166"/>
      <c r="EO12" s="166"/>
      <c r="EP12" s="166"/>
    </row>
    <row r="13" spans="1:146" x14ac:dyDescent="0.2">
      <c r="A13" s="3"/>
      <c r="B13" s="1056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135042.8313435654</v>
      </c>
      <c r="EA13" s="781">
        <f>+entero!EA35</f>
        <v>134918.45409088538</v>
      </c>
      <c r="EB13" s="891">
        <f>+entero!EB35</f>
        <v>134261.69410653537</v>
      </c>
      <c r="EC13" s="891"/>
      <c r="ED13" s="891">
        <f>+entero!ED35</f>
        <v>134989.99555491537</v>
      </c>
      <c r="EE13" s="891"/>
      <c r="EF13" s="891">
        <f>+entero!EF35</f>
        <v>134570.14877156541</v>
      </c>
      <c r="EG13" s="868">
        <f>+entero!EG35</f>
        <v>-348.30531931997393</v>
      </c>
      <c r="EH13" s="990">
        <f>+entero!EH35</f>
        <v>-0.25815988010456925</v>
      </c>
      <c r="EI13" s="166"/>
      <c r="EJ13" s="166"/>
      <c r="EK13" s="166"/>
      <c r="EL13" s="166"/>
      <c r="EM13" s="166"/>
      <c r="EN13" s="166"/>
      <c r="EO13" s="166"/>
      <c r="EP13" s="166"/>
    </row>
    <row r="14" spans="1:146" x14ac:dyDescent="0.2">
      <c r="A14" s="3"/>
      <c r="B14" s="1056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222250.31134387292</v>
      </c>
      <c r="EA14" s="781">
        <f>+entero!EA36</f>
        <v>221936.19981021294</v>
      </c>
      <c r="EB14" s="891">
        <f>+entero!EB36</f>
        <v>221324.72599305294</v>
      </c>
      <c r="EC14" s="891"/>
      <c r="ED14" s="891">
        <f>+entero!ED36</f>
        <v>222058.6815381129</v>
      </c>
      <c r="EE14" s="891"/>
      <c r="EF14" s="891">
        <f>+entero!EF36</f>
        <v>221473.71828419296</v>
      </c>
      <c r="EG14" s="868">
        <f>+entero!EG36</f>
        <v>-462.48152601998299</v>
      </c>
      <c r="EH14" s="990">
        <f>+entero!EH36</f>
        <v>-0.20838489909058566</v>
      </c>
      <c r="EI14" s="166"/>
      <c r="EJ14" s="166"/>
      <c r="EK14" s="166"/>
      <c r="EL14" s="166"/>
      <c r="EM14" s="166"/>
      <c r="EN14" s="166"/>
      <c r="EO14" s="166"/>
      <c r="EP14" s="166"/>
    </row>
    <row r="15" spans="1:146" x14ac:dyDescent="0.2">
      <c r="A15" s="3"/>
      <c r="B15" s="105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893"/>
      <c r="EC15" s="893"/>
      <c r="ED15" s="893"/>
      <c r="EE15" s="893"/>
      <c r="EF15" s="893"/>
      <c r="EG15" s="870"/>
      <c r="EH15" s="894"/>
      <c r="EI15" s="166"/>
      <c r="EJ15" s="166"/>
      <c r="EK15" s="166"/>
      <c r="EL15" s="166"/>
      <c r="EM15" s="166"/>
      <c r="EN15" s="166"/>
      <c r="EO15" s="166"/>
      <c r="EP15" s="166"/>
    </row>
    <row r="16" spans="1:146" x14ac:dyDescent="0.2">
      <c r="A16" s="3"/>
      <c r="B16" s="1056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90.772442512599497</v>
      </c>
      <c r="EA16" s="784">
        <f>+entero!EA38</f>
        <v>90.721782885470603</v>
      </c>
      <c r="EB16" s="895">
        <f>+entero!EB38</f>
        <v>90.689652621386301</v>
      </c>
      <c r="EC16" s="895"/>
      <c r="ED16" s="895">
        <f>+entero!ED38</f>
        <v>90.758044497436302</v>
      </c>
      <c r="EE16" s="895"/>
      <c r="EF16" s="895">
        <f>+entero!EF38</f>
        <v>90.758106792719403</v>
      </c>
      <c r="EG16" s="1005">
        <f>+entero!EG38</f>
        <v>3.6323907248799969E-2</v>
      </c>
      <c r="EH16" s="896"/>
      <c r="EI16" s="166"/>
      <c r="EJ16" s="166"/>
      <c r="EK16" s="166"/>
      <c r="EL16" s="166"/>
      <c r="EM16" s="166"/>
      <c r="EN16" s="166"/>
      <c r="EO16" s="166"/>
      <c r="EP16" s="166"/>
    </row>
    <row r="17" spans="1:146" x14ac:dyDescent="0.2">
      <c r="A17" s="3"/>
      <c r="B17" s="1056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86.672830357017503</v>
      </c>
      <c r="EA17" s="784">
        <f>+entero!EA39</f>
        <v>86.601188236758006</v>
      </c>
      <c r="EB17" s="895">
        <f>+entero!EB39</f>
        <v>86.538840607304707</v>
      </c>
      <c r="EC17" s="895"/>
      <c r="ED17" s="895">
        <f>+entero!ED39</f>
        <v>86.586427430322004</v>
      </c>
      <c r="EE17" s="895"/>
      <c r="EF17" s="895">
        <f>+entero!EF39</f>
        <v>86.559916396432399</v>
      </c>
      <c r="EG17" s="1005">
        <f>+entero!EG39</f>
        <v>-4.127184032560649E-2</v>
      </c>
      <c r="EH17" s="896"/>
      <c r="EI17" s="166"/>
      <c r="EJ17" s="166"/>
      <c r="EK17" s="166"/>
      <c r="EL17" s="166"/>
      <c r="EM17" s="166"/>
      <c r="EN17" s="166"/>
      <c r="EO17" s="166"/>
      <c r="EP17" s="166"/>
    </row>
    <row r="18" spans="1:146" ht="13.5" thickBot="1" x14ac:dyDescent="0.25">
      <c r="A18" s="3"/>
      <c r="B18" s="1056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89.945153801869793</v>
      </c>
      <c r="EA18" s="785">
        <f>+entero!EA40</f>
        <v>89.899458338170362</v>
      </c>
      <c r="EB18" s="897">
        <f>+entero!EB40</f>
        <v>89.870889317330196</v>
      </c>
      <c r="EC18" s="1044"/>
      <c r="ED18" s="897">
        <f>+entero!ED40</f>
        <v>89.877630193983634</v>
      </c>
      <c r="EE18" s="1044"/>
      <c r="EF18" s="897">
        <f>+entero!EF40</f>
        <v>89.904722769795214</v>
      </c>
      <c r="EG18" s="1034">
        <f>+entero!EG40</f>
        <v>5.2644316248517953E-3</v>
      </c>
      <c r="EH18" s="898"/>
      <c r="EI18" s="166"/>
      <c r="EJ18" s="166"/>
      <c r="EK18" s="166"/>
      <c r="EL18" s="166"/>
      <c r="EM18" s="166"/>
      <c r="EN18" s="166"/>
      <c r="EO18" s="166"/>
      <c r="EP18" s="166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4"/>
      <c r="EC19" s="4"/>
      <c r="ED19" s="4"/>
      <c r="EE19" s="4"/>
      <c r="EF19" s="4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27"/>
      <c r="EC20" s="27"/>
      <c r="ED20" s="27"/>
      <c r="EE20" s="27"/>
      <c r="EF20" s="27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27"/>
      <c r="EC21" s="27"/>
      <c r="ED21" s="27"/>
      <c r="EE21" s="27"/>
      <c r="EF21" s="27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27"/>
      <c r="EC22" s="27"/>
      <c r="ED22" s="27"/>
      <c r="EE22" s="27"/>
      <c r="EF22" s="27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27"/>
      <c r="EC23" s="27"/>
      <c r="ED23" s="27"/>
      <c r="EE23" s="27"/>
      <c r="EF23" s="27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4"/>
      <c r="EC24" s="4"/>
      <c r="ED24" s="4"/>
      <c r="EE24" s="4"/>
      <c r="EF24" s="4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4"/>
      <c r="EC25" s="4"/>
      <c r="ED25" s="4"/>
      <c r="EE25" s="4"/>
      <c r="EF25" s="4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4"/>
      <c r="EC26" s="4"/>
      <c r="ED26" s="4"/>
      <c r="EE26" s="4"/>
      <c r="EF26" s="4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4"/>
      <c r="EC27" s="4"/>
      <c r="ED27" s="4"/>
      <c r="EE27" s="4"/>
      <c r="EF27" s="4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4"/>
      <c r="EC28" s="4"/>
      <c r="ED28" s="4"/>
      <c r="EE28" s="4"/>
      <c r="EF28" s="4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4"/>
      <c r="EC29" s="4"/>
      <c r="ED29" s="4"/>
      <c r="EE29" s="4"/>
      <c r="EF29" s="4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754"/>
      <c r="EB30" s="4"/>
      <c r="EC30" s="4"/>
      <c r="ED30" s="4"/>
      <c r="EE30" s="4"/>
      <c r="EF30" s="4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5"/>
      <c r="EB31" s="750"/>
      <c r="EC31" s="750"/>
      <c r="ED31" s="750"/>
      <c r="EE31" s="750"/>
      <c r="EF31" s="750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3"/>
      <c r="EB32" s="750"/>
      <c r="EC32" s="750"/>
      <c r="ED32" s="750"/>
      <c r="EE32" s="750"/>
      <c r="EF32" s="750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166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166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166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166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166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166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166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</row>
    <row r="160" spans="3:136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</row>
    <row r="161" spans="3:136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</row>
    <row r="162" spans="3:136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</row>
    <row r="163" spans="3:136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</row>
    <row r="164" spans="3:136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</row>
    <row r="165" spans="3:136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</row>
    <row r="166" spans="3:136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</row>
    <row r="167" spans="3:136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</row>
    <row r="168" spans="3:136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</row>
    <row r="169" spans="3:136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</sheetData>
  <mergeCells count="131">
    <mergeCell ref="DK3:DK4"/>
    <mergeCell ref="EG3:EH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B3:EF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8.28515625" style="827" customWidth="1"/>
    <col min="137" max="146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8.7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  <c r="EP3" s="166"/>
    </row>
    <row r="4" spans="1:146" ht="18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910"/>
      <c r="EC5" s="910"/>
      <c r="ED5" s="910"/>
      <c r="EE5" s="910"/>
      <c r="EF5" s="910"/>
      <c r="EG5" s="773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2838.2621262434395</v>
      </c>
      <c r="DY6" s="786">
        <f>+entero!DY42</f>
        <v>2841.5963470889205</v>
      </c>
      <c r="DZ6" s="786">
        <f>+entero!DZ42</f>
        <v>2841.5963470889205</v>
      </c>
      <c r="EA6" s="786">
        <f>+entero!EA42</f>
        <v>2845.1828398002908</v>
      </c>
      <c r="EB6" s="901">
        <f>+entero!EB42</f>
        <v>2845.1828398002908</v>
      </c>
      <c r="EC6" s="901"/>
      <c r="ED6" s="901">
        <f>+entero!ED42</f>
        <v>2845.1828398002908</v>
      </c>
      <c r="EE6" s="901"/>
      <c r="EF6" s="901">
        <f>+entero!EF42</f>
        <v>2872.6015125408153</v>
      </c>
      <c r="EG6" s="900">
        <f>+entero!EG42</f>
        <v>27.418672740524471</v>
      </c>
      <c r="EH6" s="992">
        <f>+entero!EH42</f>
        <v>0.96368754784310617</v>
      </c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2531.6404059766764</v>
      </c>
      <c r="DY7" s="780">
        <f>+entero!DY43</f>
        <v>2533.0983877551021</v>
      </c>
      <c r="DZ7" s="780">
        <f>+entero!DZ43</f>
        <v>2533.0983877551021</v>
      </c>
      <c r="EA7" s="780">
        <f>+entero!EA43</f>
        <v>2533.098728862974</v>
      </c>
      <c r="EB7" s="481">
        <f>+entero!EB43</f>
        <v>2533.098728862974</v>
      </c>
      <c r="EC7" s="481"/>
      <c r="ED7" s="481">
        <f>+entero!ED43</f>
        <v>2533.098728862974</v>
      </c>
      <c r="EE7" s="481"/>
      <c r="EF7" s="481">
        <f>+entero!EF43</f>
        <v>2554.2363520408162</v>
      </c>
      <c r="EG7" s="1033">
        <f>+entero!EG43</f>
        <v>21.137623177842215</v>
      </c>
      <c r="EH7" s="989">
        <f>+entero!EH43</f>
        <v>0.83445713887868589</v>
      </c>
      <c r="EI7" s="166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17367.053185000001</v>
      </c>
      <c r="DY8" s="780">
        <f>+entero!DY44</f>
        <v>17377.054940000002</v>
      </c>
      <c r="DZ8" s="780">
        <f>+entero!DZ44</f>
        <v>17377.054940000002</v>
      </c>
      <c r="EA8" s="780">
        <f>+entero!EA44</f>
        <v>17377.057280000001</v>
      </c>
      <c r="EB8" s="481">
        <f>+entero!EB44</f>
        <v>17377.057280000001</v>
      </c>
      <c r="EC8" s="481"/>
      <c r="ED8" s="481">
        <f>+entero!ED44</f>
        <v>17377.057280000001</v>
      </c>
      <c r="EE8" s="481"/>
      <c r="EF8" s="481">
        <f>+entero!EF44</f>
        <v>17522.061375000001</v>
      </c>
      <c r="EG8" s="1033">
        <f>+entero!EG44</f>
        <v>145.00409500000023</v>
      </c>
      <c r="EH8" s="989">
        <f>+entero!EH44</f>
        <v>0.83445713887868589</v>
      </c>
      <c r="EI8" s="166"/>
      <c r="EJ8" s="166"/>
      <c r="EK8" s="166"/>
      <c r="EL8" s="166"/>
      <c r="EM8" s="166"/>
      <c r="EN8" s="166"/>
      <c r="EO8" s="166"/>
      <c r="EP8" s="166"/>
    </row>
    <row r="9" spans="1:146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780">
        <f>+entero!EA45</f>
        <v>0</v>
      </c>
      <c r="EB9" s="481">
        <f>+entero!EB45</f>
        <v>0</v>
      </c>
      <c r="EC9" s="481"/>
      <c r="ED9" s="481">
        <f>+entero!ED45</f>
        <v>0</v>
      </c>
      <c r="EE9" s="481"/>
      <c r="EF9" s="481">
        <f>+entero!EF45</f>
        <v>0</v>
      </c>
      <c r="EG9" s="782"/>
      <c r="EH9" s="989"/>
      <c r="EI9" s="166"/>
      <c r="EJ9" s="166"/>
      <c r="EK9" s="166"/>
      <c r="EL9" s="166"/>
      <c r="EM9" s="166"/>
      <c r="EN9" s="166"/>
      <c r="EO9" s="166"/>
      <c r="EP9" s="166"/>
    </row>
    <row r="10" spans="1:146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308.49795933381847</v>
      </c>
      <c r="EA10" s="780">
        <f>+entero!EA46</f>
        <v>312.08411093731695</v>
      </c>
      <c r="EB10" s="481">
        <f>+entero!EB46</f>
        <v>312.08411093731695</v>
      </c>
      <c r="EC10" s="481"/>
      <c r="ED10" s="481">
        <f>+entero!ED46</f>
        <v>312.08411093731695</v>
      </c>
      <c r="EE10" s="481"/>
      <c r="EF10" s="481">
        <f>+entero!EF46</f>
        <v>318.36516049999915</v>
      </c>
      <c r="EG10" s="782">
        <f>+entero!EG46</f>
        <v>6.2810495626821989</v>
      </c>
      <c r="EH10" s="989">
        <f>+entero!EH46</f>
        <v>2.0126143377878547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2116.2960010299948</v>
      </c>
      <c r="EA11" s="780">
        <f>+entero!EA47</f>
        <v>2140.8970010299945</v>
      </c>
      <c r="EB11" s="481">
        <f>+entero!EB47</f>
        <v>2140.8970010299945</v>
      </c>
      <c r="EC11" s="481"/>
      <c r="ED11" s="481">
        <f>+entero!ED47</f>
        <v>2140.8970010299945</v>
      </c>
      <c r="EE11" s="481"/>
      <c r="EF11" s="481">
        <f>+entero!EF47</f>
        <v>2183.9850010299942</v>
      </c>
      <c r="EG11" s="782">
        <f>+entero!EG47</f>
        <v>43.087999999999738</v>
      </c>
      <c r="EH11" s="989">
        <f>+entero!EH47</f>
        <v>2.0126143377878547</v>
      </c>
      <c r="EI11" s="166"/>
      <c r="EJ11" s="166"/>
      <c r="EK11" s="166"/>
      <c r="EL11" s="166"/>
      <c r="EM11" s="166"/>
      <c r="EN11" s="166"/>
      <c r="EO11" s="166"/>
      <c r="EP11" s="166"/>
    </row>
    <row r="12" spans="1:146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780">
        <f>+entero!EA49</f>
        <v>0</v>
      </c>
      <c r="EB12" s="481">
        <f>+entero!EB49</f>
        <v>0</v>
      </c>
      <c r="EC12" s="481"/>
      <c r="ED12" s="481">
        <f>+entero!ED49</f>
        <v>0</v>
      </c>
      <c r="EE12" s="481"/>
      <c r="EF12" s="481">
        <f>+entero!EF49</f>
        <v>0</v>
      </c>
      <c r="EG12" s="782">
        <f>+entero!EG49</f>
        <v>0</v>
      </c>
      <c r="EH12" s="989">
        <f>+entero!EH48</f>
        <v>2.6113270319114479</v>
      </c>
      <c r="EI12" s="166"/>
      <c r="EJ12" s="166"/>
      <c r="EK12" s="166"/>
      <c r="EL12" s="166"/>
      <c r="EM12" s="166"/>
      <c r="EN12" s="166"/>
      <c r="EO12" s="166"/>
      <c r="EP12" s="166"/>
    </row>
    <row r="13" spans="1:146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756">
        <f>+entero!EA50</f>
        <v>12.996352332361514</v>
      </c>
      <c r="EB13" s="902">
        <f>+entero!EB50</f>
        <v>12.996352332361514</v>
      </c>
      <c r="EC13" s="902"/>
      <c r="ED13" s="902">
        <f>+entero!ED50</f>
        <v>26.233621412536436</v>
      </c>
      <c r="EE13" s="902"/>
      <c r="EF13" s="902">
        <f>+entero!EF50</f>
        <v>13.237299255102034</v>
      </c>
      <c r="EG13" s="782">
        <f>+entero!EG50</f>
        <v>0.24094692274051965</v>
      </c>
      <c r="EH13" s="989"/>
      <c r="EI13" s="166"/>
      <c r="EJ13" s="166"/>
      <c r="EK13" s="166"/>
      <c r="EL13" s="166"/>
      <c r="EM13" s="166"/>
      <c r="EN13" s="166"/>
      <c r="EO13" s="166"/>
      <c r="EP13" s="166"/>
    </row>
    <row r="14" spans="1:146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756">
        <f>+entero!EA51</f>
        <v>6</v>
      </c>
      <c r="EB14" s="902">
        <f>+entero!EB51</f>
        <v>6</v>
      </c>
      <c r="EC14" s="902"/>
      <c r="ED14" s="902">
        <f>+entero!ED51</f>
        <v>6</v>
      </c>
      <c r="EE14" s="902"/>
      <c r="EF14" s="902">
        <f>+entero!EF51</f>
        <v>0</v>
      </c>
      <c r="EG14" s="782">
        <f>+entero!EG51</f>
        <v>-6</v>
      </c>
      <c r="EH14" s="989"/>
      <c r="EI14" s="166"/>
      <c r="EJ14" s="166"/>
      <c r="EK14" s="166"/>
      <c r="EL14" s="166"/>
      <c r="EM14" s="166"/>
      <c r="EN14" s="166"/>
      <c r="EO14" s="166"/>
      <c r="EP14" s="166"/>
    </row>
    <row r="15" spans="1:146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756">
        <f>+entero!EA52</f>
        <v>0</v>
      </c>
      <c r="EB15" s="902">
        <f>+entero!EB52</f>
        <v>0</v>
      </c>
      <c r="EC15" s="902"/>
      <c r="ED15" s="902">
        <f>+entero!ED52</f>
        <v>0</v>
      </c>
      <c r="EE15" s="902"/>
      <c r="EF15" s="902">
        <f>+entero!EF52</f>
        <v>0</v>
      </c>
      <c r="EG15" s="782">
        <f>+entero!EG52</f>
        <v>0</v>
      </c>
      <c r="EH15" s="989"/>
      <c r="EI15" s="166"/>
      <c r="EJ15" s="166"/>
      <c r="EK15" s="166"/>
      <c r="EL15" s="166"/>
      <c r="EM15" s="166"/>
      <c r="EN15" s="166"/>
      <c r="EO15" s="166"/>
      <c r="EP15" s="166"/>
    </row>
    <row r="16" spans="1:146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756">
        <f>+entero!EA53</f>
        <v>6</v>
      </c>
      <c r="EB16" s="902">
        <f>+entero!EB53</f>
        <v>6</v>
      </c>
      <c r="EC16" s="902"/>
      <c r="ED16" s="902">
        <f>+entero!ED53</f>
        <v>6</v>
      </c>
      <c r="EE16" s="902"/>
      <c r="EF16" s="902">
        <f>+entero!EF53</f>
        <v>0</v>
      </c>
      <c r="EG16" s="782"/>
      <c r="EH16" s="989"/>
      <c r="EI16" s="166"/>
      <c r="EJ16" s="166"/>
      <c r="EK16" s="166"/>
      <c r="EL16" s="166"/>
      <c r="EM16" s="166"/>
      <c r="EN16" s="166"/>
      <c r="EO16" s="166"/>
      <c r="EP16" s="166"/>
    </row>
    <row r="17" spans="1:146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756">
        <f>+entero!EA54</f>
        <v>6.9963523323615151</v>
      </c>
      <c r="EB17" s="902">
        <f>+entero!EB54</f>
        <v>6.9963523323615151</v>
      </c>
      <c r="EC17" s="902"/>
      <c r="ED17" s="902">
        <f>+entero!ED54</f>
        <v>20.233621412536436</v>
      </c>
      <c r="EE17" s="902"/>
      <c r="EF17" s="902">
        <f>+entero!EF54</f>
        <v>13.237299255102034</v>
      </c>
      <c r="EG17" s="782">
        <f>+entero!EG54</f>
        <v>6.2409469227405188</v>
      </c>
      <c r="EH17" s="989"/>
      <c r="EI17" s="166"/>
      <c r="EJ17" s="166"/>
      <c r="EK17" s="166"/>
      <c r="EL17" s="166"/>
      <c r="EM17" s="166"/>
      <c r="EN17" s="166"/>
      <c r="EO17" s="166"/>
      <c r="EP17" s="166"/>
    </row>
    <row r="18" spans="1:146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756">
        <f>+entero!EA55</f>
        <v>47.994976999999999</v>
      </c>
      <c r="EB18" s="902">
        <f>+entero!EB55</f>
        <v>47.994976999999999</v>
      </c>
      <c r="EC18" s="902"/>
      <c r="ED18" s="902">
        <f>+entero!ED55</f>
        <v>138.80264288999996</v>
      </c>
      <c r="EE18" s="902"/>
      <c r="EF18" s="902">
        <f>+entero!EF55</f>
        <v>90.807872889999956</v>
      </c>
      <c r="EG18" s="782">
        <f>+entero!EG55</f>
        <v>42.812895889999957</v>
      </c>
      <c r="EH18" s="989"/>
      <c r="EI18" s="166"/>
      <c r="EJ18" s="166"/>
      <c r="EK18" s="166"/>
      <c r="EL18" s="166"/>
      <c r="EM18" s="166"/>
      <c r="EN18" s="166"/>
      <c r="EO18" s="166"/>
      <c r="EP18" s="166"/>
    </row>
    <row r="19" spans="1:146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757">
        <f>+entero!EA56</f>
        <v>0</v>
      </c>
      <c r="EB19" s="903">
        <f>+entero!EB56</f>
        <v>0</v>
      </c>
      <c r="EC19" s="1045"/>
      <c r="ED19" s="903">
        <f>+entero!ED56</f>
        <v>0</v>
      </c>
      <c r="EE19" s="1045"/>
      <c r="EF19" s="903">
        <f>+entero!EF56</f>
        <v>0</v>
      </c>
      <c r="EG19" s="1006"/>
      <c r="EH19" s="993"/>
      <c r="EI19" s="166"/>
      <c r="EJ19" s="166"/>
      <c r="EK19" s="166"/>
      <c r="EL19" s="166"/>
      <c r="EM19" s="166"/>
      <c r="EN19" s="166"/>
      <c r="EO19" s="166"/>
      <c r="EP19" s="166"/>
    </row>
    <row r="20" spans="1:14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27"/>
      <c r="EC22" s="27"/>
      <c r="ED22" s="27"/>
      <c r="EE22" s="27"/>
      <c r="EF22" s="27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27"/>
      <c r="EC23" s="27"/>
      <c r="ED23" s="27"/>
      <c r="EE23" s="27"/>
      <c r="EF23" s="27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27"/>
      <c r="EC24" s="27"/>
      <c r="ED24" s="27"/>
      <c r="EE24" s="27"/>
      <c r="EF24" s="27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1:14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1:14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1:14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1:14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1:14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1:14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1:14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1:14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</sheetData>
  <mergeCells count="130"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B3:EF3"/>
    <mergeCell ref="DU3:DU4"/>
    <mergeCell ref="DD3:DD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tabSelected="1" zoomScaleNormal="100" workbookViewId="0">
      <pane xSplit="40" ySplit="4" topLeftCell="DO29" activePane="bottomRight" state="frozen"/>
      <selection pane="topRight" activeCell="AO1" sqref="AO1"/>
      <selection pane="bottomLeft" activeCell="A5" sqref="A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9" style="827" customWidth="1"/>
    <col min="137" max="146" width="11.42578125" style="169"/>
  </cols>
  <sheetData>
    <row r="1" spans="1:14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</row>
    <row r="3" spans="1:145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52" t="s">
        <v>248</v>
      </c>
      <c r="DJ3" s="1052" t="str">
        <f>+entero!DJ3</f>
        <v>2018
A fines de Ene</v>
      </c>
      <c r="DK3" s="1052" t="str">
        <f>+entero!DK3</f>
        <v>2018
A fines de Feb</v>
      </c>
      <c r="DL3" s="1052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</row>
    <row r="4" spans="1:145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78"/>
      <c r="DJ4" s="1078"/>
      <c r="DK4" s="1078"/>
      <c r="DL4" s="1078"/>
      <c r="DM4" s="1075"/>
      <c r="DN4" s="1075"/>
      <c r="DO4" s="1075"/>
      <c r="DP4" s="1075"/>
      <c r="DQ4" s="1075"/>
      <c r="DR4" s="1075"/>
      <c r="DS4" s="1075"/>
      <c r="DT4" s="1075"/>
      <c r="DU4" s="1079"/>
      <c r="DV4" s="1079"/>
      <c r="DW4" s="1079"/>
      <c r="DX4" s="1079"/>
      <c r="DY4" s="1079"/>
      <c r="DZ4" s="1075"/>
      <c r="EA4" s="1075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910"/>
      <c r="EC5" s="910"/>
      <c r="ED5" s="910"/>
      <c r="EE5" s="910"/>
      <c r="EF5" s="910"/>
      <c r="EG5" s="773"/>
      <c r="EH5" s="874"/>
      <c r="EI5" s="166"/>
      <c r="EJ5" s="166"/>
      <c r="EK5" s="166"/>
      <c r="EL5" s="166"/>
      <c r="EM5" s="166"/>
      <c r="EN5" s="166"/>
      <c r="EO5" s="166"/>
    </row>
    <row r="6" spans="1:145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27123.422749975642</v>
      </c>
      <c r="EA6" s="778">
        <f>+entero!EA58</f>
        <v>27083.482703649111</v>
      </c>
      <c r="EB6" s="904">
        <f>+entero!EB58</f>
        <v>26993.948720838616</v>
      </c>
      <c r="EC6" s="904"/>
      <c r="ED6" s="904">
        <f>+entero!ED58</f>
        <v>27123.430954047068</v>
      </c>
      <c r="EE6" s="904"/>
      <c r="EF6" s="904">
        <f>+entero!EF58</f>
        <v>27070.142337898385</v>
      </c>
      <c r="EG6" s="486">
        <f>+entero!EG58</f>
        <v>-13.34036575072605</v>
      </c>
      <c r="EH6" s="996">
        <f>+entero!EH58</f>
        <v>-4.9256463419777852E-2</v>
      </c>
      <c r="EI6" s="166"/>
      <c r="EJ6" s="166"/>
      <c r="EK6" s="166"/>
      <c r="EL6" s="166"/>
      <c r="EM6" s="166"/>
      <c r="EN6" s="166"/>
      <c r="EO6" s="166"/>
    </row>
    <row r="7" spans="1:145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87.640907736965104</v>
      </c>
      <c r="EA7" s="508">
        <f>+entero!EA59</f>
        <v>87.584429722549174</v>
      </c>
      <c r="EB7" s="905">
        <f>+entero!EB59</f>
        <v>87.541429090833518</v>
      </c>
      <c r="EC7" s="905"/>
      <c r="ED7" s="905">
        <f>+entero!ED59</f>
        <v>87.570925342299034</v>
      </c>
      <c r="EE7" s="905"/>
      <c r="EF7" s="905">
        <f>+entero!EF59</f>
        <v>87.600012925479348</v>
      </c>
      <c r="EG7" s="994">
        <f>+entero!EG59</f>
        <v>1.5583202930173456E-2</v>
      </c>
      <c r="EH7" s="871"/>
      <c r="EI7" s="166"/>
      <c r="EJ7" s="166"/>
      <c r="EK7" s="166"/>
      <c r="EL7" s="166"/>
      <c r="EM7" s="166"/>
      <c r="EN7" s="166"/>
      <c r="EO7" s="166"/>
    </row>
    <row r="8" spans="1:145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26269.957881170983</v>
      </c>
      <c r="EA8" s="778">
        <f>+entero!EA60</f>
        <v>26226.577455835704</v>
      </c>
      <c r="EB8" s="904">
        <f>+entero!EB60</f>
        <v>26135.076126086427</v>
      </c>
      <c r="EC8" s="904"/>
      <c r="ED8" s="904">
        <f>+entero!ED60</f>
        <v>26262.24363626281</v>
      </c>
      <c r="EE8" s="904"/>
      <c r="EF8" s="904">
        <f>+entero!EF60</f>
        <v>26207.636798539785</v>
      </c>
      <c r="EG8" s="486">
        <f>+entero!EG60</f>
        <v>-18.940657295919664</v>
      </c>
      <c r="EH8" s="996">
        <f>+entero!EH60</f>
        <v>-7.2219325330624695E-2</v>
      </c>
      <c r="EI8" s="166"/>
      <c r="EJ8" s="166"/>
      <c r="EK8" s="166"/>
      <c r="EL8" s="166"/>
      <c r="EM8" s="166"/>
      <c r="EN8" s="166"/>
      <c r="EO8" s="166"/>
    </row>
    <row r="9" spans="1:145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87.200151113581441</v>
      </c>
      <c r="EA9" s="508">
        <f>+entero!EA61</f>
        <v>87.156699027325445</v>
      </c>
      <c r="EB9" s="905">
        <f>+entero!EB61</f>
        <v>87.109668529687539</v>
      </c>
      <c r="EC9" s="905"/>
      <c r="ED9" s="905">
        <f>+entero!ED61</f>
        <v>87.141252549132531</v>
      </c>
      <c r="EE9" s="905"/>
      <c r="EF9" s="905">
        <f>+entero!EF61</f>
        <v>87.169262705164229</v>
      </c>
      <c r="EG9" s="994">
        <f>+entero!EG61</f>
        <v>1.2563677838784315E-2</v>
      </c>
      <c r="EH9" s="871"/>
      <c r="EI9" s="166"/>
      <c r="EJ9" s="166"/>
      <c r="EK9" s="166"/>
      <c r="EL9" s="166"/>
      <c r="EM9" s="166"/>
      <c r="EN9" s="166"/>
      <c r="EO9" s="166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804"/>
      <c r="EB10" s="906"/>
      <c r="EC10" s="906"/>
      <c r="ED10" s="906"/>
      <c r="EE10" s="906"/>
      <c r="EF10" s="906"/>
      <c r="EG10" s="265"/>
      <c r="EH10" s="997"/>
      <c r="EI10" s="166"/>
      <c r="EJ10" s="166"/>
      <c r="EK10" s="166"/>
      <c r="EL10" s="166"/>
      <c r="EM10" s="166"/>
      <c r="EN10" s="166"/>
      <c r="EO10" s="166"/>
    </row>
    <row r="11" spans="1:145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4860.5132333475376</v>
      </c>
      <c r="EA11" s="487">
        <f>+entero!EA63</f>
        <v>4893.5105359262561</v>
      </c>
      <c r="EB11" s="907">
        <f>+entero!EB63</f>
        <v>4881.874489318383</v>
      </c>
      <c r="EC11" s="907"/>
      <c r="ED11" s="907">
        <f>+entero!ED63</f>
        <v>4929.1062999641535</v>
      </c>
      <c r="EE11" s="907"/>
      <c r="EF11" s="907">
        <f>+entero!EF63</f>
        <v>4933.7368479000152</v>
      </c>
      <c r="EG11" s="995">
        <f>+entero!EG63</f>
        <v>40.226311973759039</v>
      </c>
      <c r="EH11" s="871">
        <f>+entero!EH63</f>
        <v>0.82203382783041512</v>
      </c>
      <c r="EI11" s="166"/>
      <c r="EJ11" s="166"/>
      <c r="EK11" s="166"/>
      <c r="EL11" s="166"/>
      <c r="EM11" s="166"/>
      <c r="EN11" s="166"/>
      <c r="EO11" s="166"/>
    </row>
    <row r="12" spans="1:145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79.138505851308196</v>
      </c>
      <c r="EA12" s="881">
        <f>+entero!EA64</f>
        <v>79.107421105002544</v>
      </c>
      <c r="EB12" s="908">
        <f>+entero!EB64</f>
        <v>79.002780884128441</v>
      </c>
      <c r="EC12" s="908"/>
      <c r="ED12" s="908">
        <f>+entero!ED64</f>
        <v>79.306016921120417</v>
      </c>
      <c r="EE12" s="908"/>
      <c r="EF12" s="908">
        <f>+entero!EF64</f>
        <v>79.37434597342515</v>
      </c>
      <c r="EG12" s="994">
        <f>+entero!EG64</f>
        <v>0.26692486842260621</v>
      </c>
      <c r="EH12" s="871"/>
      <c r="EI12" s="166"/>
      <c r="EJ12" s="166"/>
      <c r="EK12" s="166"/>
      <c r="EL12" s="166"/>
      <c r="EM12" s="166"/>
      <c r="EN12" s="166"/>
      <c r="EO12" s="166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487">
        <f>+entero!EA65</f>
        <v>0</v>
      </c>
      <c r="EB13" s="907">
        <f>+entero!EB65</f>
        <v>0</v>
      </c>
      <c r="EC13" s="907"/>
      <c r="ED13" s="907">
        <f>+entero!ED65</f>
        <v>0</v>
      </c>
      <c r="EE13" s="907"/>
      <c r="EF13" s="907">
        <f>+entero!EF65</f>
        <v>0</v>
      </c>
      <c r="EG13" s="509">
        <f>+entero!EG65</f>
        <v>0</v>
      </c>
      <c r="EH13" s="871">
        <f>+entero!EH65</f>
        <v>0</v>
      </c>
      <c r="EI13" s="166"/>
      <c r="EJ13" s="166"/>
      <c r="EK13" s="166"/>
      <c r="EL13" s="166"/>
      <c r="EM13" s="166"/>
      <c r="EN13" s="166"/>
      <c r="EO13" s="166"/>
    </row>
    <row r="14" spans="1:145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8696.9840063791926</v>
      </c>
      <c r="EA14" s="487">
        <f>+entero!EA66</f>
        <v>8648.2643369170946</v>
      </c>
      <c r="EB14" s="907">
        <f>+entero!EB66</f>
        <v>8561.7975716780275</v>
      </c>
      <c r="EC14" s="907"/>
      <c r="ED14" s="907">
        <f>+entero!ED66</f>
        <v>8640.9090588646159</v>
      </c>
      <c r="EE14" s="907"/>
      <c r="EF14" s="907">
        <f>+entero!EF66</f>
        <v>8605.7411295570364</v>
      </c>
      <c r="EG14" s="995">
        <f>+entero!EG66</f>
        <v>-42.523207360058223</v>
      </c>
      <c r="EH14" s="871">
        <f>+entero!EH66</f>
        <v>-0.49169643414503916</v>
      </c>
      <c r="EI14" s="166"/>
      <c r="EJ14" s="166"/>
      <c r="EK14" s="166"/>
      <c r="EL14" s="166"/>
      <c r="EM14" s="166"/>
      <c r="EN14" s="166"/>
      <c r="EO14" s="166"/>
    </row>
    <row r="15" spans="1:145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81.493007812504104</v>
      </c>
      <c r="EA15" s="881">
        <f>+entero!EA67</f>
        <v>81.35095029389295</v>
      </c>
      <c r="EB15" s="908">
        <f>+entero!EB67</f>
        <v>81.201184197809425</v>
      </c>
      <c r="EC15" s="908"/>
      <c r="ED15" s="908">
        <f>+entero!ED67</f>
        <v>81.258069364225776</v>
      </c>
      <c r="EE15" s="908"/>
      <c r="EF15" s="908">
        <f>+entero!EF67</f>
        <v>81.188403565649693</v>
      </c>
      <c r="EG15" s="994">
        <f>+entero!EG67</f>
        <v>-0.16254672824325667</v>
      </c>
      <c r="EH15" s="871"/>
      <c r="EI15" s="166"/>
      <c r="EJ15" s="166"/>
      <c r="EK15" s="166"/>
      <c r="EL15" s="166"/>
      <c r="EM15" s="166"/>
      <c r="EN15" s="166"/>
      <c r="EO15" s="166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487">
        <f>+entero!EA68</f>
        <v>0</v>
      </c>
      <c r="EB16" s="907">
        <f>+entero!EB68</f>
        <v>0</v>
      </c>
      <c r="EC16" s="907"/>
      <c r="ED16" s="907">
        <f>+entero!ED68</f>
        <v>0</v>
      </c>
      <c r="EE16" s="907"/>
      <c r="EF16" s="907">
        <f>+entero!EF68</f>
        <v>0</v>
      </c>
      <c r="EG16" s="509">
        <f>+entero!EG68</f>
        <v>0</v>
      </c>
      <c r="EH16" s="871">
        <f>+entero!EH68</f>
        <v>0</v>
      </c>
      <c r="EI16" s="166"/>
      <c r="EJ16" s="166"/>
      <c r="EK16" s="166"/>
      <c r="EL16" s="166"/>
      <c r="EM16" s="166"/>
      <c r="EN16" s="166"/>
      <c r="EO16" s="166"/>
    </row>
    <row r="17" spans="1:145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11916.067481524778</v>
      </c>
      <c r="EA17" s="487">
        <f>+entero!EA69</f>
        <v>11901.726969545181</v>
      </c>
      <c r="EB17" s="907">
        <f>+entero!EB69</f>
        <v>11907.936092199701</v>
      </c>
      <c r="EC17" s="907"/>
      <c r="ED17" s="907">
        <f>+entero!ED69</f>
        <v>11905.971123607864</v>
      </c>
      <c r="EE17" s="907"/>
      <c r="EF17" s="907">
        <f>+entero!EF69</f>
        <v>11892.952013450433</v>
      </c>
      <c r="EG17" s="995">
        <f>+entero!EG69</f>
        <v>-8.7749560947486316</v>
      </c>
      <c r="EH17" s="871">
        <f>+entero!EH69</f>
        <v>-7.3728427119879036E-2</v>
      </c>
      <c r="EI17" s="166"/>
      <c r="EJ17" s="166"/>
      <c r="EK17" s="166"/>
      <c r="EL17" s="166"/>
      <c r="EM17" s="166"/>
      <c r="EN17" s="166"/>
      <c r="EO17" s="166"/>
    </row>
    <row r="18" spans="1:145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95.870168525781693</v>
      </c>
      <c r="EA18" s="881">
        <f>+entero!EA70</f>
        <v>95.857903587048327</v>
      </c>
      <c r="EB18" s="908">
        <f>+entero!EB70</f>
        <v>95.860927925511035</v>
      </c>
      <c r="EC18" s="908"/>
      <c r="ED18" s="908">
        <f>+entero!ED70</f>
        <v>95.853853013208024</v>
      </c>
      <c r="EE18" s="908"/>
      <c r="EF18" s="908">
        <f>+entero!EF70</f>
        <v>95.846116552985464</v>
      </c>
      <c r="EG18" s="509">
        <f>+entero!EG70</f>
        <v>-1.1787034062862745E-2</v>
      </c>
      <c r="EH18" s="871"/>
      <c r="EI18" s="166"/>
      <c r="EJ18" s="166"/>
      <c r="EK18" s="166"/>
      <c r="EL18" s="166"/>
      <c r="EM18" s="166"/>
      <c r="EN18" s="166"/>
      <c r="EO18" s="166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487">
        <f>+entero!EA71</f>
        <v>0</v>
      </c>
      <c r="EB19" s="907">
        <f>+entero!EB71</f>
        <v>0</v>
      </c>
      <c r="EC19" s="907"/>
      <c r="ED19" s="907">
        <f>+entero!ED71</f>
        <v>0</v>
      </c>
      <c r="EE19" s="907"/>
      <c r="EF19" s="907">
        <f>+entero!EF71</f>
        <v>0</v>
      </c>
      <c r="EG19" s="509">
        <f>+entero!EG71</f>
        <v>0</v>
      </c>
      <c r="EH19" s="871">
        <f>+entero!EH71</f>
        <v>0</v>
      </c>
      <c r="EI19" s="166"/>
      <c r="EJ19" s="166"/>
      <c r="EK19" s="166"/>
      <c r="EL19" s="166"/>
      <c r="EM19" s="166"/>
      <c r="EN19" s="166"/>
      <c r="EO19" s="166"/>
    </row>
    <row r="20" spans="1:145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796.39315991947331</v>
      </c>
      <c r="EA20" s="487">
        <f>+entero!EA72</f>
        <v>783.0756134471701</v>
      </c>
      <c r="EB20" s="907">
        <f>+entero!EB72</f>
        <v>783.46797289031883</v>
      </c>
      <c r="EC20" s="907"/>
      <c r="ED20" s="907">
        <f>+entero!ED72</f>
        <v>786.25715382617875</v>
      </c>
      <c r="EE20" s="907"/>
      <c r="EF20" s="907">
        <f>+entero!EF72</f>
        <v>775.20680763230143</v>
      </c>
      <c r="EG20" s="994">
        <f>+entero!EG72</f>
        <v>-7.868805814868665</v>
      </c>
      <c r="EH20" s="871">
        <f>+entero!EH72</f>
        <v>-1.0048590046406236</v>
      </c>
      <c r="EI20" s="166"/>
      <c r="EJ20" s="166"/>
      <c r="EK20" s="166"/>
      <c r="EL20" s="166"/>
      <c r="EM20" s="166"/>
      <c r="EN20" s="166"/>
      <c r="EO20" s="166"/>
    </row>
    <row r="21" spans="1:145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82.1783764469223</v>
      </c>
      <c r="EA21" s="508">
        <f>+entero!EA73</f>
        <v>82.176899107231449</v>
      </c>
      <c r="EB21" s="905">
        <f>+entero!EB73</f>
        <v>82.065566114510773</v>
      </c>
      <c r="EC21" s="905"/>
      <c r="ED21" s="905">
        <f>+entero!ED73</f>
        <v>81.751829899954259</v>
      </c>
      <c r="EE21" s="905"/>
      <c r="EF21" s="905">
        <f>+entero!EF73</f>
        <v>83.394396228755468</v>
      </c>
      <c r="EG21" s="994">
        <f>+entero!EG73</f>
        <v>1.2174971215240191</v>
      </c>
      <c r="EH21" s="871"/>
      <c r="EI21" s="166"/>
      <c r="EJ21" s="166"/>
      <c r="EK21" s="166"/>
      <c r="EL21" s="166"/>
      <c r="EM21" s="166"/>
      <c r="EN21" s="166"/>
      <c r="EO21" s="166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804"/>
      <c r="EB22" s="906"/>
      <c r="EC22" s="906"/>
      <c r="ED22" s="906"/>
      <c r="EE22" s="906"/>
      <c r="EF22" s="906"/>
      <c r="EG22" s="265"/>
      <c r="EH22" s="997"/>
      <c r="EI22" s="166"/>
      <c r="EJ22" s="166"/>
      <c r="EK22" s="166"/>
      <c r="EL22" s="166"/>
      <c r="EM22" s="166"/>
      <c r="EN22" s="166"/>
      <c r="EO22" s="166"/>
    </row>
    <row r="23" spans="1:145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778">
        <f>+entero!EA75</f>
        <v>4440.3698735850139</v>
      </c>
      <c r="EB23" s="904">
        <f>+entero!EB75</f>
        <v>4454.7309239447986</v>
      </c>
      <c r="EC23" s="904"/>
      <c r="ED23" s="904">
        <f>+entero!ED75</f>
        <v>4635.8417095888335</v>
      </c>
      <c r="EE23" s="904"/>
      <c r="EF23" s="904">
        <f>+entero!EF75</f>
        <v>4579.4698379846759</v>
      </c>
      <c r="EG23" s="486">
        <f>+entero!EG75</f>
        <v>139.09996439966199</v>
      </c>
      <c r="EH23" s="996">
        <f>+entero!EH75</f>
        <v>3.1326211185050967</v>
      </c>
      <c r="EI23" s="166"/>
      <c r="EJ23" s="166"/>
      <c r="EK23" s="166"/>
      <c r="EL23" s="166"/>
      <c r="EM23" s="166"/>
      <c r="EN23" s="166"/>
      <c r="EO23" s="166"/>
    </row>
    <row r="24" spans="1:145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778">
        <f>+entero!EA76</f>
        <v>2207.1658767835274</v>
      </c>
      <c r="EB24" s="904">
        <f>+entero!EB76</f>
        <v>2222.4803099416908</v>
      </c>
      <c r="EC24" s="904"/>
      <c r="ED24" s="904">
        <f>+entero!ED76</f>
        <v>2377.507865973761</v>
      </c>
      <c r="EE24" s="904"/>
      <c r="EF24" s="904">
        <f>+entero!EF76</f>
        <v>2338.2934071683671</v>
      </c>
      <c r="EG24" s="486">
        <f>+entero!EG76</f>
        <v>131.1275303848397</v>
      </c>
      <c r="EH24" s="996">
        <f>+entero!EH76</f>
        <v>5.9409911943695937</v>
      </c>
      <c r="EI24" s="166"/>
      <c r="EJ24" s="166"/>
      <c r="EK24" s="166"/>
      <c r="EL24" s="166"/>
      <c r="EM24" s="166"/>
      <c r="EN24" s="166"/>
      <c r="EO24" s="166"/>
    </row>
    <row r="25" spans="1:145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778">
        <f>+entero!EA77</f>
        <v>572.39980800874628</v>
      </c>
      <c r="EB25" s="904">
        <f>+entero!EB77</f>
        <v>572.41698941836728</v>
      </c>
      <c r="EC25" s="904"/>
      <c r="ED25" s="904">
        <f>+entero!ED77</f>
        <v>590.77627573323605</v>
      </c>
      <c r="EE25" s="904"/>
      <c r="EF25" s="904">
        <f>+entero!EF77</f>
        <v>590.78809724344012</v>
      </c>
      <c r="EG25" s="486">
        <f>+entero!EG77</f>
        <v>18.388289234693843</v>
      </c>
      <c r="EH25" s="996">
        <f>+entero!EH77</f>
        <v>3.2124904616342764</v>
      </c>
      <c r="EI25" s="166"/>
      <c r="EJ25" s="166"/>
      <c r="EK25" s="166"/>
      <c r="EL25" s="166"/>
      <c r="EM25" s="166"/>
      <c r="EN25" s="166"/>
      <c r="EO25" s="166"/>
    </row>
    <row r="26" spans="1:145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778">
        <f>+entero!EA78</f>
        <v>609.85379270274041</v>
      </c>
      <c r="EB26" s="904">
        <f>+entero!EB78</f>
        <v>608.94165613474058</v>
      </c>
      <c r="EC26" s="904"/>
      <c r="ED26" s="904">
        <f>+entero!ED78</f>
        <v>613.70557115183669</v>
      </c>
      <c r="EE26" s="904"/>
      <c r="EF26" s="904">
        <f>+entero!EF78</f>
        <v>596.27762320286877</v>
      </c>
      <c r="EG26" s="486">
        <f>+entero!EG78</f>
        <v>-13.576169499871639</v>
      </c>
      <c r="EH26" s="996">
        <f>+entero!EH78</f>
        <v>-2.2261351265366436</v>
      </c>
      <c r="EI26" s="166"/>
      <c r="EJ26" s="166"/>
      <c r="EK26" s="166"/>
      <c r="EL26" s="166"/>
      <c r="EM26" s="166"/>
      <c r="EN26" s="166"/>
      <c r="EO26" s="166"/>
    </row>
    <row r="27" spans="1:145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778">
        <f>+entero!EA79</f>
        <v>1050.9503960899997</v>
      </c>
      <c r="EB27" s="904">
        <f>+entero!EB79</f>
        <v>1050.8919684499999</v>
      </c>
      <c r="EC27" s="904"/>
      <c r="ED27" s="904">
        <f>+entero!ED79</f>
        <v>1053.8519967299999</v>
      </c>
      <c r="EE27" s="904"/>
      <c r="EF27" s="904">
        <f>+entero!EF79</f>
        <v>1054.1107103699997</v>
      </c>
      <c r="EG27" s="486">
        <f>+entero!EG79</f>
        <v>3.1603142799999659</v>
      </c>
      <c r="EH27" s="996">
        <f>+entero!EH79</f>
        <v>0.30071012787642459</v>
      </c>
      <c r="EI27" s="166"/>
      <c r="EJ27" s="166"/>
      <c r="EK27" s="166"/>
      <c r="EL27" s="166"/>
      <c r="EM27" s="166"/>
      <c r="EN27" s="166"/>
      <c r="EO27" s="166"/>
    </row>
    <row r="28" spans="1:145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778">
        <f>+entero!EA80</f>
        <v>1387.0819552593975</v>
      </c>
      <c r="EB28" s="904">
        <f>+entero!EB80</f>
        <v>1395.3946877932306</v>
      </c>
      <c r="EC28" s="904"/>
      <c r="ED28" s="904">
        <f>+entero!ED80</f>
        <v>1538.9579685572835</v>
      </c>
      <c r="EE28" s="904"/>
      <c r="EF28" s="904">
        <f>+entero!EF80</f>
        <v>1485.3024125503528</v>
      </c>
      <c r="EG28" s="486">
        <f>+entero!EG80</f>
        <v>98.22045729095521</v>
      </c>
      <c r="EH28" s="996">
        <f>+entero!EH80</f>
        <v>7.0810853618658021</v>
      </c>
      <c r="EI28" s="166"/>
      <c r="EJ28" s="166"/>
      <c r="EK28" s="166"/>
      <c r="EL28" s="166"/>
      <c r="EM28" s="166"/>
      <c r="EN28" s="166"/>
      <c r="EO28" s="166"/>
    </row>
    <row r="29" spans="1:145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778">
        <f>+entero!EA81</f>
        <v>1229.4050465266571</v>
      </c>
      <c r="EB29" s="904">
        <f>+entero!EB81</f>
        <v>1240.1678271884903</v>
      </c>
      <c r="EC29" s="904"/>
      <c r="ED29" s="904">
        <f>+entero!ED81</f>
        <v>1379.9821758254468</v>
      </c>
      <c r="EE29" s="904"/>
      <c r="EF29" s="904">
        <f>+entero!EF81</f>
        <v>1342.5841860174842</v>
      </c>
      <c r="EG29" s="486">
        <f>+entero!EG81</f>
        <v>113.17913949082708</v>
      </c>
      <c r="EH29" s="996">
        <f>+entero!EH81</f>
        <v>9.2060090212402699</v>
      </c>
      <c r="EI29" s="166"/>
      <c r="EJ29" s="166"/>
      <c r="EK29" s="166"/>
      <c r="EL29" s="166"/>
      <c r="EM29" s="166"/>
      <c r="EN29" s="166"/>
      <c r="EO29" s="166"/>
    </row>
    <row r="30" spans="1:145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778">
        <f>+entero!EA82</f>
        <v>157.67690873274046</v>
      </c>
      <c r="EB30" s="904">
        <f>+entero!EB82</f>
        <v>155.22686060474047</v>
      </c>
      <c r="EC30" s="904"/>
      <c r="ED30" s="904">
        <f>+entero!ED82</f>
        <v>158.97579273183666</v>
      </c>
      <c r="EE30" s="904"/>
      <c r="EF30" s="904">
        <f>+entero!EF82</f>
        <v>142.71822653286875</v>
      </c>
      <c r="EG30" s="486">
        <f>+entero!EG82</f>
        <v>-14.958682199871703</v>
      </c>
      <c r="EH30" s="996">
        <f>+entero!EH82</f>
        <v>-9.4869200062936301</v>
      </c>
      <c r="EI30" s="166"/>
      <c r="EJ30" s="166"/>
      <c r="EK30" s="166"/>
      <c r="EL30" s="166"/>
      <c r="EM30" s="166"/>
      <c r="EN30" s="166"/>
      <c r="EO30" s="166"/>
    </row>
    <row r="31" spans="1:145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778">
        <f>+entero!EA83</f>
        <v>0</v>
      </c>
      <c r="EB31" s="904">
        <f>+entero!EB83</f>
        <v>0</v>
      </c>
      <c r="EC31" s="904"/>
      <c r="ED31" s="904">
        <f>+entero!ED83</f>
        <v>0</v>
      </c>
      <c r="EE31" s="904"/>
      <c r="EF31" s="904">
        <f>+entero!EF83</f>
        <v>0</v>
      </c>
      <c r="EG31" s="486">
        <f>+entero!EG83</f>
        <v>0</v>
      </c>
      <c r="EH31" s="996" t="e">
        <f>+entero!EH83</f>
        <v>#DIV/0!</v>
      </c>
      <c r="EI31" s="166"/>
      <c r="EJ31" s="166"/>
      <c r="EK31" s="166"/>
      <c r="EL31" s="166"/>
      <c r="EM31" s="166"/>
      <c r="EN31" s="166"/>
      <c r="EO31" s="166"/>
    </row>
    <row r="32" spans="1:145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25043.008642423534</v>
      </c>
      <c r="EA32" s="778">
        <f>+entero!EA84</f>
        <v>24865.01669587689</v>
      </c>
      <c r="EB32" s="904">
        <f>+entero!EB84</f>
        <v>24803.438205218012</v>
      </c>
      <c r="EC32" s="904"/>
      <c r="ED32" s="904">
        <f>+entero!ED84</f>
        <v>24768.861796704896</v>
      </c>
      <c r="EE32" s="904"/>
      <c r="EF32" s="904">
        <f>+entero!EF84</f>
        <v>24766.656133846282</v>
      </c>
      <c r="EG32" s="486">
        <f>+entero!EG84</f>
        <v>-98.36056203060798</v>
      </c>
      <c r="EH32" s="996">
        <f>+entero!EH84</f>
        <v>-0.39557810571234642</v>
      </c>
      <c r="EI32" s="166"/>
      <c r="EJ32" s="166"/>
      <c r="EK32" s="166"/>
      <c r="EL32" s="166"/>
      <c r="EM32" s="166"/>
      <c r="EN32" s="166"/>
      <c r="EO32" s="166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804">
        <f>+entero!EA85</f>
        <v>0</v>
      </c>
      <c r="EB33" s="906">
        <f>+entero!EB85</f>
        <v>0</v>
      </c>
      <c r="EC33" s="906"/>
      <c r="ED33" s="906">
        <f>+entero!ED85</f>
        <v>0</v>
      </c>
      <c r="EE33" s="906"/>
      <c r="EF33" s="906">
        <f>+entero!EF85</f>
        <v>0</v>
      </c>
      <c r="EG33" s="265">
        <f>+entero!EG85</f>
        <v>0</v>
      </c>
      <c r="EH33" s="997" t="e">
        <f>+entero!EH85</f>
        <v>#REF!</v>
      </c>
      <c r="EI33" s="166"/>
      <c r="EJ33" s="166"/>
      <c r="EK33" s="166"/>
      <c r="EL33" s="166"/>
      <c r="EM33" s="166"/>
      <c r="EN33" s="166"/>
      <c r="EO33" s="166"/>
    </row>
    <row r="34" spans="1:145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98.403036609329106</v>
      </c>
      <c r="EA34" s="805">
        <f>+entero!EA86</f>
        <v>98.401120800231595</v>
      </c>
      <c r="EB34" s="909">
        <f>+entero!EB86</f>
        <v>98.399598715217394</v>
      </c>
      <c r="EC34" s="909"/>
      <c r="ED34" s="909">
        <f>+entero!ED86</f>
        <v>98.396425884186897</v>
      </c>
      <c r="EE34" s="909"/>
      <c r="EF34" s="909">
        <f>+entero!EF86</f>
        <v>98.400192480134805</v>
      </c>
      <c r="EG34" s="1035">
        <f>+entero!EG86</f>
        <v>0</v>
      </c>
      <c r="EH34" s="997"/>
      <c r="EI34" s="166"/>
      <c r="EJ34" s="166"/>
      <c r="EK34" s="166"/>
      <c r="EL34" s="166"/>
      <c r="EM34" s="166"/>
      <c r="EN34" s="166"/>
      <c r="EO34" s="166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01"/>
      <c r="EB35" s="825"/>
      <c r="EC35" s="801"/>
      <c r="ED35" s="825"/>
      <c r="EE35" s="801"/>
      <c r="EF35" s="825"/>
      <c r="EG35" s="873"/>
      <c r="EH35" s="872"/>
      <c r="EI35" s="166"/>
      <c r="EJ35" s="166"/>
      <c r="EK35" s="166"/>
      <c r="EL35" s="166"/>
      <c r="EM35" s="166"/>
      <c r="EN35" s="166"/>
      <c r="EO35" s="166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6"/>
      <c r="EH36" s="166"/>
      <c r="EI36" s="166"/>
      <c r="EJ36" s="166"/>
      <c r="EK36" s="166"/>
      <c r="EL36" s="166"/>
      <c r="EM36" s="166"/>
      <c r="EN36" s="166"/>
      <c r="EO36" s="166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27"/>
      <c r="EC37" s="27"/>
      <c r="ED37" s="27"/>
      <c r="EE37" s="27"/>
      <c r="EF37" s="27"/>
      <c r="EG37" s="166"/>
      <c r="EH37" s="166"/>
      <c r="EI37" s="166"/>
      <c r="EJ37" s="166"/>
      <c r="EK37" s="166"/>
      <c r="EL37" s="166"/>
      <c r="EM37" s="166"/>
      <c r="EN37" s="166"/>
      <c r="EO37" s="166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27"/>
      <c r="EC38" s="27"/>
      <c r="ED38" s="27"/>
      <c r="EE38" s="27"/>
      <c r="EF38" s="27"/>
      <c r="EG38" s="166"/>
      <c r="EH38" s="166"/>
      <c r="EI38" s="166"/>
      <c r="EJ38" s="166"/>
      <c r="EK38" s="166"/>
      <c r="EL38" s="166"/>
      <c r="EM38" s="166"/>
      <c r="EN38" s="166"/>
      <c r="EO38" s="166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27"/>
      <c r="EC39" s="27"/>
      <c r="ED39" s="27"/>
      <c r="EE39" s="27"/>
      <c r="EF39" s="27"/>
      <c r="EG39" s="166"/>
      <c r="EH39" s="166"/>
      <c r="EI39" s="166"/>
      <c r="EJ39" s="166"/>
      <c r="EK39" s="166"/>
      <c r="EL39" s="166"/>
      <c r="EM39" s="166"/>
      <c r="EN39" s="166"/>
      <c r="EO39" s="166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27"/>
      <c r="EC40" s="27"/>
      <c r="ED40" s="27"/>
      <c r="EE40" s="27"/>
      <c r="EF40" s="27"/>
      <c r="EG40" s="166"/>
      <c r="EH40" s="166"/>
      <c r="EI40" s="166"/>
      <c r="EJ40" s="166"/>
      <c r="EK40" s="166"/>
      <c r="EL40" s="166"/>
      <c r="EM40" s="166"/>
      <c r="EN40" s="166"/>
      <c r="EO40" s="166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27"/>
      <c r="EC41" s="27"/>
      <c r="ED41" s="27"/>
      <c r="EE41" s="27"/>
      <c r="EF41" s="27"/>
      <c r="EG41" s="166"/>
      <c r="EH41" s="166"/>
      <c r="EI41" s="166"/>
      <c r="EJ41" s="166"/>
      <c r="EK41" s="166"/>
      <c r="EL41" s="166"/>
      <c r="EM41" s="166"/>
      <c r="EN41" s="166"/>
      <c r="EO41" s="166"/>
    </row>
    <row r="42" spans="1:145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166"/>
      <c r="EH42" s="166"/>
      <c r="EI42" s="166"/>
      <c r="EJ42" s="166"/>
      <c r="EK42" s="166"/>
      <c r="EL42" s="166"/>
      <c r="EM42" s="166"/>
      <c r="EN42" s="166"/>
      <c r="EO42" s="166"/>
    </row>
    <row r="43" spans="1:145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166"/>
      <c r="EH43" s="166"/>
      <c r="EI43" s="166"/>
      <c r="EJ43" s="166"/>
      <c r="EK43" s="166"/>
      <c r="EL43" s="166"/>
      <c r="EM43" s="166"/>
      <c r="EN43" s="166"/>
      <c r="EO43" s="166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166"/>
      <c r="EH44" s="166"/>
      <c r="EI44" s="166"/>
      <c r="EJ44" s="166"/>
      <c r="EK44" s="166"/>
      <c r="EL44" s="166"/>
      <c r="EM44" s="166"/>
      <c r="EN44" s="166"/>
      <c r="EO44" s="166"/>
    </row>
    <row r="45" spans="1:14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</row>
    <row r="46" spans="1:14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</row>
    <row r="47" spans="1:14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</row>
    <row r="48" spans="1:14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</row>
    <row r="49" spans="1:14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</row>
    <row r="50" spans="1:14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</row>
    <row r="51" spans="1:14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</row>
    <row r="52" spans="1:14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</row>
    <row r="53" spans="1:14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</row>
    <row r="54" spans="1:14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</row>
    <row r="55" spans="1:14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</row>
    <row r="56" spans="1:14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</row>
    <row r="57" spans="1:14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</row>
    <row r="58" spans="1:14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</row>
    <row r="59" spans="1:14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</row>
    <row r="60" spans="1:14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</row>
    <row r="61" spans="1:14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</row>
    <row r="62" spans="1:14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</row>
    <row r="63" spans="1:14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</row>
    <row r="64" spans="1:14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</row>
    <row r="65" spans="1:14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</row>
    <row r="66" spans="1:14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</row>
    <row r="67" spans="1:14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</row>
    <row r="68" spans="1:14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</row>
    <row r="69" spans="1:14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</row>
    <row r="70" spans="1:14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</row>
    <row r="71" spans="1:14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</row>
    <row r="72" spans="1:14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</row>
    <row r="73" spans="1:14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</row>
    <row r="74" spans="1:14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</row>
    <row r="75" spans="1:14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</row>
    <row r="76" spans="1:14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</row>
    <row r="77" spans="1:14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</row>
    <row r="78" spans="1:14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</row>
    <row r="79" spans="1:14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</row>
    <row r="80" spans="1:14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</row>
    <row r="81" spans="1:14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</row>
    <row r="82" spans="1:14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</row>
    <row r="83" spans="1:14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166"/>
      <c r="EH83" s="166"/>
      <c r="EI83" s="166"/>
      <c r="EJ83" s="166"/>
      <c r="EK83" s="166"/>
      <c r="EL83" s="166"/>
      <c r="EM83" s="166"/>
      <c r="EN83" s="166"/>
      <c r="EO83" s="166"/>
    </row>
    <row r="84" spans="1:145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769"/>
      <c r="EE84" s="769"/>
      <c r="EF84" s="769"/>
      <c r="EG84" s="166"/>
      <c r="EH84" s="166"/>
      <c r="EI84" s="166"/>
      <c r="EJ84" s="166"/>
      <c r="EK84" s="166"/>
      <c r="EL84" s="166"/>
      <c r="EM84" s="166"/>
      <c r="EN84" s="166"/>
      <c r="EO84" s="166"/>
    </row>
    <row r="85" spans="1:145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769"/>
      <c r="EE85" s="769"/>
      <c r="EF85" s="769"/>
      <c r="EG85" s="166"/>
      <c r="EH85" s="166"/>
      <c r="EI85" s="166"/>
      <c r="EJ85" s="166"/>
      <c r="EK85" s="166"/>
      <c r="EL85" s="166"/>
      <c r="EM85" s="166"/>
      <c r="EN85" s="166"/>
      <c r="EO85" s="166"/>
    </row>
    <row r="86" spans="1:145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769"/>
      <c r="EE86" s="769"/>
      <c r="EF86" s="769"/>
      <c r="EG86" s="166"/>
      <c r="EH86" s="166"/>
      <c r="EI86" s="166"/>
      <c r="EJ86" s="166"/>
      <c r="EK86" s="166"/>
      <c r="EL86" s="166"/>
      <c r="EM86" s="166"/>
      <c r="EN86" s="166"/>
      <c r="EO86" s="166"/>
    </row>
    <row r="87" spans="1:145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769"/>
      <c r="EE87" s="769"/>
      <c r="EF87" s="769"/>
      <c r="EG87" s="166"/>
      <c r="EH87" s="166"/>
      <c r="EI87" s="166"/>
      <c r="EJ87" s="166"/>
      <c r="EK87" s="166"/>
      <c r="EL87" s="166"/>
      <c r="EM87" s="166"/>
      <c r="EN87" s="166"/>
      <c r="EO87" s="166"/>
    </row>
    <row r="88" spans="1:145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769"/>
      <c r="EE88" s="769"/>
      <c r="EF88" s="769"/>
      <c r="EG88" s="166"/>
      <c r="EH88" s="166"/>
      <c r="EI88" s="166"/>
      <c r="EJ88" s="166"/>
      <c r="EK88" s="166"/>
      <c r="EL88" s="166"/>
      <c r="EM88" s="166"/>
      <c r="EN88" s="166"/>
      <c r="EO88" s="166"/>
    </row>
    <row r="89" spans="1:145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769"/>
      <c r="EE89" s="769"/>
      <c r="EF89" s="769"/>
      <c r="EG89" s="166"/>
      <c r="EH89" s="166"/>
      <c r="EI89" s="166"/>
      <c r="EJ89" s="166"/>
      <c r="EK89" s="166"/>
      <c r="EL89" s="166"/>
      <c r="EM89" s="166"/>
      <c r="EN89" s="166"/>
      <c r="EO89" s="166"/>
    </row>
    <row r="90" spans="1:145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769"/>
      <c r="EE90" s="769"/>
      <c r="EF90" s="769"/>
      <c r="EG90" s="166"/>
      <c r="EH90" s="166"/>
      <c r="EI90" s="166"/>
      <c r="EJ90" s="166"/>
      <c r="EK90" s="166"/>
      <c r="EL90" s="166"/>
      <c r="EM90" s="166"/>
      <c r="EN90" s="166"/>
      <c r="EO90" s="166"/>
    </row>
    <row r="91" spans="1:145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769"/>
      <c r="EE91" s="769"/>
      <c r="EF91" s="769"/>
      <c r="EG91" s="166"/>
      <c r="EH91" s="166"/>
      <c r="EI91" s="166"/>
      <c r="EJ91" s="166"/>
      <c r="EK91" s="166"/>
      <c r="EL91" s="166"/>
      <c r="EM91" s="166"/>
      <c r="EN91" s="166"/>
      <c r="EO91" s="166"/>
    </row>
    <row r="92" spans="1:14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</row>
    <row r="93" spans="1:14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166"/>
      <c r="EH93" s="166"/>
      <c r="EI93" s="166"/>
      <c r="EJ93" s="166"/>
      <c r="EK93" s="166"/>
      <c r="EL93" s="166"/>
      <c r="EM93" s="166"/>
      <c r="EN93" s="166"/>
      <c r="EO93" s="166"/>
    </row>
    <row r="94" spans="1:145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166"/>
      <c r="EH94" s="166"/>
      <c r="EI94" s="166"/>
      <c r="EJ94" s="166"/>
      <c r="EK94" s="166"/>
      <c r="EL94" s="166"/>
      <c r="EM94" s="166"/>
      <c r="EN94" s="166"/>
      <c r="EO94" s="166"/>
    </row>
    <row r="95" spans="1:145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166"/>
      <c r="EH95" s="166"/>
      <c r="EI95" s="166"/>
      <c r="EJ95" s="166"/>
      <c r="EK95" s="166"/>
      <c r="EL95" s="166"/>
      <c r="EM95" s="166"/>
      <c r="EN95" s="166"/>
      <c r="EO95" s="166"/>
    </row>
    <row r="96" spans="1:145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166"/>
      <c r="EH96" s="166"/>
      <c r="EI96" s="166"/>
      <c r="EJ96" s="166"/>
      <c r="EK96" s="166"/>
      <c r="EL96" s="166"/>
      <c r="EM96" s="166"/>
      <c r="EN96" s="166"/>
      <c r="EO96" s="166"/>
    </row>
    <row r="97" spans="1:145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166"/>
      <c r="EH97" s="166"/>
      <c r="EI97" s="166"/>
      <c r="EJ97" s="166"/>
      <c r="EK97" s="166"/>
      <c r="EL97" s="166"/>
      <c r="EM97" s="166"/>
      <c r="EN97" s="166"/>
      <c r="EO97" s="166"/>
    </row>
    <row r="98" spans="1:145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166"/>
      <c r="EH98" s="166"/>
      <c r="EI98" s="166"/>
      <c r="EJ98" s="166"/>
      <c r="EK98" s="166"/>
      <c r="EL98" s="166"/>
      <c r="EM98" s="166"/>
      <c r="EN98" s="166"/>
      <c r="EO98" s="166"/>
    </row>
    <row r="99" spans="1:145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166"/>
      <c r="EH99" s="166"/>
      <c r="EI99" s="166"/>
      <c r="EJ99" s="166"/>
      <c r="EK99" s="166"/>
      <c r="EL99" s="166"/>
      <c r="EM99" s="166"/>
      <c r="EN99" s="166"/>
      <c r="EO99" s="166"/>
    </row>
    <row r="100" spans="1:145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166"/>
      <c r="EH100" s="166"/>
      <c r="EI100" s="166"/>
      <c r="EJ100" s="166"/>
      <c r="EK100" s="166"/>
      <c r="EL100" s="166"/>
      <c r="EM100" s="166"/>
      <c r="EN100" s="166"/>
      <c r="EO100" s="166"/>
    </row>
    <row r="101" spans="1:145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166"/>
      <c r="EH101" s="166"/>
      <c r="EI101" s="166"/>
      <c r="EJ101" s="166"/>
      <c r="EK101" s="166"/>
      <c r="EL101" s="166"/>
      <c r="EM101" s="166"/>
      <c r="EN101" s="166"/>
      <c r="EO101" s="166"/>
    </row>
    <row r="102" spans="1:14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1:14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1:14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1:14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1:14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1:14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1:14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1:14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1:14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1:14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1:14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  <c r="ED181" s="828"/>
      <c r="EE181" s="828"/>
      <c r="EF181" s="828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  <c r="ED182" s="828"/>
      <c r="EE182" s="828"/>
      <c r="EF182" s="828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  <c r="ED183" s="828"/>
      <c r="EE183" s="828"/>
      <c r="EF183" s="828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  <c r="ED184" s="828"/>
      <c r="EE184" s="828"/>
      <c r="EF184" s="828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  <c r="ED185" s="828"/>
      <c r="EE185" s="828"/>
      <c r="EF185" s="828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  <c r="ED186" s="828"/>
      <c r="EE186" s="828"/>
      <c r="EF186" s="828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  <c r="ED187" s="828"/>
      <c r="EE187" s="828"/>
      <c r="EF187" s="828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  <c r="ED188" s="828"/>
      <c r="EE188" s="828"/>
      <c r="EF188" s="828"/>
    </row>
  </sheetData>
  <mergeCells count="130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G3:EH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EB3:EF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" style="827" hidden="1" customWidth="1"/>
    <col min="130" max="131" width="8" style="827" customWidth="1"/>
    <col min="132" max="136" width="8.42578125" style="827" customWidth="1"/>
    <col min="137" max="146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s="149" customFormat="1" ht="13.5" customHeight="1" x14ac:dyDescent="0.2">
      <c r="C3" s="150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72"/>
      <c r="EJ3" s="172"/>
      <c r="EK3" s="172"/>
      <c r="EL3" s="172"/>
      <c r="EM3" s="172"/>
      <c r="EN3" s="172"/>
      <c r="EO3" s="172"/>
      <c r="EP3" s="172"/>
    </row>
    <row r="4" spans="1:146" s="149" customFormat="1" ht="28.5" customHeight="1" thickBot="1" x14ac:dyDescent="0.25">
      <c r="C4" s="151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72"/>
      <c r="EJ4" s="172"/>
      <c r="EK4" s="172"/>
      <c r="EL4" s="172"/>
      <c r="EM4" s="172"/>
      <c r="EN4" s="172"/>
      <c r="EO4" s="172"/>
      <c r="EP4" s="172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849">
        <v>7.5</v>
      </c>
      <c r="EB5" s="911">
        <v>7.5</v>
      </c>
      <c r="EC5" s="911"/>
      <c r="ED5" s="911">
        <v>7.5</v>
      </c>
      <c r="EE5" s="911"/>
      <c r="EF5" s="911">
        <v>7.5</v>
      </c>
      <c r="EG5" s="875">
        <v>7.5</v>
      </c>
      <c r="EH5" s="916"/>
      <c r="EI5" s="166"/>
      <c r="EJ5" s="166"/>
      <c r="EK5" s="166"/>
      <c r="EL5" s="166"/>
      <c r="EM5" s="166"/>
      <c r="EN5" s="166"/>
      <c r="EO5" s="166"/>
      <c r="EP5" s="166"/>
    </row>
    <row r="6" spans="1:146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760">
        <f>+entero!EA88</f>
        <v>6.96</v>
      </c>
      <c r="EB6" s="912">
        <f>+entero!EB88</f>
        <v>6.96</v>
      </c>
      <c r="EC6" s="912"/>
      <c r="ED6" s="912">
        <f>+entero!ED88</f>
        <v>6.96</v>
      </c>
      <c r="EE6" s="912"/>
      <c r="EF6" s="912">
        <f>+entero!EF88</f>
        <v>6.96</v>
      </c>
      <c r="EG6" s="1036"/>
      <c r="EH6" s="913"/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760">
        <f>+entero!EA89</f>
        <v>6.86</v>
      </c>
      <c r="EB7" s="912">
        <f>+entero!EB89</f>
        <v>6.86</v>
      </c>
      <c r="EC7" s="912"/>
      <c r="ED7" s="912">
        <f>+entero!ED89</f>
        <v>6.86</v>
      </c>
      <c r="EE7" s="912"/>
      <c r="EF7" s="912">
        <f>+entero!EF89</f>
        <v>6.86</v>
      </c>
      <c r="EG7" s="1036"/>
      <c r="EH7" s="913"/>
      <c r="EI7" s="166"/>
      <c r="EJ7" s="166"/>
      <c r="EK7" s="166"/>
      <c r="EL7" s="166"/>
      <c r="EM7" s="166"/>
      <c r="EN7" s="166"/>
      <c r="EO7" s="166"/>
      <c r="EP7" s="166"/>
    </row>
    <row r="8" spans="1:146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764">
        <f>+entero!EA90</f>
        <v>6.9786873021268265</v>
      </c>
      <c r="EB8" s="468">
        <f>+entero!EB90</f>
        <v>6.9731208182589208</v>
      </c>
      <c r="EC8" s="468"/>
      <c r="ED8" s="468">
        <f>+entero!ED90</f>
        <v>6.9711457212575372</v>
      </c>
      <c r="EE8" s="468"/>
      <c r="EF8" s="468">
        <f>+entero!EF90</f>
        <v>6.9693692935142888</v>
      </c>
      <c r="EG8" s="1037"/>
      <c r="EH8" s="914"/>
      <c r="EI8" s="166"/>
      <c r="EJ8" s="166"/>
      <c r="EK8" s="166"/>
      <c r="EL8" s="166"/>
      <c r="EM8" s="166"/>
      <c r="EN8" s="166"/>
      <c r="EO8" s="166"/>
      <c r="EP8" s="166"/>
    </row>
    <row r="9" spans="1:146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0</v>
      </c>
      <c r="EA9" s="764">
        <f>+entero!EA91</f>
        <v>0</v>
      </c>
      <c r="EB9" s="271"/>
      <c r="EC9" s="271"/>
      <c r="ED9" s="271"/>
      <c r="EE9" s="271"/>
      <c r="EF9" s="271"/>
      <c r="EG9" s="848"/>
      <c r="EH9" s="914"/>
      <c r="EI9" s="166"/>
      <c r="EJ9" s="166"/>
      <c r="EK9" s="166"/>
      <c r="EL9" s="166"/>
      <c r="EM9" s="166"/>
      <c r="EN9" s="166"/>
      <c r="EO9" s="166"/>
      <c r="EP9" s="166"/>
    </row>
    <row r="10" spans="1:146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760">
        <f>+entero!EA92</f>
        <v>2.2911199999999998</v>
      </c>
      <c r="EB10" s="912">
        <f>+entero!EB92</f>
        <v>2.2913899999999998</v>
      </c>
      <c r="EC10" s="912"/>
      <c r="ED10" s="912">
        <f>+entero!ED92</f>
        <v>2.2915700000000001</v>
      </c>
      <c r="EE10" s="912"/>
      <c r="EF10" s="912">
        <f>+entero!EF92</f>
        <v>2.29175</v>
      </c>
      <c r="EG10" s="1019">
        <f>+entero!EG92</f>
        <v>6.3000000000013046E-4</v>
      </c>
      <c r="EH10" s="913">
        <f>+entero!EH92</f>
        <v>2.74974684870255E-2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0</v>
      </c>
      <c r="EA11" s="523">
        <f>+entero!EA93</f>
        <v>0</v>
      </c>
      <c r="EB11" s="271"/>
      <c r="EC11" s="271"/>
      <c r="ED11" s="271"/>
      <c r="EE11" s="271"/>
      <c r="EF11" s="271"/>
      <c r="EG11" s="973"/>
      <c r="EH11" s="953"/>
      <c r="EI11" s="166"/>
      <c r="EJ11" s="166"/>
      <c r="EK11" s="166"/>
      <c r="EL11" s="166"/>
      <c r="EM11" s="166"/>
      <c r="EN11" s="166"/>
      <c r="EO11" s="166"/>
      <c r="EP11" s="166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6"/>
      <c r="EH12" s="166"/>
      <c r="EI12" s="166"/>
      <c r="EJ12" s="166"/>
      <c r="EK12" s="166"/>
      <c r="EL12" s="166"/>
      <c r="EM12" s="166"/>
      <c r="EN12" s="166"/>
      <c r="EO12" s="166"/>
      <c r="EP12" s="166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6"/>
      <c r="EH13" s="166"/>
      <c r="EI13" s="166"/>
      <c r="EJ13" s="166"/>
      <c r="EK13" s="166"/>
      <c r="EL13" s="166"/>
      <c r="EM13" s="166"/>
      <c r="EN13" s="166"/>
      <c r="EO13" s="166"/>
      <c r="EP13" s="166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6"/>
      <c r="EH14" s="166"/>
      <c r="EI14" s="166"/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6"/>
      <c r="EH15" s="166"/>
      <c r="EI15" s="166"/>
      <c r="EJ15" s="166"/>
      <c r="EK15" s="166"/>
      <c r="EL15" s="166"/>
      <c r="EM15" s="166"/>
      <c r="EN15" s="166"/>
      <c r="EO15" s="166"/>
      <c r="EP15" s="166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6"/>
      <c r="EH16" s="166"/>
      <c r="EI16" s="166"/>
      <c r="EJ16" s="166"/>
      <c r="EK16" s="166"/>
      <c r="EL16" s="166"/>
      <c r="EM16" s="166"/>
      <c r="EN16" s="166"/>
      <c r="EO16" s="166"/>
      <c r="EP16" s="166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27"/>
      <c r="EC17" s="27"/>
      <c r="ED17" s="27"/>
      <c r="EE17" s="27"/>
      <c r="EF17" s="27"/>
      <c r="EG17" s="166"/>
      <c r="EH17" s="166"/>
      <c r="EI17" s="166"/>
      <c r="EJ17" s="166"/>
      <c r="EK17" s="166"/>
      <c r="EL17" s="166"/>
      <c r="EM17" s="166"/>
      <c r="EN17" s="166"/>
      <c r="EO17" s="166"/>
      <c r="EP17" s="166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27"/>
      <c r="EC18" s="27"/>
      <c r="ED18" s="27"/>
      <c r="EE18" s="27"/>
      <c r="EF18" s="27"/>
      <c r="EG18" s="166"/>
      <c r="EH18" s="166"/>
      <c r="EI18" s="166"/>
      <c r="EJ18" s="166"/>
      <c r="EK18" s="166"/>
      <c r="EL18" s="166"/>
      <c r="EM18" s="166"/>
      <c r="EN18" s="166"/>
      <c r="EO18" s="166"/>
      <c r="EP18" s="166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27"/>
      <c r="EC19" s="27"/>
      <c r="ED19" s="27"/>
      <c r="EE19" s="27"/>
      <c r="EF19" s="27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</row>
    <row r="77" spans="1:146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</row>
    <row r="78" spans="1:146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</row>
    <row r="79" spans="1:146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</row>
    <row r="80" spans="1:146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</row>
    <row r="81" spans="3:136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</row>
    <row r="82" spans="3:136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</row>
    <row r="83" spans="3:136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</row>
    <row r="84" spans="3:136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</row>
    <row r="85" spans="3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3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3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3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3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3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3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3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3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3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3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3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  <c r="ED102" s="828"/>
      <c r="EE102" s="828"/>
      <c r="EF102" s="828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  <c r="ED103" s="828"/>
      <c r="EE103" s="828"/>
      <c r="EF103" s="828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  <c r="ED104" s="828"/>
      <c r="EE104" s="828"/>
      <c r="EF104" s="828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</sheetData>
  <mergeCells count="130"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EB3:EF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7.7109375" style="827" hidden="1" customWidth="1"/>
    <col min="130" max="131" width="7.7109375" style="827" customWidth="1"/>
    <col min="132" max="136" width="8.140625" style="827" customWidth="1"/>
    <col min="137" max="137" width="9.28515625" style="169" customWidth="1"/>
    <col min="138" max="151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entero!CT3</f>
        <v xml:space="preserve">2016                         A  fines de Sep* </v>
      </c>
      <c r="CU3" s="1061" t="str">
        <f>entero!CU3</f>
        <v xml:space="preserve">2016                         A  fines de Oct* </v>
      </c>
      <c r="CV3" s="1061" t="str">
        <f>entero!CV3</f>
        <v xml:space="preserve">2016                         A  fines de Nov* </v>
      </c>
      <c r="CW3" s="1061" t="str">
        <f>entero!CW3</f>
        <v>2016                         A  fines de Dic* 15</v>
      </c>
      <c r="CX3" s="1061" t="str">
        <f>entero!CX3</f>
        <v xml:space="preserve">2017                         A  fines de Ene* </v>
      </c>
      <c r="CY3" s="1061" t="str">
        <f>entero!CY3</f>
        <v xml:space="preserve">2017                         A  fines de Feb* </v>
      </c>
      <c r="CZ3" s="1061" t="str">
        <f>entero!CZ3</f>
        <v xml:space="preserve">2017                         A  fines de Mar* </v>
      </c>
      <c r="DA3" s="1061" t="str">
        <f>entero!DA3</f>
        <v xml:space="preserve">2017                         A  fines de Abr* </v>
      </c>
      <c r="DB3" s="1061" t="str">
        <f>entero!DB3</f>
        <v xml:space="preserve">2017                         A  fines de May* </v>
      </c>
      <c r="DC3" s="1061" t="str">
        <f>entero!DC3</f>
        <v xml:space="preserve">2017                         A  fines de Jun* </v>
      </c>
      <c r="DD3" s="1061" t="str">
        <f>entero!DD3</f>
        <v xml:space="preserve">2017                         A  fines de Jul* </v>
      </c>
      <c r="DE3" s="1061" t="str">
        <f>entero!DE3</f>
        <v xml:space="preserve">2017                         A  fines de Ago* </v>
      </c>
      <c r="DF3" s="1061" t="str">
        <f>entero!DF3</f>
        <v xml:space="preserve">2017                         A  fines de Sep* </v>
      </c>
      <c r="DG3" s="1061" t="str">
        <f>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  <c r="EP3" s="166"/>
    </row>
    <row r="4" spans="1:146" ht="27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 t="str">
        <f>entero!CT3</f>
        <v xml:space="preserve">2016                         A  fines de Sep* </v>
      </c>
      <c r="CU4" s="1070" t="str">
        <f>entero!CU3</f>
        <v xml:space="preserve">2016                         A  fines de Oct* </v>
      </c>
      <c r="CV4" s="1070" t="str">
        <f>entero!CV3</f>
        <v xml:space="preserve">2016                         A  fines de Nov* </v>
      </c>
      <c r="CW4" s="1070" t="str">
        <f>entero!CW3</f>
        <v>2016                         A  fines de Dic* 15</v>
      </c>
      <c r="CX4" s="1070" t="str">
        <f>entero!CX3</f>
        <v xml:space="preserve">2017                         A  fines de Ene* </v>
      </c>
      <c r="CY4" s="1070" t="str">
        <f>entero!CY3</f>
        <v xml:space="preserve">2017                         A  fines de Feb* </v>
      </c>
      <c r="CZ4" s="1070" t="str">
        <f>entero!CZ3</f>
        <v xml:space="preserve">2017                         A  fines de Mar* </v>
      </c>
      <c r="DA4" s="1070" t="str">
        <f>entero!DA3</f>
        <v xml:space="preserve">2017                         A  fines de Abr* </v>
      </c>
      <c r="DB4" s="1070" t="str">
        <f>entero!DB3</f>
        <v xml:space="preserve">2017                         A  fines de May* </v>
      </c>
      <c r="DC4" s="1070" t="str">
        <f>entero!DC3</f>
        <v xml:space="preserve">2017                         A  fines de Jun* </v>
      </c>
      <c r="DD4" s="1070" t="str">
        <f>entero!DD3</f>
        <v xml:space="preserve">2017                         A  fines de Jul* </v>
      </c>
      <c r="DE4" s="1070" t="str">
        <f>entero!DE3</f>
        <v xml:space="preserve">2017                         A  fines de Ago* </v>
      </c>
      <c r="DF4" s="1070" t="str">
        <f>entero!DF3</f>
        <v xml:space="preserve">2017                         A  fines de Sep* </v>
      </c>
      <c r="DG4" s="1070" t="str">
        <f>entero!DG3</f>
        <v xml:space="preserve">2017                         A  fines de Oct* </v>
      </c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7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773"/>
      <c r="EF5" s="773"/>
      <c r="EG5" s="773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/>
      <c r="ED6" s="761" t="e">
        <f>+entero!#REF!</f>
        <v>#REF!</v>
      </c>
      <c r="EE6" s="761"/>
      <c r="EF6" s="761" t="e">
        <f>+entero!#REF!</f>
        <v>#REF!</v>
      </c>
      <c r="EG6" s="761" t="e">
        <f>+entero!#REF!</f>
        <v>#REF!</v>
      </c>
      <c r="EH6" s="899" t="e">
        <f>+entero!#REF!</f>
        <v>#REF!</v>
      </c>
      <c r="EI6" s="166"/>
      <c r="EJ6" s="166"/>
      <c r="EK6" s="166"/>
      <c r="EL6" s="166"/>
      <c r="EM6" s="166"/>
      <c r="EN6" s="166"/>
      <c r="EO6" s="166"/>
      <c r="EP6" s="166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/>
      <c r="ED7" s="761" t="e">
        <f>+entero!#REF!</f>
        <v>#REF!</v>
      </c>
      <c r="EE7" s="761"/>
      <c r="EF7" s="761" t="e">
        <f>+entero!#REF!</f>
        <v>#REF!</v>
      </c>
      <c r="EG7" s="761" t="e">
        <f>+entero!#REF!</f>
        <v>#REF!</v>
      </c>
      <c r="EH7" s="899" t="e">
        <f>+entero!#REF!</f>
        <v>#REF!</v>
      </c>
      <c r="EI7" s="166"/>
      <c r="EJ7" s="166"/>
      <c r="EK7" s="166"/>
      <c r="EL7" s="166"/>
      <c r="EM7" s="166"/>
      <c r="EN7" s="166"/>
      <c r="EO7" s="166"/>
      <c r="EP7" s="166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/>
      <c r="ED8" s="761" t="e">
        <f>+entero!#REF!</f>
        <v>#REF!</v>
      </c>
      <c r="EE8" s="761"/>
      <c r="EF8" s="761" t="e">
        <f>+entero!#REF!</f>
        <v>#REF!</v>
      </c>
      <c r="EG8" s="761" t="e">
        <f>+entero!#REF!</f>
        <v>#REF!</v>
      </c>
      <c r="EH8" s="899" t="e">
        <f>+entero!#REF!</f>
        <v>#REF!</v>
      </c>
      <c r="EI8" s="166"/>
      <c r="EJ8" s="166"/>
      <c r="EK8" s="166"/>
      <c r="EL8" s="166"/>
      <c r="EM8" s="166"/>
      <c r="EN8" s="166"/>
      <c r="EO8" s="166"/>
      <c r="EP8" s="166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/>
      <c r="ED9" s="761" t="e">
        <f>+entero!#REF!</f>
        <v>#REF!</v>
      </c>
      <c r="EE9" s="761"/>
      <c r="EF9" s="761" t="e">
        <f>+entero!#REF!</f>
        <v>#REF!</v>
      </c>
      <c r="EG9" s="761" t="e">
        <f>+entero!#REF!</f>
        <v>#REF!</v>
      </c>
      <c r="EH9" s="899" t="e">
        <f>+entero!#REF!</f>
        <v>#REF!</v>
      </c>
      <c r="EI9" s="166"/>
      <c r="EJ9" s="166"/>
      <c r="EK9" s="166"/>
      <c r="EL9" s="166"/>
      <c r="EM9" s="166"/>
      <c r="EN9" s="166"/>
      <c r="EO9" s="166"/>
      <c r="EP9" s="166"/>
    </row>
    <row r="10" spans="1:146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787">
        <f>+entero!EA95</f>
        <v>884.47615064420029</v>
      </c>
      <c r="EB10" s="944">
        <f>+entero!EB95</f>
        <v>884.47615064420029</v>
      </c>
      <c r="EC10" s="1046"/>
      <c r="ED10" s="944">
        <f>+entero!ED95</f>
        <v>884.47615064420029</v>
      </c>
      <c r="EE10" s="1046"/>
      <c r="EF10" s="944">
        <f>+entero!EF95</f>
        <v>909.14548944157639</v>
      </c>
      <c r="EG10" s="880">
        <f>+entero!EG95</f>
        <v>24.669338797376099</v>
      </c>
      <c r="EH10" s="998">
        <f>+entero!EH95</f>
        <v>2.7891468616093817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6"/>
      <c r="EH11" s="166"/>
      <c r="EI11" s="166"/>
      <c r="EJ11" s="166"/>
      <c r="EK11" s="166"/>
      <c r="EL11" s="166"/>
      <c r="EM11" s="166"/>
      <c r="EN11" s="166"/>
      <c r="EO11" s="166"/>
      <c r="EP11" s="166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752"/>
      <c r="EB12" s="27"/>
      <c r="EC12" s="27"/>
      <c r="ED12" s="27"/>
      <c r="EE12" s="27"/>
      <c r="EF12" s="27"/>
      <c r="EG12" s="166"/>
      <c r="EH12" s="166"/>
      <c r="EI12" s="166"/>
      <c r="EJ12" s="166"/>
      <c r="EK12" s="166"/>
      <c r="EL12" s="166"/>
      <c r="EM12" s="166"/>
      <c r="EN12" s="166"/>
      <c r="EO12" s="166"/>
      <c r="EP12" s="166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752"/>
      <c r="EB13" s="27"/>
      <c r="EC13" s="27"/>
      <c r="ED13" s="27"/>
      <c r="EE13" s="27"/>
      <c r="EF13" s="27"/>
      <c r="EG13" s="166"/>
      <c r="EH13" s="166"/>
      <c r="EI13" s="166"/>
      <c r="EJ13" s="166"/>
      <c r="EK13" s="166"/>
      <c r="EL13" s="166"/>
      <c r="EM13" s="166"/>
      <c r="EN13" s="166"/>
      <c r="EO13" s="166"/>
      <c r="EP13" s="166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752"/>
      <c r="EB14" s="27"/>
      <c r="EC14" s="27"/>
      <c r="ED14" s="27"/>
      <c r="EE14" s="27"/>
      <c r="EF14" s="27"/>
      <c r="EG14" s="166"/>
      <c r="EH14" s="166"/>
      <c r="EI14" s="166"/>
      <c r="EJ14" s="166"/>
      <c r="EK14" s="166"/>
      <c r="EL14" s="166"/>
      <c r="EM14" s="166"/>
      <c r="EN14" s="166"/>
      <c r="EO14" s="166"/>
      <c r="EP14" s="166"/>
    </row>
    <row r="15" spans="1:146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771"/>
      <c r="EE15" s="771"/>
      <c r="EF15" s="771"/>
      <c r="EG15" s="166"/>
      <c r="EH15" s="166"/>
      <c r="EI15" s="166"/>
      <c r="EJ15" s="166"/>
      <c r="EK15" s="166"/>
      <c r="EL15" s="166"/>
      <c r="EM15" s="166"/>
      <c r="EN15" s="166"/>
      <c r="EO15" s="166"/>
      <c r="EP15" s="166"/>
    </row>
    <row r="16" spans="1:146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771"/>
      <c r="EE16" s="771"/>
      <c r="EF16" s="771"/>
      <c r="EG16" s="166"/>
      <c r="EH16" s="166"/>
      <c r="EI16" s="166"/>
      <c r="EJ16" s="166"/>
      <c r="EK16" s="166"/>
      <c r="EL16" s="166"/>
      <c r="EM16" s="166"/>
      <c r="EN16" s="166"/>
      <c r="EO16" s="166"/>
      <c r="EP16" s="166"/>
    </row>
    <row r="17" spans="1:146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769"/>
      <c r="EE17" s="769"/>
      <c r="EF17" s="769"/>
      <c r="EG17" s="166"/>
      <c r="EH17" s="166"/>
      <c r="EI17" s="166"/>
      <c r="EJ17" s="166"/>
      <c r="EK17" s="166"/>
      <c r="EL17" s="166"/>
      <c r="EM17" s="166"/>
      <c r="EN17" s="166"/>
      <c r="EO17" s="166"/>
      <c r="EP17" s="166"/>
    </row>
    <row r="18" spans="1:146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769"/>
      <c r="EE18" s="769"/>
      <c r="EF18" s="769"/>
      <c r="EG18" s="166"/>
      <c r="EH18" s="166"/>
      <c r="EI18" s="166"/>
      <c r="EJ18" s="166"/>
      <c r="EK18" s="166"/>
      <c r="EL18" s="166"/>
      <c r="EM18" s="166"/>
      <c r="EN18" s="166"/>
      <c r="EO18" s="166"/>
      <c r="EP18" s="166"/>
    </row>
    <row r="19" spans="1:146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769"/>
      <c r="EE19" s="769"/>
      <c r="EF19" s="769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768"/>
      <c r="EE64" s="768"/>
      <c r="EF64" s="768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768"/>
      <c r="EE65" s="768"/>
      <c r="EF65" s="768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  <c r="ED74" s="770"/>
      <c r="EE74" s="770"/>
      <c r="EF74" s="770"/>
    </row>
    <row r="75" spans="1:146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  <c r="ED75" s="770"/>
      <c r="EE75" s="770"/>
      <c r="EF75" s="770"/>
    </row>
    <row r="76" spans="1:146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</row>
    <row r="77" spans="1:146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</row>
    <row r="78" spans="1:146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</row>
    <row r="79" spans="1:146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</row>
    <row r="80" spans="1:146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</row>
    <row r="81" spans="3:136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</row>
    <row r="82" spans="3:136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</row>
    <row r="83" spans="3:136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</row>
    <row r="84" spans="3:136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</row>
    <row r="85" spans="3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3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3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3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3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3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3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3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3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3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3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3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</sheetData>
  <mergeCells count="130"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CG3:CG4"/>
    <mergeCell ref="BW3:BW4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B3:EF3"/>
    <mergeCell ref="CM3:CM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EA3:EA4"/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  <mergeCell ref="CJ3:CJ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7.7109375" style="827" hidden="1" customWidth="1"/>
    <col min="130" max="131" width="7.7109375" style="827" customWidth="1"/>
    <col min="132" max="136" width="8" style="827" customWidth="1"/>
    <col min="137" max="144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G2" s="166"/>
      <c r="EH2" s="166"/>
      <c r="EI2" s="166"/>
      <c r="EJ2" s="166"/>
      <c r="EK2" s="166"/>
      <c r="EL2" s="166"/>
      <c r="EM2" s="166"/>
    </row>
    <row r="3" spans="1:143" ht="13.5" customHeight="1" thickBot="1" x14ac:dyDescent="0.25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84" t="str">
        <f>+entero!EB3</f>
        <v>Semana 1° 2019</v>
      </c>
      <c r="EC3" s="1085"/>
      <c r="ED3" s="1085"/>
      <c r="EE3" s="1085"/>
      <c r="EF3" s="1086"/>
      <c r="EG3" s="166"/>
      <c r="EH3" s="166"/>
      <c r="EI3" s="166"/>
      <c r="EJ3" s="166"/>
      <c r="EK3" s="166"/>
      <c r="EL3" s="166"/>
      <c r="EM3" s="166"/>
    </row>
    <row r="4" spans="1:143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62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1000">
        <f>+entero!EB4</f>
        <v>43472</v>
      </c>
      <c r="EC4" s="971">
        <f>+entero!EC4</f>
        <v>43473</v>
      </c>
      <c r="ED4" s="971">
        <f>+entero!ED4</f>
        <v>43474</v>
      </c>
      <c r="EE4" s="971">
        <f>+entero!EE4</f>
        <v>43475</v>
      </c>
      <c r="EF4" s="1001">
        <f>+entero!EF4</f>
        <v>43476</v>
      </c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5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851"/>
      <c r="EB5" s="19"/>
      <c r="EC5" s="30"/>
      <c r="ED5" s="30"/>
      <c r="EE5" s="30"/>
      <c r="EF5" s="970"/>
      <c r="EG5" s="166"/>
      <c r="EH5" s="166"/>
      <c r="EI5" s="166"/>
      <c r="EJ5" s="166"/>
      <c r="EK5" s="166"/>
      <c r="EL5" s="166"/>
      <c r="EM5" s="166"/>
    </row>
    <row r="6" spans="1:143" ht="12.75" hidden="1" customHeight="1" x14ac:dyDescent="0.2">
      <c r="A6" s="3"/>
      <c r="B6" s="1056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474">
        <f>+entero!EA97</f>
        <v>0</v>
      </c>
      <c r="EB6" s="1002"/>
      <c r="EC6" s="915"/>
      <c r="ED6" s="915"/>
      <c r="EE6" s="915"/>
      <c r="EF6" s="946"/>
      <c r="EG6" s="174"/>
      <c r="EH6" s="174"/>
      <c r="EI6" s="174"/>
      <c r="EJ6" s="174"/>
      <c r="EK6" s="166"/>
      <c r="EL6" s="166"/>
      <c r="EM6" s="166"/>
    </row>
    <row r="7" spans="1:143" x14ac:dyDescent="0.2">
      <c r="A7" s="3"/>
      <c r="B7" s="1056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1002"/>
      <c r="EC7" s="915"/>
      <c r="ED7" s="915"/>
      <c r="EE7" s="915"/>
      <c r="EF7" s="946"/>
      <c r="EG7" s="174"/>
      <c r="EH7" s="174"/>
      <c r="EI7" s="174"/>
      <c r="EJ7" s="174"/>
      <c r="EK7" s="166"/>
      <c r="EL7" s="166"/>
      <c r="EM7" s="166"/>
    </row>
    <row r="8" spans="1:143" x14ac:dyDescent="0.2">
      <c r="A8" s="3"/>
      <c r="B8" s="1056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1002"/>
      <c r="EC8" s="915"/>
      <c r="ED8" s="915"/>
      <c r="EE8" s="915"/>
      <c r="EF8" s="946"/>
      <c r="EG8" s="174"/>
      <c r="EH8" s="174"/>
      <c r="EI8" s="174"/>
      <c r="EJ8" s="174"/>
      <c r="EK8" s="166"/>
      <c r="EL8" s="166"/>
      <c r="EM8" s="166"/>
    </row>
    <row r="9" spans="1:143" x14ac:dyDescent="0.2">
      <c r="A9" s="3"/>
      <c r="B9" s="1056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1002"/>
      <c r="EC9" s="915"/>
      <c r="ED9" s="915"/>
      <c r="EE9" s="915"/>
      <c r="EF9" s="946"/>
      <c r="EG9" s="174"/>
      <c r="EH9" s="174"/>
      <c r="EI9" s="174"/>
      <c r="EJ9" s="174"/>
      <c r="EK9" s="166"/>
      <c r="EL9" s="166"/>
      <c r="EM9" s="166"/>
    </row>
    <row r="10" spans="1:143" ht="12.75" hidden="1" customHeight="1" x14ac:dyDescent="0.2">
      <c r="A10" s="3"/>
      <c r="B10" s="1056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1002"/>
      <c r="EC10" s="915"/>
      <c r="ED10" s="915"/>
      <c r="EE10" s="915"/>
      <c r="EF10" s="946"/>
      <c r="EG10" s="174"/>
      <c r="EH10" s="174"/>
      <c r="EI10" s="174"/>
      <c r="EJ10" s="174"/>
      <c r="EK10" s="166"/>
      <c r="EL10" s="166"/>
      <c r="EM10" s="166"/>
    </row>
    <row r="11" spans="1:143" x14ac:dyDescent="0.2">
      <c r="A11" s="3"/>
      <c r="B11" s="1056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1002"/>
      <c r="EC11" s="915"/>
      <c r="ED11" s="915"/>
      <c r="EE11" s="915"/>
      <c r="EF11" s="946"/>
      <c r="EG11" s="174"/>
      <c r="EH11" s="174"/>
      <c r="EI11" s="174"/>
      <c r="EJ11" s="174"/>
      <c r="EK11" s="166"/>
      <c r="EL11" s="166"/>
      <c r="EM11" s="166"/>
    </row>
    <row r="12" spans="1:143" x14ac:dyDescent="0.2">
      <c r="A12" s="3"/>
      <c r="B12" s="1056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1002"/>
      <c r="EC12" s="915"/>
      <c r="ED12" s="915"/>
      <c r="EE12" s="915"/>
      <c r="EF12" s="946"/>
      <c r="EG12" s="174"/>
      <c r="EH12" s="174"/>
      <c r="EI12" s="174"/>
      <c r="EJ12" s="174"/>
      <c r="EK12" s="166"/>
      <c r="EL12" s="166"/>
      <c r="EM12" s="166"/>
    </row>
    <row r="13" spans="1:143" x14ac:dyDescent="0.2">
      <c r="A13" s="3"/>
      <c r="B13" s="1056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1002"/>
      <c r="EC13" s="915"/>
      <c r="ED13" s="915"/>
      <c r="EE13" s="915"/>
      <c r="EF13" s="946"/>
      <c r="EG13" s="174"/>
      <c r="EH13" s="174"/>
      <c r="EI13" s="174"/>
      <c r="EJ13" s="174"/>
      <c r="EK13" s="166"/>
      <c r="EL13" s="166"/>
      <c r="EM13" s="166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1002"/>
      <c r="EC14" s="915"/>
      <c r="ED14" s="915"/>
      <c r="EE14" s="915"/>
      <c r="EF14" s="946"/>
      <c r="EG14" s="174"/>
      <c r="EH14" s="174"/>
      <c r="EI14" s="174"/>
      <c r="EJ14" s="174"/>
      <c r="EK14" s="166"/>
      <c r="EL14" s="166"/>
      <c r="EM14" s="166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1002"/>
      <c r="EC15" s="915"/>
      <c r="ED15" s="915"/>
      <c r="EE15" s="915"/>
      <c r="EF15" s="946"/>
      <c r="EG15" s="174"/>
      <c r="EH15" s="174"/>
      <c r="EI15" s="174"/>
      <c r="EJ15" s="174"/>
      <c r="EK15" s="166"/>
      <c r="EL15" s="166"/>
      <c r="EM15" s="166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1002"/>
      <c r="EC16" s="915"/>
      <c r="ED16" s="915"/>
      <c r="EE16" s="915"/>
      <c r="EF16" s="946"/>
      <c r="EG16" s="174"/>
      <c r="EH16" s="174"/>
      <c r="EI16" s="174"/>
      <c r="EJ16" s="174"/>
      <c r="EK16" s="166"/>
      <c r="EL16" s="166"/>
      <c r="EM16" s="166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3"/>
      <c r="EC17" s="1004"/>
      <c r="ED17" s="1004"/>
      <c r="EE17" s="1004"/>
      <c r="EF17" s="952"/>
      <c r="EG17" s="174"/>
      <c r="EH17" s="174"/>
      <c r="EI17" s="174"/>
      <c r="EJ17" s="174"/>
      <c r="EK17" s="166"/>
      <c r="EL17" s="166"/>
      <c r="EM17" s="166"/>
    </row>
    <row r="18" spans="1:143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848"/>
      <c r="EC18" s="468"/>
      <c r="ED18" s="468"/>
      <c r="EE18" s="468"/>
      <c r="EF18" s="914"/>
      <c r="EG18" s="174"/>
      <c r="EH18" s="174"/>
      <c r="EI18" s="174"/>
      <c r="EJ18" s="174"/>
      <c r="EK18" s="166"/>
      <c r="EL18" s="166"/>
      <c r="EM18" s="166"/>
    </row>
    <row r="19" spans="1:143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764">
        <f>+entero!EA110</f>
        <v>2.5</v>
      </c>
      <c r="EB19" s="848">
        <f>+entero!EB110</f>
        <v>2.5</v>
      </c>
      <c r="EC19" s="468"/>
      <c r="ED19" s="468">
        <f>+entero!ED110</f>
        <v>2.5</v>
      </c>
      <c r="EE19" s="468"/>
      <c r="EF19" s="914">
        <f>+entero!EF110</f>
        <v>2.5</v>
      </c>
      <c r="EG19" s="174"/>
      <c r="EH19" s="174"/>
      <c r="EI19" s="174"/>
      <c r="EJ19" s="174"/>
      <c r="EK19" s="166"/>
      <c r="EL19" s="166"/>
      <c r="EM19" s="166"/>
    </row>
    <row r="20" spans="1:143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779">
        <f>+entero!EA111</f>
        <v>4</v>
      </c>
      <c r="EB20" s="973">
        <f>+entero!EB111</f>
        <v>4</v>
      </c>
      <c r="EC20" s="645"/>
      <c r="ED20" s="645">
        <f>+entero!ED111</f>
        <v>4</v>
      </c>
      <c r="EE20" s="645"/>
      <c r="EF20" s="953">
        <f>+entero!EF111</f>
        <v>4</v>
      </c>
      <c r="EG20" s="174"/>
      <c r="EH20" s="174"/>
      <c r="EI20" s="174"/>
      <c r="EJ20" s="174"/>
      <c r="EK20" s="166"/>
      <c r="EL20" s="166"/>
      <c r="EM20" s="166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G23" s="166"/>
      <c r="EH23" s="166"/>
      <c r="EI23" s="166"/>
      <c r="EJ23" s="166"/>
      <c r="EK23" s="166"/>
      <c r="EL23" s="166"/>
      <c r="EM23" s="166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G24" s="166"/>
      <c r="EH24" s="166"/>
      <c r="EI24" s="166"/>
      <c r="EJ24" s="166"/>
      <c r="EK24" s="166"/>
      <c r="EL24" s="166"/>
      <c r="EM24" s="166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G25" s="166"/>
      <c r="EH25" s="166"/>
      <c r="EI25" s="166"/>
      <c r="EJ25" s="166"/>
      <c r="EK25" s="166"/>
      <c r="EL25" s="166"/>
      <c r="EM25" s="166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G26" s="166"/>
      <c r="EH26" s="166"/>
      <c r="EI26" s="166"/>
      <c r="EJ26" s="166"/>
      <c r="EK26" s="166"/>
      <c r="EL26" s="166"/>
      <c r="EM26" s="166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G27" s="166"/>
      <c r="EH27" s="166"/>
      <c r="EI27" s="166"/>
      <c r="EJ27" s="166"/>
      <c r="EK27" s="166"/>
      <c r="EL27" s="166"/>
      <c r="EM27" s="166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G28" s="166"/>
      <c r="EH28" s="166"/>
      <c r="EI28" s="166"/>
      <c r="EJ28" s="166"/>
      <c r="EK28" s="166"/>
      <c r="EL28" s="166"/>
      <c r="EM28" s="166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G29" s="166"/>
      <c r="EH29" s="166"/>
      <c r="EI29" s="166"/>
      <c r="EJ29" s="166"/>
      <c r="EK29" s="166"/>
      <c r="EL29" s="166"/>
      <c r="EM29" s="166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815"/>
      <c r="EC31" s="815"/>
      <c r="ED31" s="815"/>
      <c r="EE31" s="815"/>
      <c r="EF31" s="815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815"/>
      <c r="EC32" s="815"/>
      <c r="ED32" s="815"/>
      <c r="EE32" s="815"/>
      <c r="EF32" s="815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815"/>
      <c r="EC33" s="815"/>
      <c r="ED33" s="815"/>
      <c r="EE33" s="815"/>
      <c r="EF33" s="815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815"/>
      <c r="EC34" s="815"/>
      <c r="ED34" s="815"/>
      <c r="EE34" s="815"/>
      <c r="EF34" s="815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815"/>
      <c r="EC35" s="815"/>
      <c r="ED35" s="815"/>
      <c r="EE35" s="815"/>
      <c r="EF35" s="815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815"/>
      <c r="EC36" s="815"/>
      <c r="ED36" s="815"/>
      <c r="EE36" s="815"/>
      <c r="EF36" s="815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815"/>
      <c r="EC37" s="815"/>
      <c r="ED37" s="815"/>
      <c r="EE37" s="815"/>
      <c r="EF37" s="815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815"/>
      <c r="EC38" s="815"/>
      <c r="ED38" s="815"/>
      <c r="EE38" s="815"/>
      <c r="EF38" s="815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815"/>
      <c r="EC39" s="815"/>
      <c r="ED39" s="815"/>
      <c r="EE39" s="815"/>
      <c r="EF39" s="815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815"/>
      <c r="EC40" s="815"/>
      <c r="ED40" s="815"/>
      <c r="EE40" s="815"/>
      <c r="EF40" s="815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815"/>
      <c r="EC41" s="815"/>
      <c r="ED41" s="815"/>
      <c r="EE41" s="815"/>
      <c r="EF41" s="815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815"/>
      <c r="EC42" s="815"/>
      <c r="ED42" s="815"/>
      <c r="EE42" s="815"/>
      <c r="EF42" s="815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815"/>
      <c r="EC43" s="815"/>
      <c r="ED43" s="815"/>
      <c r="EE43" s="815"/>
      <c r="EF43" s="815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815"/>
      <c r="EC44" s="815"/>
      <c r="ED44" s="815"/>
      <c r="EE44" s="815"/>
      <c r="EF44" s="815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815"/>
      <c r="EC45" s="815"/>
      <c r="ED45" s="815"/>
      <c r="EE45" s="815"/>
      <c r="EF45" s="815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815"/>
      <c r="EC46" s="815"/>
      <c r="ED46" s="815"/>
      <c r="EE46" s="815"/>
      <c r="EF46" s="815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815"/>
      <c r="EC47" s="815"/>
      <c r="ED47" s="815"/>
      <c r="EE47" s="815"/>
      <c r="EF47" s="815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815"/>
      <c r="EC48" s="815"/>
      <c r="ED48" s="815"/>
      <c r="EE48" s="815"/>
      <c r="EF48" s="815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815"/>
      <c r="EC49" s="815"/>
      <c r="ED49" s="815"/>
      <c r="EE49" s="815"/>
      <c r="EF49" s="815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815"/>
      <c r="EC50" s="815"/>
      <c r="ED50" s="815"/>
      <c r="EE50" s="815"/>
      <c r="EF50" s="815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815"/>
      <c r="EC51" s="815"/>
      <c r="ED51" s="815"/>
      <c r="EE51" s="815"/>
      <c r="EF51" s="815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815"/>
      <c r="EC52" s="815"/>
      <c r="ED52" s="815"/>
      <c r="EE52" s="815"/>
      <c r="EF52" s="815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815"/>
      <c r="EC53" s="815"/>
      <c r="ED53" s="815"/>
      <c r="EE53" s="815"/>
      <c r="EF53" s="815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815"/>
      <c r="EC54" s="815"/>
      <c r="ED54" s="815"/>
      <c r="EE54" s="815"/>
      <c r="EF54" s="815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815"/>
      <c r="EC55" s="815"/>
      <c r="ED55" s="815"/>
      <c r="EE55" s="815"/>
      <c r="EF55" s="815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815"/>
      <c r="EC56" s="815"/>
      <c r="ED56" s="815"/>
      <c r="EE56" s="815"/>
      <c r="EF56" s="815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815"/>
      <c r="EC57" s="815"/>
      <c r="ED57" s="815"/>
      <c r="EE57" s="815"/>
      <c r="EF57" s="815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815"/>
      <c r="EC58" s="815"/>
      <c r="ED58" s="815"/>
      <c r="EE58" s="815"/>
      <c r="EF58" s="815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815"/>
      <c r="EC59" s="815"/>
      <c r="ED59" s="815"/>
      <c r="EE59" s="815"/>
      <c r="EF59" s="815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815"/>
      <c r="EC60" s="815"/>
      <c r="ED60" s="815"/>
      <c r="EE60" s="815"/>
      <c r="EF60" s="815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815"/>
      <c r="EC61" s="815"/>
      <c r="ED61" s="815"/>
      <c r="EE61" s="815"/>
      <c r="EF61" s="815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815"/>
      <c r="EC62" s="815"/>
      <c r="ED62" s="815"/>
      <c r="EE62" s="815"/>
      <c r="EF62" s="815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815"/>
      <c r="EC63" s="815"/>
      <c r="ED63" s="815"/>
      <c r="EE63" s="815"/>
      <c r="EF63" s="815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815"/>
      <c r="EC64" s="815"/>
      <c r="ED64" s="815"/>
      <c r="EE64" s="815"/>
      <c r="EF64" s="815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815"/>
      <c r="EC65" s="815"/>
      <c r="ED65" s="815"/>
      <c r="EE65" s="815"/>
      <c r="EF65" s="815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815"/>
      <c r="EC66" s="815"/>
      <c r="ED66" s="815"/>
      <c r="EE66" s="815"/>
      <c r="EF66" s="815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815"/>
      <c r="EC67" s="815"/>
      <c r="ED67" s="815"/>
      <c r="EE67" s="815"/>
      <c r="EF67" s="815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815"/>
      <c r="EC68" s="815"/>
      <c r="ED68" s="815"/>
      <c r="EE68" s="815"/>
      <c r="EF68" s="815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815"/>
      <c r="EC69" s="815"/>
      <c r="ED69" s="815"/>
      <c r="EE69" s="815"/>
      <c r="EF69" s="815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815"/>
      <c r="EC70" s="815"/>
      <c r="ED70" s="815"/>
      <c r="EE70" s="815"/>
      <c r="EF70" s="815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815"/>
      <c r="EC71" s="815"/>
      <c r="ED71" s="815"/>
      <c r="EE71" s="815"/>
      <c r="EF71" s="815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815"/>
      <c r="EC72" s="815"/>
      <c r="ED72" s="815"/>
      <c r="EE72" s="815"/>
      <c r="EF72" s="815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815"/>
      <c r="EC73" s="815"/>
      <c r="ED73" s="815"/>
      <c r="EE73" s="815"/>
      <c r="EF73" s="815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815"/>
      <c r="EC74" s="815"/>
      <c r="ED74" s="815"/>
      <c r="EE74" s="815"/>
      <c r="EF74" s="815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815"/>
      <c r="EC75" s="815"/>
      <c r="ED75" s="815"/>
      <c r="EE75" s="815"/>
      <c r="EF75" s="815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815"/>
      <c r="EC76" s="815"/>
      <c r="ED76" s="815"/>
      <c r="EE76" s="815"/>
      <c r="EF76" s="815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815"/>
      <c r="EC77" s="815"/>
      <c r="ED77" s="815"/>
      <c r="EE77" s="815"/>
      <c r="EF77" s="815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815"/>
      <c r="EC78" s="815"/>
      <c r="ED78" s="815"/>
      <c r="EE78" s="815"/>
      <c r="EF78" s="815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815"/>
      <c r="EC79" s="815"/>
      <c r="ED79" s="815"/>
      <c r="EE79" s="815"/>
      <c r="EF79" s="815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815"/>
      <c r="EC80" s="815"/>
      <c r="ED80" s="815"/>
      <c r="EE80" s="815"/>
      <c r="EF80" s="815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815"/>
      <c r="EC81" s="815"/>
      <c r="ED81" s="815"/>
      <c r="EE81" s="815"/>
      <c r="EF81" s="815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815"/>
      <c r="EC82" s="815"/>
      <c r="ED82" s="815"/>
      <c r="EE82" s="815"/>
      <c r="EF82" s="815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815"/>
      <c r="EC83" s="815"/>
      <c r="ED83" s="815"/>
      <c r="EE83" s="815"/>
      <c r="EF83" s="815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815"/>
      <c r="EC84" s="815"/>
      <c r="ED84" s="815"/>
      <c r="EE84" s="815"/>
      <c r="EF84" s="815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815"/>
      <c r="EC85" s="815"/>
      <c r="ED85" s="815"/>
      <c r="EE85" s="815"/>
      <c r="EF85" s="815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815"/>
      <c r="EC86" s="815"/>
      <c r="ED86" s="815"/>
      <c r="EE86" s="815"/>
      <c r="EF86" s="815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815"/>
      <c r="EC87" s="815"/>
      <c r="ED87" s="815"/>
      <c r="EE87" s="815"/>
      <c r="EF87" s="815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816"/>
      <c r="EC88" s="816"/>
      <c r="ED88" s="816"/>
      <c r="EE88" s="816"/>
      <c r="EF88" s="816"/>
    </row>
    <row r="89" spans="1:14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816"/>
      <c r="EC89" s="816"/>
      <c r="ED89" s="816"/>
      <c r="EE89" s="816"/>
      <c r="EF89" s="816"/>
    </row>
    <row r="90" spans="1:14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816"/>
      <c r="EC90" s="816"/>
      <c r="ED90" s="816"/>
      <c r="EE90" s="816"/>
      <c r="EF90" s="816"/>
    </row>
    <row r="91" spans="1:14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816"/>
      <c r="EC91" s="816"/>
      <c r="ED91" s="816"/>
      <c r="EE91" s="816"/>
      <c r="EF91" s="816"/>
    </row>
    <row r="92" spans="1:14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816"/>
      <c r="EC92" s="816"/>
      <c r="ED92" s="816"/>
      <c r="EE92" s="816"/>
      <c r="EF92" s="816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816"/>
      <c r="EC93" s="816"/>
      <c r="ED93" s="816"/>
      <c r="EE93" s="816"/>
      <c r="EF93" s="816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816"/>
      <c r="EC94" s="816"/>
      <c r="ED94" s="816"/>
      <c r="EE94" s="816"/>
      <c r="EF94" s="816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816"/>
      <c r="EC95" s="816"/>
      <c r="ED95" s="816"/>
      <c r="EE95" s="816"/>
      <c r="EF95" s="816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816"/>
      <c r="EC96" s="816"/>
      <c r="ED96" s="816"/>
      <c r="EE96" s="816"/>
      <c r="EF96" s="816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816"/>
      <c r="EC97" s="816"/>
      <c r="ED97" s="816"/>
      <c r="EE97" s="816"/>
      <c r="EF97" s="816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816"/>
      <c r="EC98" s="816"/>
      <c r="ED98" s="816"/>
      <c r="EE98" s="816"/>
      <c r="EF98" s="816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816"/>
      <c r="EC99" s="816"/>
      <c r="ED99" s="816"/>
      <c r="EE99" s="816"/>
      <c r="EF99" s="816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816"/>
      <c r="EC100" s="816"/>
      <c r="ED100" s="816"/>
      <c r="EE100" s="816"/>
      <c r="EF100" s="816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816"/>
      <c r="EC101" s="816"/>
      <c r="ED101" s="816"/>
      <c r="EE101" s="816"/>
      <c r="EF101" s="816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816"/>
      <c r="EC102" s="816"/>
      <c r="ED102" s="816"/>
      <c r="EE102" s="816"/>
      <c r="EF102" s="816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816"/>
      <c r="EC103" s="816"/>
      <c r="ED103" s="816"/>
      <c r="EE103" s="816"/>
      <c r="EF103" s="816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816"/>
      <c r="EC104" s="816"/>
      <c r="ED104" s="816"/>
      <c r="EE104" s="816"/>
      <c r="EF104" s="816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816"/>
      <c r="EC105" s="816"/>
      <c r="ED105" s="816"/>
      <c r="EE105" s="816"/>
      <c r="EF105" s="816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816"/>
      <c r="EC106" s="816"/>
      <c r="ED106" s="816"/>
      <c r="EE106" s="816"/>
      <c r="EF106" s="816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816"/>
      <c r="EC107" s="816"/>
      <c r="ED107" s="816"/>
      <c r="EE107" s="816"/>
      <c r="EF107" s="816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816"/>
      <c r="EC108" s="816"/>
      <c r="ED108" s="816"/>
      <c r="EE108" s="816"/>
      <c r="EF108" s="816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816"/>
      <c r="EC109" s="816"/>
      <c r="ED109" s="816"/>
      <c r="EE109" s="816"/>
      <c r="EF109" s="816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816"/>
      <c r="EC110" s="816"/>
      <c r="ED110" s="816"/>
      <c r="EE110" s="816"/>
      <c r="EF110" s="816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816"/>
      <c r="EC111" s="816"/>
      <c r="ED111" s="816"/>
      <c r="EE111" s="816"/>
      <c r="EF111" s="816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816"/>
      <c r="EC112" s="816"/>
      <c r="ED112" s="816"/>
      <c r="EE112" s="816"/>
      <c r="EF112" s="816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816"/>
      <c r="EC113" s="816"/>
      <c r="ED113" s="816"/>
      <c r="EE113" s="816"/>
      <c r="EF113" s="816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816"/>
      <c r="EC114" s="816"/>
      <c r="ED114" s="816"/>
      <c r="EE114" s="816"/>
      <c r="EF114" s="816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816"/>
      <c r="EC115" s="816"/>
      <c r="ED115" s="816"/>
      <c r="EE115" s="816"/>
      <c r="EF115" s="816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816"/>
      <c r="EC116" s="816"/>
      <c r="ED116" s="816"/>
      <c r="EE116" s="816"/>
      <c r="EF116" s="816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816"/>
      <c r="EC117" s="816"/>
      <c r="ED117" s="816"/>
      <c r="EE117" s="816"/>
      <c r="EF117" s="816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816"/>
      <c r="EC118" s="816"/>
      <c r="ED118" s="816"/>
      <c r="EE118" s="816"/>
      <c r="EF118" s="816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816"/>
      <c r="EC119" s="816"/>
      <c r="ED119" s="816"/>
      <c r="EE119" s="816"/>
      <c r="EF119" s="816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816"/>
      <c r="EC120" s="816"/>
      <c r="ED120" s="816"/>
      <c r="EE120" s="816"/>
      <c r="EF120" s="816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816"/>
      <c r="EC121" s="816"/>
      <c r="ED121" s="816"/>
      <c r="EE121" s="816"/>
      <c r="EF121" s="816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816"/>
      <c r="EC122" s="816"/>
      <c r="ED122" s="816"/>
      <c r="EE122" s="816"/>
      <c r="EF122" s="816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816"/>
      <c r="EC123" s="816"/>
      <c r="ED123" s="816"/>
      <c r="EE123" s="816"/>
      <c r="EF123" s="816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816"/>
      <c r="EC124" s="816"/>
      <c r="ED124" s="816"/>
      <c r="EE124" s="816"/>
      <c r="EF124" s="816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816"/>
      <c r="EC125" s="816"/>
      <c r="ED125" s="816"/>
      <c r="EE125" s="816"/>
      <c r="EF125" s="816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816"/>
      <c r="EC126" s="816"/>
      <c r="ED126" s="816"/>
      <c r="EE126" s="816"/>
      <c r="EF126" s="816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816"/>
      <c r="EC127" s="816"/>
      <c r="ED127" s="816"/>
      <c r="EE127" s="816"/>
      <c r="EF127" s="816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816"/>
      <c r="EC128" s="816"/>
      <c r="ED128" s="816"/>
      <c r="EE128" s="816"/>
      <c r="EF128" s="816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816"/>
      <c r="EC129" s="816"/>
      <c r="ED129" s="816"/>
      <c r="EE129" s="816"/>
      <c r="EF129" s="816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816"/>
      <c r="EC130" s="816"/>
      <c r="ED130" s="816"/>
      <c r="EE130" s="816"/>
      <c r="EF130" s="816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816"/>
      <c r="EC131" s="816"/>
      <c r="ED131" s="816"/>
      <c r="EE131" s="816"/>
      <c r="EF131" s="816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816"/>
      <c r="EC132" s="816"/>
      <c r="ED132" s="816"/>
      <c r="EE132" s="816"/>
      <c r="EF132" s="816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816"/>
      <c r="EC133" s="816"/>
      <c r="ED133" s="816"/>
      <c r="EE133" s="816"/>
      <c r="EF133" s="816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816"/>
      <c r="EC134" s="816"/>
      <c r="ED134" s="816"/>
      <c r="EE134" s="816"/>
      <c r="EF134" s="816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816"/>
      <c r="EC135" s="816"/>
      <c r="ED135" s="816"/>
      <c r="EE135" s="816"/>
      <c r="EF135" s="816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816"/>
      <c r="EC136" s="816"/>
      <c r="ED136" s="816"/>
      <c r="EE136" s="816"/>
      <c r="EF136" s="816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816"/>
      <c r="EC137" s="816"/>
      <c r="ED137" s="816"/>
      <c r="EE137" s="816"/>
      <c r="EF137" s="816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816"/>
      <c r="EC138" s="816"/>
      <c r="ED138" s="816"/>
      <c r="EE138" s="816"/>
      <c r="EF138" s="816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816"/>
      <c r="EC139" s="816"/>
      <c r="ED139" s="816"/>
      <c r="EE139" s="816"/>
      <c r="EF139" s="816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816"/>
      <c r="EC140" s="816"/>
      <c r="ED140" s="816"/>
      <c r="EE140" s="816"/>
      <c r="EF140" s="816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816"/>
      <c r="EC141" s="816"/>
      <c r="ED141" s="816"/>
      <c r="EE141" s="816"/>
      <c r="EF141" s="816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816"/>
      <c r="EC142" s="816"/>
      <c r="ED142" s="816"/>
      <c r="EE142" s="816"/>
      <c r="EF142" s="816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816"/>
      <c r="EC143" s="816"/>
      <c r="ED143" s="816"/>
      <c r="EE143" s="816"/>
      <c r="EF143" s="816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816"/>
      <c r="EC144" s="816"/>
      <c r="ED144" s="816"/>
      <c r="EE144" s="816"/>
      <c r="EF144" s="816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816"/>
      <c r="EC145" s="816"/>
      <c r="ED145" s="816"/>
      <c r="EE145" s="816"/>
      <c r="EF145" s="816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816"/>
      <c r="EC146" s="816"/>
      <c r="ED146" s="816"/>
      <c r="EE146" s="816"/>
      <c r="EF146" s="816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816"/>
      <c r="EC147" s="816"/>
      <c r="ED147" s="816"/>
      <c r="EE147" s="816"/>
      <c r="EF147" s="816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816"/>
      <c r="EC148" s="816"/>
      <c r="ED148" s="816"/>
      <c r="EE148" s="816"/>
      <c r="EF148" s="816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816"/>
      <c r="EC149" s="816"/>
      <c r="ED149" s="816"/>
      <c r="EE149" s="816"/>
      <c r="EF149" s="816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816"/>
      <c r="EC150" s="816"/>
      <c r="ED150" s="816"/>
      <c r="EE150" s="816"/>
      <c r="EF150" s="816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816"/>
      <c r="EC151" s="816"/>
      <c r="ED151" s="816"/>
      <c r="EE151" s="816"/>
      <c r="EF151" s="816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816"/>
      <c r="EC152" s="816"/>
      <c r="ED152" s="816"/>
      <c r="EE152" s="816"/>
      <c r="EF152" s="816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816"/>
      <c r="EC153" s="816"/>
      <c r="ED153" s="816"/>
      <c r="EE153" s="816"/>
      <c r="EF153" s="816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816"/>
      <c r="EC154" s="816"/>
      <c r="ED154" s="816"/>
      <c r="EE154" s="816"/>
      <c r="EF154" s="816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816"/>
      <c r="EC155" s="816"/>
      <c r="ED155" s="816"/>
      <c r="EE155" s="816"/>
      <c r="EF155" s="816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816"/>
      <c r="EC156" s="816"/>
      <c r="ED156" s="816"/>
      <c r="EE156" s="816"/>
      <c r="EF156" s="816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</sheetData>
  <mergeCells count="130">
    <mergeCell ref="CT3:CT4"/>
    <mergeCell ref="CD3:CD4"/>
    <mergeCell ref="CS3:CS4"/>
    <mergeCell ref="BT3:BT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DO3:DO4"/>
    <mergeCell ref="DP3:DP4"/>
    <mergeCell ref="DQ3:DQ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EB3:EF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DX3:DX4"/>
    <mergeCell ref="DY3:DY4"/>
    <mergeCell ref="EA3:EA4"/>
    <mergeCell ref="CZ3:CZ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U3:C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2019-01-16T15:04:54Z</cp:lastPrinted>
  <dcterms:created xsi:type="dcterms:W3CDTF">2002-08-27T17:11:09Z</dcterms:created>
  <dcterms:modified xsi:type="dcterms:W3CDTF">2019-01-16T15:05:26Z</dcterms:modified>
</cp:coreProperties>
</file>