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26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6" i="5"/>
  <c r="FE4" i="5"/>
  <c r="FE3" i="5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E4" i="9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28" i="6" l="1"/>
  <c r="FC23" i="6"/>
  <c r="FC18" i="7" l="1"/>
  <c r="FC18" i="9"/>
  <c r="FC15" i="7"/>
  <c r="FC6" i="5"/>
  <c r="FC14" i="9"/>
  <c r="FL10" i="10"/>
  <c r="FC14" i="7" l="1"/>
  <c r="FK10" i="10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J15" i="7" l="1"/>
  <c r="FI15" i="7"/>
  <c r="FI18" i="7"/>
  <c r="FI18" i="9"/>
  <c r="FI14" i="9"/>
  <c r="FJ14" i="9"/>
  <c r="FJ23" i="6"/>
  <c r="FJ18" i="9"/>
  <c r="FJ28" i="6"/>
  <c r="FJ18" i="7"/>
  <c r="FI14" i="7" l="1"/>
  <c r="FJ14" i="7"/>
  <c r="FA9" i="5"/>
  <c r="FF3" i="4" l="1"/>
  <c r="FH16" i="4"/>
  <c r="FG16" i="4"/>
  <c r="FF16" i="4"/>
  <c r="FH15" i="4"/>
  <c r="FG15" i="4"/>
  <c r="FF15" i="4"/>
  <c r="FD3" i="4"/>
  <c r="FF3" i="10"/>
  <c r="FH10" i="10"/>
  <c r="FG10" i="10"/>
  <c r="FF10" i="10"/>
  <c r="FD3" i="10"/>
  <c r="FF3" i="5"/>
  <c r="FH10" i="5"/>
  <c r="FG10" i="5"/>
  <c r="FF10" i="5"/>
  <c r="FH8" i="5"/>
  <c r="FG8" i="5"/>
  <c r="FF8" i="5"/>
  <c r="FH7" i="5"/>
  <c r="FG7" i="5"/>
  <c r="FF7" i="5"/>
  <c r="FD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D3" i="6"/>
  <c r="FF3" i="7"/>
  <c r="FD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D3" i="8"/>
  <c r="FF4" i="9"/>
  <c r="FD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G15" i="7" l="1"/>
  <c r="FF15" i="7"/>
  <c r="FG18" i="7"/>
  <c r="FH18" i="7"/>
  <c r="FG14" i="9"/>
  <c r="FG18" i="9"/>
  <c r="FL28" i="6"/>
  <c r="FH14" i="9"/>
  <c r="FF14" i="9"/>
  <c r="FK14" i="9"/>
  <c r="FF18" i="9"/>
  <c r="FF18" i="7"/>
  <c r="FF28" i="6"/>
  <c r="FF23" i="6"/>
  <c r="FH15" i="7"/>
  <c r="FH28" i="6"/>
  <c r="FH23" i="6"/>
  <c r="FH18" i="9"/>
  <c r="FL20" i="8"/>
  <c r="FH14" i="7" l="1"/>
  <c r="FG14" i="7"/>
  <c r="FF14" i="7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<sst xmlns="http://schemas.openxmlformats.org/spreadsheetml/2006/main" count="466" uniqueCount="303">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</sst>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8" sqref="FM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6" width="7.85546875" style="148" customWidth="1"/>
    <col min="167" max="167" width="9" style="148" customWidth="1"/>
    <col min="168" max="168" width="10" style="148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5"/>
      <c r="FL1" s="235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</row>
    <row r="3" spans="1:169" ht="19.5" customHeight="1" x14ac:dyDescent="0.2">
      <c r="A3"/>
      <c r="C3" s="11"/>
      <c r="D3" s="1184" t="s">
        <v>95</v>
      </c>
      <c r="E3" s="1186" t="s">
        <v>76</v>
      </c>
      <c r="F3" s="1186" t="s">
        <v>78</v>
      </c>
      <c r="G3" s="1186" t="s">
        <v>79</v>
      </c>
      <c r="H3" s="1186" t="s">
        <v>80</v>
      </c>
      <c r="I3" s="1186" t="s">
        <v>216</v>
      </c>
      <c r="J3" s="1186" t="s">
        <v>82</v>
      </c>
      <c r="K3" s="1186" t="s">
        <v>84</v>
      </c>
      <c r="L3" s="1172" t="s">
        <v>85</v>
      </c>
      <c r="M3" s="1175" t="s">
        <v>86</v>
      </c>
      <c r="N3" s="1172" t="s">
        <v>87</v>
      </c>
      <c r="O3" s="1172" t="s">
        <v>88</v>
      </c>
      <c r="P3" s="1175" t="s">
        <v>89</v>
      </c>
      <c r="Q3" s="1172" t="s">
        <v>90</v>
      </c>
      <c r="R3" s="1172" t="s">
        <v>91</v>
      </c>
      <c r="S3" s="1172" t="s">
        <v>92</v>
      </c>
      <c r="T3" s="1172" t="s">
        <v>93</v>
      </c>
      <c r="U3" s="1172" t="s">
        <v>217</v>
      </c>
      <c r="V3" s="1172" t="s">
        <v>100</v>
      </c>
      <c r="W3" s="1172" t="s">
        <v>101</v>
      </c>
      <c r="X3" s="1172" t="s">
        <v>102</v>
      </c>
      <c r="Y3" s="1172" t="s">
        <v>103</v>
      </c>
      <c r="Z3" s="1172" t="s">
        <v>104</v>
      </c>
      <c r="AA3" s="1172" t="s">
        <v>105</v>
      </c>
      <c r="AB3" s="1172" t="s">
        <v>106</v>
      </c>
      <c r="AC3" s="1172" t="s">
        <v>107</v>
      </c>
      <c r="AD3" s="1172" t="s">
        <v>108</v>
      </c>
      <c r="AE3" s="1172" t="s">
        <v>109</v>
      </c>
      <c r="AF3" s="1172" t="s">
        <v>110</v>
      </c>
      <c r="AG3" s="1172" t="s">
        <v>218</v>
      </c>
      <c r="AH3" s="1172" t="s">
        <v>111</v>
      </c>
      <c r="AI3" s="1172" t="s">
        <v>112</v>
      </c>
      <c r="AJ3" s="1172" t="s">
        <v>113</v>
      </c>
      <c r="AK3" s="1172" t="s">
        <v>114</v>
      </c>
      <c r="AL3" s="1172" t="s">
        <v>115</v>
      </c>
      <c r="AM3" s="1172" t="s">
        <v>116</v>
      </c>
      <c r="AN3" s="1172" t="s">
        <v>117</v>
      </c>
      <c r="AO3" s="1172" t="s">
        <v>118</v>
      </c>
      <c r="AP3" s="1172" t="s">
        <v>119</v>
      </c>
      <c r="AQ3" s="1172" t="s">
        <v>120</v>
      </c>
      <c r="AR3" s="1172" t="s">
        <v>121</v>
      </c>
      <c r="AS3" s="1172" t="s">
        <v>219</v>
      </c>
      <c r="AT3" s="1172" t="s">
        <v>122</v>
      </c>
      <c r="AU3" s="1172" t="s">
        <v>123</v>
      </c>
      <c r="AV3" s="1175" t="s">
        <v>124</v>
      </c>
      <c r="AW3" s="1172" t="s">
        <v>125</v>
      </c>
      <c r="AX3" s="1172" t="s">
        <v>126</v>
      </c>
      <c r="AY3" s="1172" t="s">
        <v>127</v>
      </c>
      <c r="AZ3" s="1172" t="s">
        <v>128</v>
      </c>
      <c r="BA3" s="1172" t="s">
        <v>129</v>
      </c>
      <c r="BB3" s="1172" t="s">
        <v>134</v>
      </c>
      <c r="BC3" s="1172" t="s">
        <v>135</v>
      </c>
      <c r="BD3" s="1172" t="s">
        <v>136</v>
      </c>
      <c r="BE3" s="1172" t="s">
        <v>220</v>
      </c>
      <c r="BF3" s="1172" t="s">
        <v>137</v>
      </c>
      <c r="BG3" s="1172" t="s">
        <v>143</v>
      </c>
      <c r="BH3" s="1172" t="s">
        <v>144</v>
      </c>
      <c r="BI3" s="1172" t="s">
        <v>145</v>
      </c>
      <c r="BJ3" s="1172" t="s">
        <v>146</v>
      </c>
      <c r="BK3" s="1172" t="s">
        <v>148</v>
      </c>
      <c r="BL3" s="1175" t="s">
        <v>149</v>
      </c>
      <c r="BM3" s="1172" t="s">
        <v>150</v>
      </c>
      <c r="BN3" s="1172" t="s">
        <v>151</v>
      </c>
      <c r="BO3" s="1172" t="s">
        <v>152</v>
      </c>
      <c r="BP3" s="1172" t="s">
        <v>153</v>
      </c>
      <c r="BQ3" s="1172" t="s">
        <v>221</v>
      </c>
      <c r="BR3" s="1172" t="s">
        <v>154</v>
      </c>
      <c r="BS3" s="1179" t="s">
        <v>155</v>
      </c>
      <c r="BT3" s="1179" t="s">
        <v>156</v>
      </c>
      <c r="BU3" s="1177" t="s">
        <v>163</v>
      </c>
      <c r="BV3" s="1172" t="s">
        <v>164</v>
      </c>
      <c r="BW3" s="1172" t="s">
        <v>166</v>
      </c>
      <c r="BX3" s="1172" t="s">
        <v>167</v>
      </c>
      <c r="BY3" s="1172" t="s">
        <v>170</v>
      </c>
      <c r="BZ3" s="1175" t="s">
        <v>171</v>
      </c>
      <c r="CA3" s="1175" t="s">
        <v>172</v>
      </c>
      <c r="CB3" s="1175" t="s">
        <v>174</v>
      </c>
      <c r="CC3" s="1175" t="s">
        <v>222</v>
      </c>
      <c r="CD3" s="1175" t="s">
        <v>176</v>
      </c>
      <c r="CE3" s="1175" t="s">
        <v>177</v>
      </c>
      <c r="CF3" s="1175" t="s">
        <v>178</v>
      </c>
      <c r="CG3" s="1175" t="s">
        <v>179</v>
      </c>
      <c r="CH3" s="1175" t="s">
        <v>180</v>
      </c>
      <c r="CI3" s="1175" t="s">
        <v>181</v>
      </c>
      <c r="CJ3" s="1172" t="s">
        <v>182</v>
      </c>
      <c r="CK3" s="1172" t="s">
        <v>183</v>
      </c>
      <c r="CL3" s="1172" t="s">
        <v>184</v>
      </c>
      <c r="CM3" s="1172" t="s">
        <v>185</v>
      </c>
      <c r="CN3" s="1172" t="s">
        <v>187</v>
      </c>
      <c r="CO3" s="1172" t="s">
        <v>223</v>
      </c>
      <c r="CP3" s="1172" t="s">
        <v>192</v>
      </c>
      <c r="CQ3" s="1172" t="s">
        <v>193</v>
      </c>
      <c r="CR3" s="1172" t="s">
        <v>194</v>
      </c>
      <c r="CS3" s="1172" t="s">
        <v>196</v>
      </c>
      <c r="CT3" s="1172" t="s">
        <v>197</v>
      </c>
      <c r="CU3" s="1172" t="s">
        <v>198</v>
      </c>
      <c r="CV3" s="1172" t="s">
        <v>199</v>
      </c>
      <c r="CW3" s="1172" t="s">
        <v>201</v>
      </c>
      <c r="CX3" s="1172" t="s">
        <v>202</v>
      </c>
      <c r="CY3" s="1172" t="s">
        <v>203</v>
      </c>
      <c r="CZ3" s="1172" t="s">
        <v>204</v>
      </c>
      <c r="DA3" s="1172" t="s">
        <v>230</v>
      </c>
      <c r="DB3" s="1172" t="s">
        <v>205</v>
      </c>
      <c r="DC3" s="1172" t="s">
        <v>206</v>
      </c>
      <c r="DD3" s="1172" t="s">
        <v>207</v>
      </c>
      <c r="DE3" s="1172" t="s">
        <v>208</v>
      </c>
      <c r="DF3" s="1172" t="s">
        <v>209</v>
      </c>
      <c r="DG3" s="1172" t="s">
        <v>213</v>
      </c>
      <c r="DH3" s="1172" t="s">
        <v>215</v>
      </c>
      <c r="DI3" s="1172" t="s">
        <v>226</v>
      </c>
      <c r="DJ3" s="1172" t="s">
        <v>231</v>
      </c>
      <c r="DK3" s="1172" t="s">
        <v>233</v>
      </c>
      <c r="DL3" s="1172" t="s">
        <v>234</v>
      </c>
      <c r="DM3" s="1172" t="s">
        <v>235</v>
      </c>
      <c r="DN3" s="1172" t="s">
        <v>236</v>
      </c>
      <c r="DO3" s="1172" t="s">
        <v>237</v>
      </c>
      <c r="DP3" s="1172" t="s">
        <v>238</v>
      </c>
      <c r="DQ3" s="1172" t="s">
        <v>239</v>
      </c>
      <c r="DR3" s="1172" t="s">
        <v>240</v>
      </c>
      <c r="DS3" s="1172" t="s">
        <v>241</v>
      </c>
      <c r="DT3" s="1172" t="s">
        <v>243</v>
      </c>
      <c r="DU3" s="1172" t="s">
        <v>244</v>
      </c>
      <c r="DV3" s="1172" t="s">
        <v>246</v>
      </c>
      <c r="DW3" s="1172" t="s">
        <v>247</v>
      </c>
      <c r="DX3" s="1172" t="s">
        <v>248</v>
      </c>
      <c r="DY3" s="1172" t="s">
        <v>249</v>
      </c>
      <c r="DZ3" s="1172" t="s">
        <v>250</v>
      </c>
      <c r="EA3" s="1172" t="s">
        <v>251</v>
      </c>
      <c r="EB3" s="1172" t="s">
        <v>252</v>
      </c>
      <c r="EC3" s="1172" t="s">
        <v>253</v>
      </c>
      <c r="ED3" s="1172" t="s">
        <v>254</v>
      </c>
      <c r="EE3" s="1172" t="s">
        <v>255</v>
      </c>
      <c r="EF3" s="1172" t="s">
        <v>256</v>
      </c>
      <c r="EG3" s="1172" t="s">
        <v>257</v>
      </c>
      <c r="EH3" s="1172" t="s">
        <v>258</v>
      </c>
      <c r="EI3" s="1172" t="s">
        <v>259</v>
      </c>
      <c r="EJ3" s="1172" t="s">
        <v>260</v>
      </c>
      <c r="EK3" s="1172" t="s">
        <v>261</v>
      </c>
      <c r="EL3" s="1172" t="s">
        <v>262</v>
      </c>
      <c r="EM3" s="1172" t="s">
        <v>263</v>
      </c>
      <c r="EN3" s="1172" t="s">
        <v>264</v>
      </c>
      <c r="EO3" s="1172" t="s">
        <v>265</v>
      </c>
      <c r="EP3" s="1172" t="s">
        <v>266</v>
      </c>
      <c r="EQ3" s="1172" t="s">
        <v>267</v>
      </c>
      <c r="ER3" s="1172" t="s">
        <v>270</v>
      </c>
      <c r="ES3" s="1172" t="s">
        <v>271</v>
      </c>
      <c r="ET3" s="1172" t="s">
        <v>283</v>
      </c>
      <c r="EU3" s="1172" t="s">
        <v>285</v>
      </c>
      <c r="EV3" s="1172" t="s">
        <v>287</v>
      </c>
      <c r="EW3" s="1172" t="s">
        <v>293</v>
      </c>
      <c r="EX3" s="1172" t="s">
        <v>297</v>
      </c>
      <c r="EY3" s="1172" t="s">
        <v>298</v>
      </c>
      <c r="EZ3" s="1172" t="s">
        <v>299</v>
      </c>
      <c r="FA3" s="1172" t="s">
        <v>300</v>
      </c>
      <c r="FB3" s="1172" t="s">
        <v>301</v>
      </c>
      <c r="FC3" s="1172" t="s">
        <v>302</v>
      </c>
      <c r="FD3" s="1148" t="s">
        <v>284</v>
      </c>
      <c r="FE3" s="1169" t="s">
        <v>288</v>
      </c>
      <c r="FF3" s="1190" t="s">
        <v>288</v>
      </c>
      <c r="FG3" s="1191"/>
      <c r="FH3" s="1191"/>
      <c r="FI3" s="1191"/>
      <c r="FJ3" s="1192"/>
      <c r="FK3" s="1188" t="s">
        <v>286</v>
      </c>
      <c r="FL3" s="1189"/>
    </row>
    <row r="4" spans="1:169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3"/>
      <c r="M4" s="1176"/>
      <c r="N4" s="1173"/>
      <c r="O4" s="1173"/>
      <c r="P4" s="1176"/>
      <c r="Q4" s="1173"/>
      <c r="R4" s="1173"/>
      <c r="S4" s="1173"/>
      <c r="T4" s="1173"/>
      <c r="U4" s="1173"/>
      <c r="V4" s="1173"/>
      <c r="W4" s="1173"/>
      <c r="X4" s="1173"/>
      <c r="Y4" s="1173"/>
      <c r="Z4" s="1173"/>
      <c r="AA4" s="1173"/>
      <c r="AB4" s="1173"/>
      <c r="AC4" s="1173"/>
      <c r="AD4" s="1173"/>
      <c r="AE4" s="1173"/>
      <c r="AF4" s="1173"/>
      <c r="AG4" s="1173"/>
      <c r="AH4" s="1173"/>
      <c r="AI4" s="1173"/>
      <c r="AJ4" s="1173"/>
      <c r="AK4" s="1173"/>
      <c r="AL4" s="1173"/>
      <c r="AM4" s="1173"/>
      <c r="AN4" s="1173"/>
      <c r="AO4" s="1173"/>
      <c r="AP4" s="1173"/>
      <c r="AQ4" s="1173"/>
      <c r="AR4" s="1173"/>
      <c r="AS4" s="1173"/>
      <c r="AT4" s="1173"/>
      <c r="AU4" s="1173"/>
      <c r="AV4" s="1176"/>
      <c r="AW4" s="1173"/>
      <c r="AX4" s="1173"/>
      <c r="AY4" s="1173"/>
      <c r="AZ4" s="1173"/>
      <c r="BA4" s="1173"/>
      <c r="BB4" s="1173"/>
      <c r="BC4" s="1173"/>
      <c r="BD4" s="1173"/>
      <c r="BE4" s="1173"/>
      <c r="BF4" s="1173"/>
      <c r="BG4" s="1173"/>
      <c r="BH4" s="1173"/>
      <c r="BI4" s="1173"/>
      <c r="BJ4" s="1173"/>
      <c r="BK4" s="1173"/>
      <c r="BL4" s="1176"/>
      <c r="BM4" s="1173"/>
      <c r="BN4" s="1173"/>
      <c r="BO4" s="1173"/>
      <c r="BP4" s="1173"/>
      <c r="BQ4" s="1173"/>
      <c r="BR4" s="1173"/>
      <c r="BS4" s="1180"/>
      <c r="BT4" s="1180"/>
      <c r="BU4" s="1178"/>
      <c r="BV4" s="1173"/>
      <c r="BW4" s="1173"/>
      <c r="BX4" s="1173"/>
      <c r="BY4" s="1173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3"/>
      <c r="CK4" s="1173"/>
      <c r="CL4" s="1173"/>
      <c r="CM4" s="1173"/>
      <c r="CN4" s="1173"/>
      <c r="CO4" s="1173"/>
      <c r="CP4" s="1173"/>
      <c r="CQ4" s="1173"/>
      <c r="CR4" s="1173"/>
      <c r="CS4" s="1173"/>
      <c r="CT4" s="1173"/>
      <c r="CU4" s="1173"/>
      <c r="CV4" s="1173"/>
      <c r="CW4" s="1173"/>
      <c r="CX4" s="1173"/>
      <c r="CY4" s="1173"/>
      <c r="CZ4" s="1173"/>
      <c r="DA4" s="1173"/>
      <c r="DB4" s="1173"/>
      <c r="DC4" s="1173"/>
      <c r="DD4" s="1173"/>
      <c r="DE4" s="1173"/>
      <c r="DF4" s="1173"/>
      <c r="DG4" s="1173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6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73"/>
      <c r="EX4" s="1173"/>
      <c r="EY4" s="1173"/>
      <c r="EZ4" s="1173"/>
      <c r="FA4" s="1173"/>
      <c r="FB4" s="1173"/>
      <c r="FC4" s="1173"/>
      <c r="FD4" s="1103">
        <v>44505</v>
      </c>
      <c r="FE4" s="1103">
        <v>44512</v>
      </c>
      <c r="FF4" s="1166">
        <v>44515</v>
      </c>
      <c r="FG4" s="1166">
        <v>44516</v>
      </c>
      <c r="FH4" s="790">
        <v>44517</v>
      </c>
      <c r="FI4" s="790">
        <v>44518</v>
      </c>
      <c r="FJ4" s="1103">
        <v>44519</v>
      </c>
      <c r="FK4" s="871" t="s">
        <v>225</v>
      </c>
      <c r="FL4" s="1109" t="s">
        <v>169</v>
      </c>
    </row>
    <row r="5" spans="1:16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82"/>
      <c r="FG5" s="1082"/>
      <c r="FH5" s="1082"/>
      <c r="FI5" s="1082"/>
      <c r="FJ5" s="1110"/>
      <c r="FK5" s="1081"/>
      <c r="FL5" s="1110"/>
    </row>
    <row r="6" spans="1:16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791"/>
      <c r="FG6" s="791"/>
      <c r="FH6" s="791"/>
      <c r="FI6" s="791"/>
      <c r="FJ6" s="951"/>
      <c r="FK6" s="814"/>
      <c r="FL6" s="1111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540">
        <v>5015.6455390700003</v>
      </c>
      <c r="FF7" s="357">
        <v>4991.8780408999992</v>
      </c>
      <c r="FG7" s="357">
        <v>4982.5121270099999</v>
      </c>
      <c r="FH7" s="357">
        <v>4935.6033386600002</v>
      </c>
      <c r="FI7" s="357">
        <v>4984.0664225800001</v>
      </c>
      <c r="FJ7" s="540">
        <v>4993.0914047599999</v>
      </c>
      <c r="FK7" s="285">
        <v>-22.554134310000336</v>
      </c>
      <c r="FL7" s="990">
        <v>-0.44967560275765256</v>
      </c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540">
        <v>1844.8981495600001</v>
      </c>
      <c r="FF8" s="357">
        <v>1816.9100313200001</v>
      </c>
      <c r="FG8" s="357">
        <v>1805.65522648</v>
      </c>
      <c r="FH8" s="357">
        <v>1783.3143614400001</v>
      </c>
      <c r="FI8" s="357">
        <v>1812.55115611</v>
      </c>
      <c r="FJ8" s="540">
        <v>1827.2897724699999</v>
      </c>
      <c r="FK8" s="285">
        <v>-17.608377090000204</v>
      </c>
      <c r="FL8" s="990">
        <v>-0.95443627032742817</v>
      </c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540">
        <v>560.36220190999995</v>
      </c>
      <c r="FF9" s="357">
        <v>560.22258505999991</v>
      </c>
      <c r="FG9" s="357">
        <v>560.43400485999996</v>
      </c>
      <c r="FH9" s="357">
        <v>558.94209909000006</v>
      </c>
      <c r="FI9" s="357">
        <v>558.20013526000002</v>
      </c>
      <c r="FJ9" s="540">
        <v>558.77056981999999</v>
      </c>
      <c r="FK9" s="285">
        <v>-1.5916320899999619</v>
      </c>
      <c r="FL9" s="990">
        <v>-0.28403630447857986</v>
      </c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540">
        <v>2573.8265688500001</v>
      </c>
      <c r="FF10" s="357">
        <v>2578.1959145200003</v>
      </c>
      <c r="FG10" s="357">
        <v>2579.8595924199999</v>
      </c>
      <c r="FH10" s="357">
        <v>2556.8809083799997</v>
      </c>
      <c r="FI10" s="357">
        <v>2576.8975679600003</v>
      </c>
      <c r="FJ10" s="540">
        <v>2570.5762834700004</v>
      </c>
      <c r="FK10" s="285">
        <v>-3.2502853799996956</v>
      </c>
      <c r="FL10" s="990">
        <v>-0.12628222193898408</v>
      </c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540">
        <v>36.558618750000001</v>
      </c>
      <c r="FF11" s="357">
        <v>36.549510000000005</v>
      </c>
      <c r="FG11" s="357">
        <v>36.563303249999997</v>
      </c>
      <c r="FH11" s="357">
        <v>36.465969749999999</v>
      </c>
      <c r="FI11" s="357">
        <v>36.417563250000001</v>
      </c>
      <c r="FJ11" s="540">
        <v>36.454779000000002</v>
      </c>
      <c r="FK11" s="285">
        <v>-0.10383974999999879</v>
      </c>
      <c r="FL11" s="990">
        <v>-0.28403630539241526</v>
      </c>
    </row>
    <row r="12" spans="1:16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540">
        <v>5015.6455257699999</v>
      </c>
      <c r="FF12" s="357">
        <v>4991.8780275999998</v>
      </c>
      <c r="FG12" s="357">
        <v>4982.5121137100004</v>
      </c>
      <c r="FH12" s="357">
        <v>4935.6033253599999</v>
      </c>
      <c r="FI12" s="357">
        <v>4984.0664092800007</v>
      </c>
      <c r="FJ12" s="540">
        <v>4993.0913914600005</v>
      </c>
      <c r="FK12" s="285">
        <v>-22.554134309999426</v>
      </c>
      <c r="FL12" s="990">
        <v>-0.44967560395004041</v>
      </c>
    </row>
    <row r="13" spans="1:16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1362.1519347069968</v>
      </c>
      <c r="FE13" s="540">
        <v>1368.7484464023321</v>
      </c>
      <c r="FF13" s="357">
        <v>1387.9731004169093</v>
      </c>
      <c r="FG13" s="357">
        <v>1399.9883572667638</v>
      </c>
      <c r="FH13" s="357">
        <v>1400.3769624518945</v>
      </c>
      <c r="FI13" s="357">
        <v>1381.1134982930027</v>
      </c>
      <c r="FJ13" s="540">
        <v>1373.9265106690959</v>
      </c>
      <c r="FK13" s="285">
        <v>5.1780642667638404</v>
      </c>
      <c r="FL13" s="990">
        <v>0.37830649454792453</v>
      </c>
      <c r="FM13" s="589"/>
    </row>
    <row r="14" spans="1:16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540">
        <v>470.25417027999993</v>
      </c>
      <c r="FF14" s="357">
        <v>470.25835547000014</v>
      </c>
      <c r="FG14" s="357">
        <v>468.33298618000009</v>
      </c>
      <c r="FH14" s="357">
        <v>468.3350701899999</v>
      </c>
      <c r="FI14" s="357">
        <v>468.33889087999995</v>
      </c>
      <c r="FJ14" s="540">
        <v>468.33993286000015</v>
      </c>
      <c r="FK14" s="285">
        <v>-1.9142374199997789</v>
      </c>
      <c r="FL14" s="990">
        <v>-0.40706442196142539</v>
      </c>
      <c r="FM14" s="589"/>
    </row>
    <row r="15" spans="1:16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357">
        <v>0</v>
      </c>
      <c r="FG15" s="357">
        <v>0</v>
      </c>
      <c r="FH15" s="357">
        <v>0</v>
      </c>
      <c r="FI15" s="357">
        <v>0</v>
      </c>
      <c r="FJ15" s="540">
        <v>0</v>
      </c>
      <c r="FK15" s="949"/>
      <c r="FL15" s="1112"/>
      <c r="FM15" s="589"/>
    </row>
    <row r="16" spans="1:16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540">
        <v>75.998706039999988</v>
      </c>
      <c r="FF16" s="357">
        <v>76.002080570000004</v>
      </c>
      <c r="FG16" s="357">
        <v>76.003082329999998</v>
      </c>
      <c r="FH16" s="357">
        <v>76.003706720000011</v>
      </c>
      <c r="FI16" s="357">
        <v>76.004079519999991</v>
      </c>
      <c r="FJ16" s="540">
        <v>76.00323143</v>
      </c>
      <c r="FK16" s="920"/>
      <c r="FL16" s="990"/>
      <c r="FM16" s="589"/>
    </row>
    <row r="17" spans="1:16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357">
        <v>0</v>
      </c>
      <c r="FG17" s="357">
        <v>0</v>
      </c>
      <c r="FH17" s="357">
        <v>0</v>
      </c>
      <c r="FI17" s="357">
        <v>0</v>
      </c>
      <c r="FJ17" s="540">
        <v>0</v>
      </c>
      <c r="FK17" s="910"/>
      <c r="FL17" s="1113"/>
      <c r="FM17" s="589"/>
    </row>
    <row r="18" spans="1:16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6293.2218266869968</v>
      </c>
      <c r="FE18" s="540">
        <v>6460.3926782123317</v>
      </c>
      <c r="FF18" s="357">
        <v>6455.8532085869092</v>
      </c>
      <c r="FG18" s="357">
        <v>6458.5035533067648</v>
      </c>
      <c r="FH18" s="357">
        <v>6411.9839945318945</v>
      </c>
      <c r="FI18" s="357">
        <v>6441.1839870930035</v>
      </c>
      <c r="FJ18" s="540">
        <v>6443.0211335590966</v>
      </c>
      <c r="FK18" s="285">
        <v>-17.371544653235105</v>
      </c>
      <c r="FL18" s="990">
        <v>-0.26889301499923718</v>
      </c>
      <c r="FM18" s="589"/>
    </row>
    <row r="19" spans="1:16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541">
        <v>0</v>
      </c>
      <c r="FF19" s="357">
        <v>0</v>
      </c>
      <c r="FG19" s="357">
        <v>0</v>
      </c>
      <c r="FH19" s="357">
        <v>0.2</v>
      </c>
      <c r="FI19" s="357">
        <v>0</v>
      </c>
      <c r="FJ19" s="540">
        <v>0</v>
      </c>
      <c r="FK19" s="799"/>
      <c r="FL19" s="1132"/>
      <c r="FM19" s="589"/>
    </row>
    <row r="20" spans="1:16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357">
        <v>0</v>
      </c>
      <c r="FG20" s="357">
        <v>0</v>
      </c>
      <c r="FH20" s="357">
        <v>0</v>
      </c>
      <c r="FI20" s="357">
        <v>0</v>
      </c>
      <c r="FJ20" s="540">
        <v>0</v>
      </c>
      <c r="FK20" s="910"/>
      <c r="FL20" s="990"/>
      <c r="FM20" s="589"/>
    </row>
    <row r="21" spans="1:16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0</v>
      </c>
      <c r="FF21" s="357">
        <v>0</v>
      </c>
      <c r="FG21" s="357">
        <v>0</v>
      </c>
      <c r="FH21" s="357">
        <v>0</v>
      </c>
      <c r="FI21" s="357">
        <v>0</v>
      </c>
      <c r="FJ21" s="540">
        <v>0</v>
      </c>
      <c r="FK21" s="285"/>
      <c r="FL21" s="1075"/>
      <c r="FM21" s="589"/>
    </row>
    <row r="22" spans="1:16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357">
        <v>0</v>
      </c>
      <c r="FG22" s="357">
        <v>0</v>
      </c>
      <c r="FH22" s="357">
        <v>0</v>
      </c>
      <c r="FI22" s="357">
        <v>0</v>
      </c>
      <c r="FJ22" s="540">
        <v>0</v>
      </c>
      <c r="FK22" s="917"/>
      <c r="FL22" s="1023"/>
      <c r="FM22" s="589"/>
    </row>
    <row r="23" spans="1:16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357">
        <v>0</v>
      </c>
      <c r="FG23" s="357">
        <v>0</v>
      </c>
      <c r="FH23" s="357">
        <v>0</v>
      </c>
      <c r="FI23" s="357">
        <v>0</v>
      </c>
      <c r="FJ23" s="540">
        <v>0</v>
      </c>
      <c r="FK23" s="988"/>
      <c r="FL23" s="983"/>
      <c r="FM23" s="589"/>
    </row>
    <row r="24" spans="1:16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357">
        <v>0</v>
      </c>
      <c r="FG24" s="357">
        <v>0</v>
      </c>
      <c r="FH24" s="357">
        <v>0</v>
      </c>
      <c r="FI24" s="357">
        <v>0</v>
      </c>
      <c r="FJ24" s="540">
        <v>0</v>
      </c>
      <c r="FK24" s="963"/>
      <c r="FL24" s="983"/>
      <c r="FM24" s="589"/>
    </row>
    <row r="25" spans="1:16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540">
        <v>125.00245</v>
      </c>
      <c r="FF25" s="357">
        <v>26</v>
      </c>
      <c r="FG25" s="357">
        <v>18</v>
      </c>
      <c r="FH25" s="357">
        <v>21.989996000000001</v>
      </c>
      <c r="FI25" s="357">
        <v>41.5</v>
      </c>
      <c r="FJ25" s="540">
        <v>9.4899900000000006</v>
      </c>
      <c r="FK25" s="285">
        <v>-8.0224639999999852</v>
      </c>
      <c r="FL25" s="1132">
        <v>-6.4178454102299494</v>
      </c>
      <c r="FM25" s="589"/>
    </row>
    <row r="26" spans="1:16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540">
        <v>10.125833</v>
      </c>
      <c r="FF26" s="985">
        <v>5</v>
      </c>
      <c r="FG26" s="985">
        <v>0</v>
      </c>
      <c r="FH26" s="985">
        <v>27.25</v>
      </c>
      <c r="FI26" s="985">
        <v>0.34841100000000003</v>
      </c>
      <c r="FJ26" s="1133">
        <v>0</v>
      </c>
      <c r="FK26" s="1105">
        <v>22.472577999999999</v>
      </c>
      <c r="FL26" s="1075">
        <v>221.93312885962072</v>
      </c>
      <c r="FM26" s="589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971"/>
      <c r="FF27" s="1104"/>
      <c r="FG27" s="1104"/>
      <c r="FH27" s="1104"/>
      <c r="FI27" s="1104"/>
      <c r="FJ27" s="1134"/>
      <c r="FK27" s="1048"/>
      <c r="FL27" s="892"/>
      <c r="FM27" s="769"/>
    </row>
    <row r="28" spans="1:169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36">
        <v>94387.76069891885</v>
      </c>
      <c r="FF28" s="561">
        <v>94498.224211308057</v>
      </c>
      <c r="FG28" s="561">
        <v>93816.215217932113</v>
      </c>
      <c r="FH28" s="561">
        <v>93590.66497184016</v>
      </c>
      <c r="FI28" s="561">
        <v>93637.398685862034</v>
      </c>
      <c r="FJ28" s="536">
        <v>93190.611729406693</v>
      </c>
      <c r="FK28" s="285">
        <v>-1197.1489695121563</v>
      </c>
      <c r="FL28" s="990">
        <v>-1.2683307249240301</v>
      </c>
      <c r="FM28" s="968"/>
    </row>
    <row r="29" spans="1:169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36">
        <v>52250.015286199996</v>
      </c>
      <c r="FF29" s="561">
        <v>52493.461506300002</v>
      </c>
      <c r="FG29" s="561">
        <v>52439.641612899999</v>
      </c>
      <c r="FH29" s="561">
        <v>52520.592617199996</v>
      </c>
      <c r="FI29" s="561">
        <v>52580.041512699994</v>
      </c>
      <c r="FJ29" s="536">
        <v>52481.092523699997</v>
      </c>
      <c r="FK29" s="285">
        <v>231.0772375000015</v>
      </c>
      <c r="FL29" s="990">
        <v>0.44225295673938764</v>
      </c>
      <c r="FM29" s="968"/>
    </row>
    <row r="30" spans="1:169" x14ac:dyDescent="0.2">
      <c r="A30" s="170"/>
      <c r="B30" s="118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36">
        <v>17842.686979201844</v>
      </c>
      <c r="FF30" s="561">
        <v>18249.178236746524</v>
      </c>
      <c r="FG30" s="561">
        <v>18259.608512611947</v>
      </c>
      <c r="FH30" s="561">
        <v>18662.353805034676</v>
      </c>
      <c r="FI30" s="561">
        <v>18389.345944828183</v>
      </c>
      <c r="FJ30" s="536">
        <v>18228.485578060721</v>
      </c>
      <c r="FK30" s="285">
        <v>385.79859885887709</v>
      </c>
      <c r="FL30" s="990">
        <v>2.1622225358130169</v>
      </c>
      <c r="FM30" s="968"/>
    </row>
    <row r="31" spans="1:169" x14ac:dyDescent="0.2">
      <c r="A31" s="170"/>
      <c r="B31" s="118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36">
        <v>57511.30802346889</v>
      </c>
      <c r="FF31" s="561">
        <v>57801.787617181297</v>
      </c>
      <c r="FG31" s="561">
        <v>57509.46631382683</v>
      </c>
      <c r="FH31" s="561">
        <v>57259.817689472366</v>
      </c>
      <c r="FI31" s="561">
        <v>56973.731733100685</v>
      </c>
      <c r="FJ31" s="536">
        <v>56414.487081607629</v>
      </c>
      <c r="FK31" s="285">
        <v>-1096.8209418612605</v>
      </c>
      <c r="FL31" s="990">
        <v>-1.9071396209831917</v>
      </c>
      <c r="FM31" s="968"/>
    </row>
    <row r="32" spans="1:169" s="787" customFormat="1" x14ac:dyDescent="0.2">
      <c r="A32" s="170"/>
      <c r="B32" s="1181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36">
        <v>90270.387937636871</v>
      </c>
      <c r="FF32" s="561">
        <v>90255.0780550372</v>
      </c>
      <c r="FG32" s="561">
        <v>90255.094508373979</v>
      </c>
      <c r="FH32" s="561">
        <v>90255.106716150767</v>
      </c>
      <c r="FI32" s="561">
        <v>90255.108681247526</v>
      </c>
      <c r="FJ32" s="536">
        <v>90167.246706654318</v>
      </c>
      <c r="FK32" s="285">
        <v>-103.14123098255368</v>
      </c>
      <c r="FL32" s="990">
        <v>-0.11425810095533055</v>
      </c>
      <c r="FM32" s="968"/>
    </row>
    <row r="33" spans="1:169" s="787" customFormat="1" x14ac:dyDescent="0.2">
      <c r="A33" s="170"/>
      <c r="B33" s="1181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36">
        <v>-32759.079914167978</v>
      </c>
      <c r="FF33" s="561">
        <v>-32453.290437855903</v>
      </c>
      <c r="FG33" s="561">
        <v>-32745.628194547149</v>
      </c>
      <c r="FH33" s="561">
        <v>-32995.289026678394</v>
      </c>
      <c r="FI33" s="561">
        <v>-33281.376948146841</v>
      </c>
      <c r="FJ33" s="536">
        <v>-33752.759625046696</v>
      </c>
      <c r="FK33" s="285">
        <v>-993.67971087871774</v>
      </c>
      <c r="FL33" s="990">
        <v>-3.0332955427388577</v>
      </c>
      <c r="FM33" s="968"/>
    </row>
    <row r="34" spans="1:169" x14ac:dyDescent="0.2">
      <c r="A34" s="170"/>
      <c r="B34" s="118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36">
        <v>22372.727570214396</v>
      </c>
      <c r="FF34" s="561">
        <v>22372.725185335396</v>
      </c>
      <c r="FG34" s="561">
        <v>22189.411996669198</v>
      </c>
      <c r="FH34" s="561">
        <v>22207.552872221597</v>
      </c>
      <c r="FI34" s="561">
        <v>22214.3347283152</v>
      </c>
      <c r="FJ34" s="536">
        <v>22213.705419698195</v>
      </c>
      <c r="FK34" s="285">
        <v>-159.02215051620078</v>
      </c>
      <c r="FL34" s="990">
        <v>-0.71078571004419056</v>
      </c>
      <c r="FM34" s="968"/>
    </row>
    <row r="35" spans="1:169" ht="13.5" x14ac:dyDescent="0.2">
      <c r="A35" s="170"/>
      <c r="B35" s="118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3"/>
      <c r="FG35" s="533"/>
      <c r="FH35" s="533"/>
      <c r="FI35" s="533"/>
      <c r="FJ35" s="534"/>
      <c r="FK35" s="893"/>
      <c r="FL35" s="1114"/>
      <c r="FM35" s="778"/>
    </row>
    <row r="36" spans="1:169" x14ac:dyDescent="0.2">
      <c r="A36" s="170"/>
      <c r="B36" s="118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36">
        <v>82436.922433634085</v>
      </c>
      <c r="FF36" s="561">
        <v>82817.974483004116</v>
      </c>
      <c r="FG36" s="561">
        <v>82710.090859974109</v>
      </c>
      <c r="FH36" s="561">
        <v>82864.561878764114</v>
      </c>
      <c r="FI36" s="561">
        <v>82951.254712344089</v>
      </c>
      <c r="FJ36" s="536">
        <v>82291.994974464105</v>
      </c>
      <c r="FK36" s="285">
        <v>-144.92745916997956</v>
      </c>
      <c r="FL36" s="990">
        <v>-0.17580406314495006</v>
      </c>
      <c r="FM36" s="968"/>
    </row>
    <row r="37" spans="1:169" x14ac:dyDescent="0.2">
      <c r="A37" s="170"/>
      <c r="B37" s="118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36">
        <v>146531.80542592535</v>
      </c>
      <c r="FF37" s="561">
        <v>146455.71788585538</v>
      </c>
      <c r="FG37" s="561">
        <v>146233.80003440537</v>
      </c>
      <c r="FH37" s="561">
        <v>146055.35572810538</v>
      </c>
      <c r="FI37" s="561">
        <v>146018.20527027536</v>
      </c>
      <c r="FJ37" s="536">
        <v>145243.89115840537</v>
      </c>
      <c r="FK37" s="285">
        <v>-1287.9142675199837</v>
      </c>
      <c r="FL37" s="990">
        <v>-0.87893154921308136</v>
      </c>
      <c r="FM37" s="968"/>
    </row>
    <row r="38" spans="1:169" x14ac:dyDescent="0.2">
      <c r="A38" s="170"/>
      <c r="B38" s="118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36">
        <v>252808.06555138293</v>
      </c>
      <c r="FF38" s="561">
        <v>252650.08745981293</v>
      </c>
      <c r="FG38" s="561">
        <v>252224.18889756291</v>
      </c>
      <c r="FH38" s="561">
        <v>252022.31114961294</v>
      </c>
      <c r="FI38" s="561">
        <v>252079.94838873294</v>
      </c>
      <c r="FJ38" s="536">
        <v>251449.78457831292</v>
      </c>
      <c r="FK38" s="285">
        <v>-1358.2809730700101</v>
      </c>
      <c r="FL38" s="990">
        <v>-0.53727754694358876</v>
      </c>
      <c r="FM38" s="968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072"/>
      <c r="FG39" s="1072"/>
      <c r="FH39" s="1072"/>
      <c r="FI39" s="1072"/>
      <c r="FJ39" s="1135"/>
      <c r="FK39" s="893"/>
      <c r="FL39" s="1115"/>
      <c r="FM39" s="778"/>
    </row>
    <row r="40" spans="1:16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973">
        <v>88.893252378530448</v>
      </c>
      <c r="FF40" s="1025">
        <v>88.965527655369343</v>
      </c>
      <c r="FG40" s="1025">
        <v>88.914129181971958</v>
      </c>
      <c r="FH40" s="1025">
        <v>88.948748284521869</v>
      </c>
      <c r="FI40" s="1025">
        <v>88.980269624577403</v>
      </c>
      <c r="FJ40" s="973">
        <v>88.953770047656391</v>
      </c>
      <c r="FK40" s="155">
        <v>6.051766912594303E-2</v>
      </c>
      <c r="FL40" s="990">
        <v>6.8079035817300446E-2</v>
      </c>
      <c r="FM40" s="969"/>
    </row>
    <row r="41" spans="1:16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973">
        <v>85.178772856489189</v>
      </c>
      <c r="FF41" s="1025">
        <v>85.197543940763083</v>
      </c>
      <c r="FG41" s="1025">
        <v>85.174169030037618</v>
      </c>
      <c r="FH41" s="1025">
        <v>85.177468677132666</v>
      </c>
      <c r="FI41" s="1025">
        <v>85.200243575043515</v>
      </c>
      <c r="FJ41" s="973">
        <v>85.154237789941035</v>
      </c>
      <c r="FK41" s="292">
        <v>-2.453506654815385E-2</v>
      </c>
      <c r="FL41" s="990">
        <v>-2.8804202884550819E-2</v>
      </c>
      <c r="FM41" s="969"/>
    </row>
    <row r="42" spans="1:16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1136">
        <v>87.956593245019036</v>
      </c>
      <c r="FF42" s="640">
        <v>87.965796036631829</v>
      </c>
      <c r="FG42" s="640">
        <v>88.014693420150365</v>
      </c>
      <c r="FH42" s="640">
        <v>88.02178231498678</v>
      </c>
      <c r="FI42" s="640">
        <v>88.03784373357567</v>
      </c>
      <c r="FJ42" s="1136">
        <v>88.029780500282044</v>
      </c>
      <c r="FK42" s="1157">
        <v>7.3187255263007955E-2</v>
      </c>
      <c r="FL42" s="1116">
        <v>8.3208378772847175E-2</v>
      </c>
      <c r="FM42" s="969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594"/>
      <c r="FG43" s="594"/>
      <c r="FH43" s="594"/>
      <c r="FI43" s="594"/>
      <c r="FJ43" s="672"/>
      <c r="FK43" s="894"/>
      <c r="FL43" s="1117"/>
    </row>
    <row r="44" spans="1:169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1137">
        <v>5092.6190962099126</v>
      </c>
      <c r="FF44" s="520">
        <v>5092.6190962099126</v>
      </c>
      <c r="FG44" s="520">
        <v>5092.6190962099126</v>
      </c>
      <c r="FH44" s="520">
        <v>5092.6826530612243</v>
      </c>
      <c r="FI44" s="520">
        <v>5092.6826530612243</v>
      </c>
      <c r="FJ44" s="1137">
        <v>5092.6826530612243</v>
      </c>
      <c r="FK44" s="917">
        <v>6.3556851311659557E-2</v>
      </c>
      <c r="FL44" s="1162">
        <v>1.2480189488147772E-3</v>
      </c>
    </row>
    <row r="45" spans="1:169" x14ac:dyDescent="0.2">
      <c r="A45" s="170"/>
      <c r="B45" s="118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1137">
        <v>5081.27696793003</v>
      </c>
      <c r="FF45" s="520">
        <v>5081.27696793003</v>
      </c>
      <c r="FG45" s="520">
        <v>5081.27696793003</v>
      </c>
      <c r="FH45" s="520">
        <v>5081.27696793003</v>
      </c>
      <c r="FI45" s="520">
        <v>5081.27696793003</v>
      </c>
      <c r="FJ45" s="1137">
        <v>5081.27696793003</v>
      </c>
      <c r="FK45" s="917"/>
      <c r="FL45" s="990"/>
    </row>
    <row r="46" spans="1:169" ht="12.75" customHeight="1" x14ac:dyDescent="0.2">
      <c r="A46" s="170"/>
      <c r="B46" s="118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1137">
        <v>34857.560000000005</v>
      </c>
      <c r="FF46" s="520">
        <v>34857.560000000005</v>
      </c>
      <c r="FG46" s="520">
        <v>34857.560000000005</v>
      </c>
      <c r="FH46" s="520">
        <v>34857.560000000005</v>
      </c>
      <c r="FI46" s="520">
        <v>34857.560000000005</v>
      </c>
      <c r="FJ46" s="1137">
        <v>34857.560000000005</v>
      </c>
      <c r="FK46" s="920"/>
      <c r="FL46" s="990"/>
    </row>
    <row r="47" spans="1:169" ht="12.75" customHeight="1" x14ac:dyDescent="0.2">
      <c r="A47" s="170"/>
      <c r="B47" s="118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520">
        <v>0</v>
      </c>
      <c r="FG47" s="520">
        <v>0</v>
      </c>
      <c r="FH47" s="520">
        <v>0</v>
      </c>
      <c r="FI47" s="520">
        <v>0</v>
      </c>
      <c r="FJ47" s="1137">
        <v>0</v>
      </c>
      <c r="FK47" s="920"/>
      <c r="FL47" s="990"/>
    </row>
    <row r="48" spans="1:169" x14ac:dyDescent="0.2">
      <c r="A48" s="170"/>
      <c r="B48" s="118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1137">
        <v>11.342128279882607</v>
      </c>
      <c r="FF48" s="520">
        <v>11.342128279882607</v>
      </c>
      <c r="FG48" s="520">
        <v>11.342128279882607</v>
      </c>
      <c r="FH48" s="520">
        <v>11.405685131194559</v>
      </c>
      <c r="FI48" s="520">
        <v>11.405685131194559</v>
      </c>
      <c r="FJ48" s="1137">
        <v>11.405685131194559</v>
      </c>
      <c r="FK48" s="1163">
        <v>6.3556851311952656E-2</v>
      </c>
      <c r="FL48" s="990">
        <v>0.56036089297881297</v>
      </c>
    </row>
    <row r="49" spans="1:168" ht="13.5" x14ac:dyDescent="0.2">
      <c r="A49" s="170"/>
      <c r="B49" s="118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1137">
        <v>77.806999999994687</v>
      </c>
      <c r="FF49" s="520">
        <v>77.806999999994687</v>
      </c>
      <c r="FG49" s="520">
        <v>77.806999999994687</v>
      </c>
      <c r="FH49" s="520">
        <v>78.24299999999468</v>
      </c>
      <c r="FI49" s="520">
        <v>78.24299999999468</v>
      </c>
      <c r="FJ49" s="1137">
        <v>78.24299999999468</v>
      </c>
      <c r="FK49" s="917">
        <v>0.43599999999999284</v>
      </c>
      <c r="FL49" s="990">
        <v>0.56036089297880987</v>
      </c>
    </row>
    <row r="50" spans="1:168" ht="12.75" customHeight="1" x14ac:dyDescent="0.2">
      <c r="A50" s="170"/>
      <c r="B50" s="118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1137">
        <v>37.880000000000003</v>
      </c>
      <c r="FF50" s="520">
        <v>37.880000000000003</v>
      </c>
      <c r="FG50" s="520">
        <v>37.880000000000003</v>
      </c>
      <c r="FH50" s="520">
        <v>38.316000000000003</v>
      </c>
      <c r="FI50" s="520">
        <v>38.316000000000003</v>
      </c>
      <c r="FJ50" s="1137">
        <v>38.316000000000003</v>
      </c>
      <c r="FK50" s="917">
        <v>0.43599999999999994</v>
      </c>
      <c r="FL50" s="990">
        <v>1.151003167898627</v>
      </c>
    </row>
    <row r="51" spans="1:168" x14ac:dyDescent="0.2">
      <c r="A51" s="170"/>
      <c r="B51" s="118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520">
        <v>0</v>
      </c>
      <c r="FG51" s="520">
        <v>0</v>
      </c>
      <c r="FH51" s="520">
        <v>0</v>
      </c>
      <c r="FI51" s="520">
        <v>0</v>
      </c>
      <c r="FJ51" s="1137">
        <v>0</v>
      </c>
      <c r="FK51" s="910"/>
      <c r="FL51" s="990"/>
    </row>
    <row r="52" spans="1:168" x14ac:dyDescent="0.2">
      <c r="A52" s="170"/>
      <c r="B52" s="118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540">
        <v>0</v>
      </c>
      <c r="FF52" s="357">
        <v>0</v>
      </c>
      <c r="FG52" s="357">
        <v>0</v>
      </c>
      <c r="FH52" s="357">
        <v>0</v>
      </c>
      <c r="FI52" s="357">
        <v>0</v>
      </c>
      <c r="FJ52" s="540">
        <v>0</v>
      </c>
      <c r="FK52" s="366"/>
      <c r="FL52" s="990"/>
    </row>
    <row r="53" spans="1:168" x14ac:dyDescent="0.2">
      <c r="A53" s="170"/>
      <c r="B53" s="118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540">
        <v>0</v>
      </c>
      <c r="FF53" s="357">
        <v>0</v>
      </c>
      <c r="FG53" s="357">
        <v>0</v>
      </c>
      <c r="FH53" s="357">
        <v>0</v>
      </c>
      <c r="FI53" s="357">
        <v>0</v>
      </c>
      <c r="FJ53" s="540">
        <v>0</v>
      </c>
      <c r="FK53" s="366"/>
      <c r="FL53" s="1118"/>
    </row>
    <row r="54" spans="1:168" ht="12.75" customHeight="1" outlineLevel="1" x14ac:dyDescent="0.2">
      <c r="A54" s="170"/>
      <c r="B54" s="118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540">
        <v>0</v>
      </c>
      <c r="FF54" s="357">
        <v>0</v>
      </c>
      <c r="FG54" s="357">
        <v>0</v>
      </c>
      <c r="FH54" s="357">
        <v>0</v>
      </c>
      <c r="FI54" s="357">
        <v>0</v>
      </c>
      <c r="FJ54" s="540">
        <v>0</v>
      </c>
      <c r="FK54" s="366"/>
      <c r="FL54" s="1118"/>
    </row>
    <row r="55" spans="1:168" ht="12.75" customHeight="1" outlineLevel="1" x14ac:dyDescent="0.2">
      <c r="A55" s="170"/>
      <c r="B55" s="118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540">
        <v>0</v>
      </c>
      <c r="FF55" s="357">
        <v>0</v>
      </c>
      <c r="FG55" s="357">
        <v>0</v>
      </c>
      <c r="FH55" s="357">
        <v>0</v>
      </c>
      <c r="FI55" s="357">
        <v>0</v>
      </c>
      <c r="FJ55" s="540">
        <v>0</v>
      </c>
      <c r="FK55" s="366"/>
      <c r="FL55" s="990"/>
    </row>
    <row r="56" spans="1:168" x14ac:dyDescent="0.2">
      <c r="A56" s="170"/>
      <c r="B56" s="118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357">
        <v>0</v>
      </c>
      <c r="FG56" s="357">
        <v>0</v>
      </c>
      <c r="FH56" s="357">
        <v>0</v>
      </c>
      <c r="FI56" s="357">
        <v>0</v>
      </c>
      <c r="FJ56" s="540">
        <v>0</v>
      </c>
      <c r="FK56" s="366"/>
      <c r="FL56" s="990"/>
    </row>
    <row r="57" spans="1:168" ht="12.75" customHeight="1" outlineLevel="1" x14ac:dyDescent="0.2">
      <c r="A57" s="170"/>
      <c r="B57" s="118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357">
        <v>0</v>
      </c>
      <c r="FG57" s="357">
        <v>0</v>
      </c>
      <c r="FH57" s="357">
        <v>0</v>
      </c>
      <c r="FI57" s="357">
        <v>0</v>
      </c>
      <c r="FJ57" s="540">
        <v>0</v>
      </c>
      <c r="FK57" s="366"/>
      <c r="FL57" s="990"/>
    </row>
    <row r="58" spans="1:168" ht="12.75" customHeight="1" outlineLevel="1" thickBot="1" x14ac:dyDescent="0.25">
      <c r="A58" s="170"/>
      <c r="B58" s="1183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985">
        <v>0</v>
      </c>
      <c r="FG58" s="985">
        <v>0</v>
      </c>
      <c r="FH58" s="985">
        <v>0</v>
      </c>
      <c r="FI58" s="985">
        <v>0</v>
      </c>
      <c r="FJ58" s="1133">
        <v>0</v>
      </c>
      <c r="FK58" s="1106"/>
      <c r="FL58" s="1116"/>
    </row>
    <row r="59" spans="1:16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139"/>
      <c r="FG59" s="139"/>
      <c r="FH59" s="139"/>
      <c r="FI59" s="139"/>
      <c r="FJ59" s="547"/>
      <c r="FK59" s="894"/>
      <c r="FL59" s="1117"/>
    </row>
    <row r="60" spans="1:16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540">
        <v>30305.665417071115</v>
      </c>
      <c r="FF60" s="357">
        <v>30238.040421673162</v>
      </c>
      <c r="FG60" s="357">
        <v>30206.556288202308</v>
      </c>
      <c r="FH60" s="357">
        <v>30151.139819678989</v>
      </c>
      <c r="FI60" s="357">
        <v>30157.640068348082</v>
      </c>
      <c r="FJ60" s="540">
        <v>30083.812462818929</v>
      </c>
      <c r="FK60" s="285">
        <v>-221.85295425218646</v>
      </c>
      <c r="FL60" s="990">
        <v>-0.73205109077465491</v>
      </c>
    </row>
    <row r="61" spans="1:168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975">
        <v>85.460477979496858</v>
      </c>
      <c r="FF61" s="1026">
        <v>85.485576293507819</v>
      </c>
      <c r="FG61" s="1026">
        <v>85.476437049821669</v>
      </c>
      <c r="FH61" s="1026">
        <v>85.483727795929809</v>
      </c>
      <c r="FI61" s="1026">
        <v>85.505013299203753</v>
      </c>
      <c r="FJ61" s="975">
        <v>85.485889084939942</v>
      </c>
      <c r="FK61" s="917">
        <v>2.541110544308367E-2</v>
      </c>
      <c r="FL61" s="990">
        <v>2.9734335734911459E-2</v>
      </c>
    </row>
    <row r="62" spans="1:168" ht="12.75" customHeight="1" x14ac:dyDescent="0.2">
      <c r="A62" s="170"/>
      <c r="B62" s="118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540">
        <v>30235.642865453781</v>
      </c>
      <c r="FF62" s="357">
        <v>30168.017870055828</v>
      </c>
      <c r="FG62" s="357">
        <v>30136.533736584974</v>
      </c>
      <c r="FH62" s="357">
        <v>30081.117268061658</v>
      </c>
      <c r="FI62" s="357">
        <v>30087.617516730748</v>
      </c>
      <c r="FJ62" s="540">
        <v>30013.789911201595</v>
      </c>
      <c r="FK62" s="285">
        <v>-221.85295425218646</v>
      </c>
      <c r="FL62" s="990">
        <v>-0.73374644369036424</v>
      </c>
    </row>
    <row r="63" spans="1:168" ht="12.75" customHeight="1" x14ac:dyDescent="0.2">
      <c r="A63" s="170"/>
      <c r="B63" s="1182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975">
        <v>85.423492034611485</v>
      </c>
      <c r="FF63" s="1026">
        <v>85.448656995880697</v>
      </c>
      <c r="FG63" s="1026">
        <v>85.43950219589874</v>
      </c>
      <c r="FH63" s="1026">
        <v>85.446776487030561</v>
      </c>
      <c r="FI63" s="1026">
        <v>85.468121595235331</v>
      </c>
      <c r="FJ63" s="975">
        <v>85.448838159490279</v>
      </c>
      <c r="FK63" s="917">
        <v>2.5346124878794285E-2</v>
      </c>
      <c r="FL63" s="990">
        <v>2.9671141128864952E-2</v>
      </c>
    </row>
    <row r="64" spans="1:168" ht="3" customHeight="1" x14ac:dyDescent="0.2">
      <c r="A64" s="170"/>
      <c r="B64" s="118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62"/>
      <c r="FG64" s="562"/>
      <c r="FH64" s="562"/>
      <c r="FI64" s="562"/>
      <c r="FJ64" s="535"/>
      <c r="FK64" s="285"/>
      <c r="FL64" s="990"/>
    </row>
    <row r="65" spans="1:168" x14ac:dyDescent="0.2">
      <c r="A65" s="170"/>
      <c r="B65" s="118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540">
        <v>5400.1992622833968</v>
      </c>
      <c r="FF65" s="357">
        <v>5411.1500891798987</v>
      </c>
      <c r="FG65" s="357">
        <v>5426.0238185691114</v>
      </c>
      <c r="FH65" s="357">
        <v>5422.5532344102221</v>
      </c>
      <c r="FI65" s="357">
        <v>5433.2889924758192</v>
      </c>
      <c r="FJ65" s="540">
        <v>5355.2199981040967</v>
      </c>
      <c r="FK65" s="285">
        <v>-44.979264179300117</v>
      </c>
      <c r="FL65" s="990">
        <v>-0.832918601605106</v>
      </c>
    </row>
    <row r="66" spans="1:168" x14ac:dyDescent="0.2">
      <c r="A66" s="170"/>
      <c r="B66" s="1182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975">
        <v>75.284194278270434</v>
      </c>
      <c r="FF66" s="1026">
        <v>75.381449473630497</v>
      </c>
      <c r="FG66" s="1026">
        <v>75.36670545192699</v>
      </c>
      <c r="FH66" s="1026">
        <v>75.382022551436961</v>
      </c>
      <c r="FI66" s="1026">
        <v>75.47511345657486</v>
      </c>
      <c r="FJ66" s="975">
        <v>75.255981130586235</v>
      </c>
      <c r="FK66" s="917">
        <v>-2.8213147684198248E-2</v>
      </c>
      <c r="FL66" s="990">
        <v>-3.7475525845325437E-2</v>
      </c>
    </row>
    <row r="67" spans="1:168" ht="3" customHeight="1" x14ac:dyDescent="0.2">
      <c r="A67" s="170"/>
      <c r="B67" s="118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62"/>
      <c r="FG67" s="562"/>
      <c r="FH67" s="562"/>
      <c r="FI67" s="562"/>
      <c r="FJ67" s="535"/>
      <c r="FK67" s="285"/>
      <c r="FL67" s="990"/>
    </row>
    <row r="68" spans="1:168" x14ac:dyDescent="0.2">
      <c r="A68" s="170"/>
      <c r="B68" s="118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540">
        <v>9343.2774041240937</v>
      </c>
      <c r="FF68" s="357">
        <v>9276.6389800074739</v>
      </c>
      <c r="FG68" s="357">
        <v>9260.0159146401274</v>
      </c>
      <c r="FH68" s="357">
        <v>9211.4859838689881</v>
      </c>
      <c r="FI68" s="357">
        <v>9193.433025937502</v>
      </c>
      <c r="FJ68" s="540">
        <v>9176.6612513033942</v>
      </c>
      <c r="FK68" s="285">
        <v>-166.61615282069943</v>
      </c>
      <c r="FL68" s="990">
        <v>-1.7832731022965835</v>
      </c>
    </row>
    <row r="69" spans="1:168" x14ac:dyDescent="0.2">
      <c r="A69" s="170"/>
      <c r="B69" s="1182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975">
        <v>80.401320336969505</v>
      </c>
      <c r="FF69" s="1026">
        <v>80.293900875464558</v>
      </c>
      <c r="FG69" s="1026">
        <v>80.304610120469405</v>
      </c>
      <c r="FH69" s="1026">
        <v>80.232042083289002</v>
      </c>
      <c r="FI69" s="1026">
        <v>80.228417588845602</v>
      </c>
      <c r="FJ69" s="975">
        <v>80.18741219117554</v>
      </c>
      <c r="FK69" s="917">
        <v>-0.21390814579396533</v>
      </c>
      <c r="FL69" s="990">
        <v>-0.26605053859495859</v>
      </c>
    </row>
    <row r="70" spans="1:168" ht="3.75" customHeight="1" x14ac:dyDescent="0.2">
      <c r="A70" s="170"/>
      <c r="B70" s="118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750"/>
      <c r="FG70" s="750"/>
      <c r="FH70" s="750"/>
      <c r="FI70" s="750"/>
      <c r="FJ70" s="541"/>
      <c r="FK70" s="285"/>
      <c r="FL70" s="990"/>
    </row>
    <row r="71" spans="1:168" x14ac:dyDescent="0.2">
      <c r="A71" s="170"/>
      <c r="B71" s="118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540">
        <v>14595.577630569971</v>
      </c>
      <c r="FF71" s="357">
        <v>14583.051615883378</v>
      </c>
      <c r="FG71" s="357">
        <v>14553.275624287166</v>
      </c>
      <c r="FH71" s="357">
        <v>14548.521814727404</v>
      </c>
      <c r="FI71" s="357">
        <v>14562.789418555387</v>
      </c>
      <c r="FJ71" s="540">
        <v>14584.890637400869</v>
      </c>
      <c r="FK71" s="799">
        <v>-10.686993169101697</v>
      </c>
      <c r="FL71" s="990">
        <v>-7.3220762066436698E-2</v>
      </c>
    </row>
    <row r="72" spans="1:168" x14ac:dyDescent="0.2">
      <c r="A72" s="170"/>
      <c r="B72" s="1182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975">
        <v>92.734317483363654</v>
      </c>
      <c r="FF72" s="1026">
        <v>92.7273747263351</v>
      </c>
      <c r="FG72" s="1026">
        <v>92.891392471966824</v>
      </c>
      <c r="FH72" s="1026">
        <v>92.890732419640727</v>
      </c>
      <c r="FI72" s="1026">
        <v>92.896318775679447</v>
      </c>
      <c r="FJ72" s="975">
        <v>92.915516954542085</v>
      </c>
      <c r="FK72" s="155">
        <v>0.18119947117843083</v>
      </c>
      <c r="FL72" s="990">
        <v>0.19539634958863814</v>
      </c>
    </row>
    <row r="73" spans="1:168" ht="3" customHeight="1" x14ac:dyDescent="0.2">
      <c r="A73" s="170"/>
      <c r="B73" s="118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62"/>
      <c r="FG73" s="562"/>
      <c r="FH73" s="562"/>
      <c r="FI73" s="562"/>
      <c r="FJ73" s="535"/>
      <c r="FK73" s="285"/>
      <c r="FL73" s="990"/>
    </row>
    <row r="74" spans="1:168" x14ac:dyDescent="0.2">
      <c r="A74" s="170"/>
      <c r="B74" s="118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540">
        <v>896.58856847632444</v>
      </c>
      <c r="FF74" s="357">
        <v>897.17718498507077</v>
      </c>
      <c r="FG74" s="357">
        <v>897.21837908856935</v>
      </c>
      <c r="FH74" s="357">
        <v>898.5562350550415</v>
      </c>
      <c r="FI74" s="357">
        <v>898.10607976203869</v>
      </c>
      <c r="FJ74" s="540">
        <v>897.01802439323433</v>
      </c>
      <c r="FK74" s="799">
        <v>0.42945591690988749</v>
      </c>
      <c r="FL74" s="990">
        <v>4.7898883836954453E-2</v>
      </c>
    </row>
    <row r="75" spans="1:168" ht="12.75" customHeight="1" x14ac:dyDescent="0.2">
      <c r="A75" s="170"/>
      <c r="B75" s="1182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975">
        <v>76.358733489145422</v>
      </c>
      <c r="FF75" s="1026">
        <v>76.442657407247367</v>
      </c>
      <c r="FG75" s="1026">
        <v>76.400100161380735</v>
      </c>
      <c r="FH75" s="1026">
        <v>76.583299469110486</v>
      </c>
      <c r="FI75" s="1026">
        <v>76.509868013399469</v>
      </c>
      <c r="FJ75" s="975">
        <v>76.46337189815921</v>
      </c>
      <c r="FK75" s="799">
        <v>0.10463840901378774</v>
      </c>
      <c r="FL75" s="990">
        <v>0.1370352862500821</v>
      </c>
    </row>
    <row r="76" spans="1:168" s="370" customFormat="1" ht="4.5" customHeight="1" x14ac:dyDescent="0.2">
      <c r="A76" s="170"/>
      <c r="B76" s="118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595"/>
      <c r="FG76" s="595"/>
      <c r="FH76" s="595"/>
      <c r="FI76" s="595"/>
      <c r="FJ76" s="674"/>
      <c r="FK76" s="875"/>
      <c r="FL76" s="674"/>
    </row>
    <row r="77" spans="1:168" ht="13.9" customHeight="1" x14ac:dyDescent="0.2">
      <c r="A77" s="170"/>
      <c r="B77" s="118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540">
        <v>4057.2065976502863</v>
      </c>
      <c r="FF77" s="357">
        <v>4046.4473641344434</v>
      </c>
      <c r="FG77" s="357">
        <v>3978.9701086062032</v>
      </c>
      <c r="FH77" s="357">
        <v>3933.0233145476559</v>
      </c>
      <c r="FI77" s="357">
        <v>3913.8464439457139</v>
      </c>
      <c r="FJ77" s="540">
        <v>3863.6519450874753</v>
      </c>
      <c r="FK77" s="366">
        <v>-193.55465256281104</v>
      </c>
      <c r="FL77" s="990">
        <v>-4.7706383173809135</v>
      </c>
    </row>
    <row r="78" spans="1:168" x14ac:dyDescent="0.2">
      <c r="A78" s="170"/>
      <c r="B78" s="118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540">
        <v>2312.4622429370265</v>
      </c>
      <c r="FF78" s="357">
        <v>2301.6266292746354</v>
      </c>
      <c r="FG78" s="357">
        <v>2243.7241154087455</v>
      </c>
      <c r="FH78" s="357">
        <v>2206.6229696344026</v>
      </c>
      <c r="FI78" s="357">
        <v>2181.3180191148685</v>
      </c>
      <c r="FJ78" s="540">
        <v>2141.4688055154515</v>
      </c>
      <c r="FK78" s="366">
        <v>-170.99343742157498</v>
      </c>
      <c r="FL78" s="990">
        <v>-7.3944315391026043</v>
      </c>
    </row>
    <row r="79" spans="1:168" x14ac:dyDescent="0.2">
      <c r="A79" s="170"/>
      <c r="B79" s="118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540">
        <v>554.08785031632647</v>
      </c>
      <c r="FF79" s="357">
        <v>554.08963670408161</v>
      </c>
      <c r="FG79" s="357">
        <v>556.53887679154525</v>
      </c>
      <c r="FH79" s="357">
        <v>556.53887679154525</v>
      </c>
      <c r="FI79" s="357">
        <v>556.53887679154525</v>
      </c>
      <c r="FJ79" s="540">
        <v>556.53887679154525</v>
      </c>
      <c r="FK79" s="1159">
        <v>2.4510264752187823</v>
      </c>
      <c r="FL79" s="990">
        <v>0.44235340547884261</v>
      </c>
    </row>
    <row r="80" spans="1:168" x14ac:dyDescent="0.2">
      <c r="A80" s="170"/>
      <c r="B80" s="118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540">
        <v>720.40233411693293</v>
      </c>
      <c r="FF80" s="357">
        <v>720.47274268572608</v>
      </c>
      <c r="FG80" s="357">
        <v>710.37413022591238</v>
      </c>
      <c r="FH80" s="357">
        <v>701.52639793170852</v>
      </c>
      <c r="FI80" s="357">
        <v>707.65065715930029</v>
      </c>
      <c r="FJ80" s="540">
        <v>697.30432992047827</v>
      </c>
      <c r="FK80" s="366">
        <v>-23.098004196454667</v>
      </c>
      <c r="FL80" s="990">
        <v>-3.2062644861871714</v>
      </c>
    </row>
    <row r="81" spans="1:168" x14ac:dyDescent="0.2">
      <c r="A81" s="170"/>
      <c r="B81" s="118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540">
        <v>470.25417027999993</v>
      </c>
      <c r="FF81" s="357">
        <v>470.25835547000014</v>
      </c>
      <c r="FG81" s="357">
        <v>468.33298618000009</v>
      </c>
      <c r="FH81" s="357">
        <v>468.3350701899999</v>
      </c>
      <c r="FI81" s="357">
        <v>468.33889087999995</v>
      </c>
      <c r="FJ81" s="540">
        <v>468.33993286000015</v>
      </c>
      <c r="FK81" s="1153">
        <v>-1.9142374199997789</v>
      </c>
      <c r="FL81" s="990">
        <v>-0.40706442196142539</v>
      </c>
    </row>
    <row r="82" spans="1:168" x14ac:dyDescent="0.2">
      <c r="A82" s="170"/>
      <c r="B82" s="118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540">
        <v>1678.2436617584194</v>
      </c>
      <c r="FF82" s="357">
        <v>1668.0061908898736</v>
      </c>
      <c r="FG82" s="357">
        <v>1594.9903877808506</v>
      </c>
      <c r="FH82" s="357">
        <v>1549.3286865497757</v>
      </c>
      <c r="FI82" s="357">
        <v>1529.1577336906244</v>
      </c>
      <c r="FJ82" s="540">
        <v>1478.36972555798</v>
      </c>
      <c r="FK82" s="366">
        <v>-199.8739362004394</v>
      </c>
      <c r="FL82" s="990">
        <v>-11.909708986537556</v>
      </c>
    </row>
    <row r="83" spans="1:168" x14ac:dyDescent="0.2">
      <c r="A83" s="170"/>
      <c r="B83" s="118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540">
        <v>1361.9504697814864</v>
      </c>
      <c r="FF83" s="357">
        <v>1351.4200612741474</v>
      </c>
      <c r="FG83" s="357">
        <v>1288.2441963449382</v>
      </c>
      <c r="FH83" s="357">
        <v>1250.6489504480671</v>
      </c>
      <c r="FI83" s="357">
        <v>1223.7251688613239</v>
      </c>
      <c r="FJ83" s="540">
        <v>1182.8004041275019</v>
      </c>
      <c r="FK83" s="366">
        <v>-179.15006565398448</v>
      </c>
      <c r="FL83" s="990">
        <v>-13.153933981367738</v>
      </c>
    </row>
    <row r="84" spans="1:168" x14ac:dyDescent="0.2">
      <c r="A84" s="170"/>
      <c r="B84" s="1182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540">
        <v>316.29319197693303</v>
      </c>
      <c r="FF84" s="357">
        <v>316.58612961572612</v>
      </c>
      <c r="FG84" s="357">
        <v>306.74619143591246</v>
      </c>
      <c r="FH84" s="357">
        <v>298.67973610170861</v>
      </c>
      <c r="FI84" s="357">
        <v>305.43256482930036</v>
      </c>
      <c r="FJ84" s="540">
        <v>295.56932143047823</v>
      </c>
      <c r="FK84" s="366">
        <v>-20.723870546454805</v>
      </c>
      <c r="FL84" s="990">
        <v>-6.5521076874668172</v>
      </c>
    </row>
    <row r="85" spans="1:168" ht="12.75" hidden="1" customHeight="1" outlineLevel="1" x14ac:dyDescent="0.2">
      <c r="A85" s="170"/>
      <c r="B85" s="1182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54"/>
      <c r="FG85" s="954"/>
      <c r="FH85" s="954"/>
      <c r="FI85" s="954"/>
      <c r="FJ85" s="976"/>
      <c r="FK85" s="366">
        <v>0</v>
      </c>
      <c r="FL85" s="990" t="e">
        <v>#DIV/0!</v>
      </c>
    </row>
    <row r="86" spans="1:168" ht="13.5" collapsed="1" x14ac:dyDescent="0.2">
      <c r="A86" s="170"/>
      <c r="B86" s="1182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540">
        <v>28452.817489618788</v>
      </c>
      <c r="FF86" s="357">
        <v>28433.18105596281</v>
      </c>
      <c r="FG86" s="357">
        <v>28431.356797697499</v>
      </c>
      <c r="FH86" s="357">
        <v>28440.779940671251</v>
      </c>
      <c r="FI86" s="357">
        <v>28456.687273232481</v>
      </c>
      <c r="FJ86" s="540">
        <v>28469.575332139178</v>
      </c>
      <c r="FK86" s="366">
        <v>16.757842520390113</v>
      </c>
      <c r="FL86" s="990">
        <v>5.8896952916892432E-2</v>
      </c>
    </row>
    <row r="87" spans="1:168" ht="12.75" hidden="1" customHeight="1" x14ac:dyDescent="0.2">
      <c r="A87" s="170"/>
      <c r="B87" s="1182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0"/>
      <c r="FG87" s="1050"/>
      <c r="FH87" s="1050"/>
      <c r="FI87" s="1050"/>
      <c r="FJ87" s="1058"/>
      <c r="FK87" s="285" t="e">
        <v>#REF!</v>
      </c>
      <c r="FL87" s="1119" t="e">
        <v>#REF!</v>
      </c>
    </row>
    <row r="88" spans="1:168" ht="13.5" thickBot="1" x14ac:dyDescent="0.25">
      <c r="A88" s="170"/>
      <c r="B88" s="1182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1138">
        <v>98.993801027637872</v>
      </c>
      <c r="FF88" s="955">
        <v>98.994404970660881</v>
      </c>
      <c r="FG88" s="955">
        <v>98.996529731745952</v>
      </c>
      <c r="FH88" s="955">
        <v>98.997157299691523</v>
      </c>
      <c r="FI88" s="955">
        <v>98.997799531038865</v>
      </c>
      <c r="FJ88" s="1138">
        <v>98.992048051399777</v>
      </c>
      <c r="FK88" s="1101"/>
      <c r="FL88" s="1102"/>
    </row>
    <row r="89" spans="1:16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262"/>
      <c r="FG89" s="262"/>
      <c r="FH89" s="262"/>
      <c r="FI89" s="262"/>
      <c r="FJ89" s="550"/>
      <c r="FK89" s="893"/>
      <c r="FL89" s="1114"/>
    </row>
    <row r="90" spans="1:16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93">
        <v>6.96</v>
      </c>
      <c r="FG90" s="593">
        <v>6.96</v>
      </c>
      <c r="FH90" s="593">
        <v>6.96</v>
      </c>
      <c r="FI90" s="593">
        <v>6.96</v>
      </c>
      <c r="FJ90" s="551">
        <v>6.96</v>
      </c>
      <c r="FK90" s="917"/>
      <c r="FL90" s="990"/>
    </row>
    <row r="91" spans="1:16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93">
        <v>6.86</v>
      </c>
      <c r="FG91" s="593">
        <v>6.86</v>
      </c>
      <c r="FH91" s="593">
        <v>6.86</v>
      </c>
      <c r="FI91" s="593">
        <v>6.86</v>
      </c>
      <c r="FJ91" s="551">
        <v>6.86</v>
      </c>
      <c r="FK91" s="917"/>
      <c r="FL91" s="990"/>
    </row>
    <row r="92" spans="1:16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51">
        <v>6.921075881092646</v>
      </c>
      <c r="FF92" s="593">
        <v>6.9073242645656689</v>
      </c>
      <c r="FG92" s="593">
        <v>6.9317745773443935</v>
      </c>
      <c r="FH92" s="593">
        <v>6.9283879853878343</v>
      </c>
      <c r="FI92" s="593">
        <v>6.9278799576871801</v>
      </c>
      <c r="FJ92" s="551">
        <v>6.9218240597446314</v>
      </c>
      <c r="FK92" s="920">
        <v>7.4817865198539835E-4</v>
      </c>
      <c r="FL92" s="990">
        <v>1.0810149532232576E-2</v>
      </c>
    </row>
    <row r="93" spans="1:16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1139"/>
      <c r="FF93" s="959"/>
      <c r="FG93" s="959"/>
      <c r="FH93" s="959"/>
      <c r="FI93" s="959"/>
      <c r="FJ93" s="1139"/>
      <c r="FK93" s="920"/>
      <c r="FL93" s="990"/>
    </row>
    <row r="94" spans="1:16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51">
        <v>2.3716599999999999</v>
      </c>
      <c r="FF94" s="593">
        <v>2.37175</v>
      </c>
      <c r="FG94" s="593">
        <v>2.3717800000000002</v>
      </c>
      <c r="FH94" s="593">
        <v>2.37181</v>
      </c>
      <c r="FI94" s="593">
        <v>2.3718400000000002</v>
      </c>
      <c r="FJ94" s="551">
        <v>2.3718699999999999</v>
      </c>
      <c r="FK94" s="949"/>
      <c r="FL94" s="990"/>
    </row>
    <row r="95" spans="1:168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1140"/>
      <c r="FF95" s="991"/>
      <c r="FG95" s="991"/>
      <c r="FH95" s="991"/>
      <c r="FI95" s="991"/>
      <c r="FJ95" s="1140"/>
      <c r="FK95" s="1107"/>
      <c r="FL95" s="1120"/>
    </row>
    <row r="96" spans="1:168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44"/>
      <c r="FG96" s="644"/>
      <c r="FH96" s="644"/>
      <c r="FI96" s="644"/>
      <c r="FJ96" s="677"/>
      <c r="FK96" s="893"/>
      <c r="FL96" s="1114"/>
    </row>
    <row r="97" spans="1:168" ht="12.75" customHeight="1" thickBot="1" x14ac:dyDescent="0.25">
      <c r="A97" s="170"/>
      <c r="B97" s="1181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45">
        <v>571.86770435717392</v>
      </c>
      <c r="FF97" s="1124">
        <v>571.86770435717392</v>
      </c>
      <c r="FG97" s="1124">
        <v>571.86770435717392</v>
      </c>
      <c r="FH97" s="1124">
        <v>571.78687880806422</v>
      </c>
      <c r="FI97" s="1124">
        <v>571.78687880806422</v>
      </c>
      <c r="FJ97" s="1141">
        <v>571.78687880806422</v>
      </c>
      <c r="FK97" s="1160">
        <v>-8.0825549109704298E-2</v>
      </c>
      <c r="FL97" s="990">
        <v>-1.4133609660744669E-2</v>
      </c>
    </row>
    <row r="98" spans="1:168" x14ac:dyDescent="0.2">
      <c r="A98" s="170"/>
      <c r="B98" s="1181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314"/>
      <c r="FF98" s="665"/>
      <c r="FG98" s="665"/>
      <c r="FH98" s="665"/>
      <c r="FI98" s="665"/>
      <c r="FJ98" s="666"/>
      <c r="FK98" s="1047"/>
      <c r="FL98" s="314"/>
    </row>
    <row r="99" spans="1:168" ht="12.75" hidden="1" customHeight="1" x14ac:dyDescent="0.2">
      <c r="A99" s="170"/>
      <c r="B99" s="118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313"/>
      <c r="FG99" s="313"/>
      <c r="FH99" s="313"/>
      <c r="FI99" s="313"/>
      <c r="FJ99" s="829"/>
      <c r="FK99" s="453"/>
      <c r="FL99" s="829"/>
    </row>
    <row r="100" spans="1:168" x14ac:dyDescent="0.2">
      <c r="A100" s="170"/>
      <c r="B100" s="118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829"/>
      <c r="FF100" s="313"/>
      <c r="FG100" s="313"/>
      <c r="FH100" s="313"/>
      <c r="FI100" s="313"/>
      <c r="FJ100" s="829"/>
      <c r="FK100" s="453"/>
      <c r="FL100" s="829"/>
    </row>
    <row r="101" spans="1:168" x14ac:dyDescent="0.2">
      <c r="A101" s="170"/>
      <c r="B101" s="118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829"/>
      <c r="FF101" s="313"/>
      <c r="FG101" s="313"/>
      <c r="FH101" s="313"/>
      <c r="FI101" s="313"/>
      <c r="FJ101" s="829"/>
      <c r="FK101" s="453"/>
      <c r="FL101" s="829"/>
    </row>
    <row r="102" spans="1:168" x14ac:dyDescent="0.2">
      <c r="A102" s="170"/>
      <c r="B102" s="118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829"/>
      <c r="FF102" s="313"/>
      <c r="FG102" s="313"/>
      <c r="FH102" s="313"/>
      <c r="FI102" s="313"/>
      <c r="FJ102" s="829"/>
      <c r="FK102" s="453"/>
      <c r="FL102" s="829"/>
    </row>
    <row r="103" spans="1:16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829"/>
      <c r="FF103" s="313"/>
      <c r="FG103" s="313"/>
      <c r="FH103" s="313"/>
      <c r="FI103" s="313"/>
      <c r="FJ103" s="829"/>
      <c r="FK103" s="453"/>
      <c r="FL103" s="829"/>
    </row>
    <row r="104" spans="1:16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829"/>
      <c r="FF104" s="313"/>
      <c r="FG104" s="313"/>
      <c r="FH104" s="313"/>
      <c r="FI104" s="313"/>
      <c r="FJ104" s="829"/>
      <c r="FK104" s="453"/>
      <c r="FL104" s="829"/>
    </row>
    <row r="105" spans="1:16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829"/>
      <c r="FF105" s="313"/>
      <c r="FG105" s="313"/>
      <c r="FH105" s="313"/>
      <c r="FI105" s="313"/>
      <c r="FJ105" s="829"/>
      <c r="FK105" s="453"/>
      <c r="FL105" s="829"/>
    </row>
    <row r="106" spans="1:16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829"/>
      <c r="FF106" s="313"/>
      <c r="FG106" s="313"/>
      <c r="FH106" s="313"/>
      <c r="FI106" s="313"/>
      <c r="FJ106" s="829"/>
      <c r="FK106" s="1108"/>
      <c r="FL106" s="1121"/>
    </row>
    <row r="107" spans="1:16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2"/>
      <c r="FG107" s="312"/>
      <c r="FH107" s="312"/>
      <c r="FI107" s="312"/>
      <c r="FJ107" s="314"/>
      <c r="FK107" s="454"/>
      <c r="FL107" s="410"/>
    </row>
    <row r="108" spans="1:16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3">
        <v>6</v>
      </c>
      <c r="FG108" s="563">
        <v>6</v>
      </c>
      <c r="FH108" s="563">
        <v>6</v>
      </c>
      <c r="FI108" s="563">
        <v>6</v>
      </c>
      <c r="FJ108" s="560">
        <v>6</v>
      </c>
      <c r="FK108" s="285"/>
      <c r="FL108" s="1122"/>
    </row>
    <row r="109" spans="1:16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850">
        <v>6.5</v>
      </c>
      <c r="FG109" s="850">
        <v>6.5</v>
      </c>
      <c r="FH109" s="850">
        <v>6.5</v>
      </c>
      <c r="FI109" s="850">
        <v>6.5</v>
      </c>
      <c r="FJ109" s="1142">
        <v>6.5</v>
      </c>
      <c r="FK109" s="1105"/>
      <c r="FL109" s="1123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6"/>
      <c r="FL110" s="236"/>
    </row>
    <row r="111" spans="1:16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1174"/>
      <c r="FL111" s="1174"/>
    </row>
    <row r="112" spans="1:16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37"/>
      <c r="FL112" s="238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37"/>
      <c r="FL113" s="238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37"/>
      <c r="FL114" s="238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37"/>
      <c r="FL115" s="236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236"/>
      <c r="FL116" s="236"/>
    </row>
    <row r="117" spans="1:16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236"/>
      <c r="FL117" s="236"/>
    </row>
    <row r="118" spans="1:16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236"/>
      <c r="FL118" s="236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236"/>
      <c r="FL119" s="236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F3:FJ3"/>
    <mergeCell ref="FC3:FC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AZ3:AZ4"/>
    <mergeCell ref="FB3:FB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72" t="s">
        <v>215</v>
      </c>
      <c r="DI4" s="1172" t="str">
        <f>+entero!DI3</f>
        <v>2017
A fines de Dic</v>
      </c>
      <c r="DJ4" s="1172" t="str">
        <f>+entero!DJ3</f>
        <v>2018
A fines de Ene</v>
      </c>
      <c r="DK4" s="1172" t="str">
        <f>+entero!DK3</f>
        <v>2018
A fines de Feb</v>
      </c>
      <c r="DL4" s="1172" t="str">
        <f>+entero!DL3</f>
        <v>2018
A fines de Mar</v>
      </c>
      <c r="DM4" s="1172" t="str">
        <f>+entero!DM3</f>
        <v>2018
A fines de Abr</v>
      </c>
      <c r="DN4" s="1172" t="str">
        <f>+entero!DN3</f>
        <v>2018
A fines de May</v>
      </c>
      <c r="DO4" s="1172" t="str">
        <f>+entero!DO3</f>
        <v>2018
A fines de Jun</v>
      </c>
      <c r="DP4" s="1172" t="str">
        <f>+entero!DP3</f>
        <v>2018
A fines de Jul</v>
      </c>
      <c r="DQ4" s="1172" t="str">
        <f>+entero!DQ3</f>
        <v>2018
A fines de Ago</v>
      </c>
      <c r="DR4" s="1172" t="str">
        <f>+entero!DR3</f>
        <v>2018
A fines de Sep</v>
      </c>
      <c r="DS4" s="1172" t="str">
        <f>+entero!DS3</f>
        <v>2018
A fines de Oct</v>
      </c>
      <c r="DT4" s="1172" t="str">
        <f>+entero!DT3</f>
        <v>2018
A fines de Nov</v>
      </c>
      <c r="DU4" s="1172" t="str">
        <f>+entero!DU3</f>
        <v>2018
A fines de Dic</v>
      </c>
      <c r="DV4" s="1172" t="str">
        <f>+entero!DV3</f>
        <v>2019
A fines de Ene</v>
      </c>
      <c r="DW4" s="1172" t="str">
        <f>+entero!DW3</f>
        <v>2019
A fines de Feb</v>
      </c>
      <c r="DX4" s="1172" t="str">
        <f>+entero!DX3</f>
        <v>2019
A fines de Mar</v>
      </c>
      <c r="DY4" s="1172" t="str">
        <f>+entero!DY3</f>
        <v>2019
A fines de Abr</v>
      </c>
      <c r="DZ4" s="1172" t="str">
        <f>+entero!DZ3</f>
        <v>2019
A fines de May</v>
      </c>
      <c r="EA4" s="1172" t="str">
        <f>+entero!EA3</f>
        <v>2019
A fines de Jun</v>
      </c>
      <c r="EB4" s="1172" t="str">
        <f>+entero!EB3</f>
        <v>2019
A fines de  Jul</v>
      </c>
      <c r="EC4" s="1172" t="str">
        <f>+entero!EC3</f>
        <v>2019
A fines de  Ago</v>
      </c>
      <c r="ED4" s="1172" t="str">
        <f>+entero!ED3</f>
        <v>2019
A fines de Sep</v>
      </c>
      <c r="EE4" s="1172" t="str">
        <f>+entero!EE3</f>
        <v>2019
A fines de Oct</v>
      </c>
      <c r="EF4" s="1172" t="str">
        <f>+entero!EF3</f>
        <v>2019
A fines de Nov</v>
      </c>
      <c r="EG4" s="1172" t="str">
        <f>+entero!EG3</f>
        <v>2019
A fines de Dic</v>
      </c>
      <c r="EH4" s="1172" t="str">
        <f>+entero!EH3</f>
        <v>2020
A fines de Ene</v>
      </c>
      <c r="EI4" s="1172" t="str">
        <f>+entero!EI3</f>
        <v>2020
A fines de Feb</v>
      </c>
      <c r="EJ4" s="1172" t="str">
        <f>+entero!EJ3</f>
        <v>2020
A fines de Mar</v>
      </c>
      <c r="EK4" s="1172" t="str">
        <f>+entero!EK3</f>
        <v>2020
A fines de Abr</v>
      </c>
      <c r="EL4" s="1172" t="str">
        <f>+entero!EL3</f>
        <v>2020
A fines de May</v>
      </c>
      <c r="EM4" s="1172" t="str">
        <f>+entero!EM3</f>
        <v>2020
A fines de Jun</v>
      </c>
      <c r="EN4" s="1172" t="str">
        <f>+entero!EN3</f>
        <v>2020
 A fines de Jul</v>
      </c>
      <c r="EO4" s="1172" t="str">
        <f>+entero!EO3</f>
        <v>2020
 A fines de Ago</v>
      </c>
      <c r="EP4" s="1172" t="str">
        <f>+entero!EP3</f>
        <v>2020
 A fines de Sep</v>
      </c>
      <c r="EQ4" s="1172" t="str">
        <f>+entero!EQ3</f>
        <v>2020
 A fines de Oct</v>
      </c>
      <c r="ER4" s="1172" t="str">
        <f>+entero!ER3</f>
        <v>2020
 A fines de Nov</v>
      </c>
      <c r="ES4" s="1172" t="str">
        <f>+entero!ES3</f>
        <v>2020
 A fines de Dic</v>
      </c>
      <c r="ET4" s="1172" t="str">
        <f>+entero!ET3</f>
        <v>2021
 A fines de Ene</v>
      </c>
      <c r="EU4" s="1172" t="str">
        <f>+entero!EU3</f>
        <v>2021
 A fines de Feb</v>
      </c>
      <c r="EV4" s="1172" t="str">
        <f>+entero!EV3</f>
        <v>2021
 A fines de Mar</v>
      </c>
      <c r="EW4" s="1172" t="str">
        <f>+entero!EW3</f>
        <v>2021
 A fines de Abr</v>
      </c>
      <c r="EX4" s="1172" t="str">
        <f>+entero!EX3</f>
        <v>2021
 A fines de May</v>
      </c>
      <c r="EY4" s="1172" t="str">
        <f>+entero!EY3</f>
        <v>2021
 A fines de Jun</v>
      </c>
      <c r="EZ4" s="1172" t="str">
        <f>+entero!EZ3</f>
        <v>2021
 A fines de Jul</v>
      </c>
      <c r="FA4" s="1172" t="str">
        <f>+entero!FA3</f>
        <v>2021
 A fines de Ago</v>
      </c>
      <c r="FB4" s="1172" t="str">
        <f>+entero!FB3</f>
        <v>2021
 A fines de Sep</v>
      </c>
      <c r="FC4" s="1172" t="str">
        <f>+entero!FC3</f>
        <v>2021
 A fines de Oct</v>
      </c>
      <c r="FD4" s="1149" t="str">
        <f>+entero!FD3</f>
        <v>Semana 1</v>
      </c>
      <c r="FE4" s="1170" t="str">
        <f>+entero!FE3</f>
        <v>Semana 2</v>
      </c>
      <c r="FF4" s="1190" t="str">
        <f>+entero!FF3</f>
        <v>Semana 2</v>
      </c>
      <c r="FG4" s="1191"/>
      <c r="FH4" s="1191"/>
      <c r="FI4" s="1191"/>
      <c r="FJ4" s="1192"/>
      <c r="FK4" s="1194" t="s">
        <v>296</v>
      </c>
      <c r="FL4" s="1195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197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3"/>
      <c r="AJ5" s="1193"/>
      <c r="AK5" s="1193"/>
      <c r="AL5" s="1193"/>
      <c r="AM5" s="1193"/>
      <c r="AN5" s="1193"/>
      <c r="AO5" s="1193"/>
      <c r="AP5" s="1193"/>
      <c r="AQ5" s="1193"/>
      <c r="AR5" s="1193"/>
      <c r="AS5" s="1193"/>
      <c r="AT5" s="1193"/>
      <c r="AU5" s="1193"/>
      <c r="AV5" s="1193"/>
      <c r="AW5" s="1193"/>
      <c r="AX5" s="1193"/>
      <c r="AY5" s="1193"/>
      <c r="AZ5" s="1193"/>
      <c r="BA5" s="1193"/>
      <c r="BB5" s="1193"/>
      <c r="BC5" s="1193"/>
      <c r="BD5" s="1193"/>
      <c r="BE5" s="1193"/>
      <c r="BF5" s="1193"/>
      <c r="BG5" s="1193"/>
      <c r="BH5" s="1193"/>
      <c r="BI5" s="1193"/>
      <c r="BJ5" s="1193"/>
      <c r="BK5" s="1193"/>
      <c r="BL5" s="1193"/>
      <c r="BM5" s="1193"/>
      <c r="BN5" s="1193"/>
      <c r="BO5" s="1193"/>
      <c r="BP5" s="1193"/>
      <c r="BQ5" s="1193"/>
      <c r="BR5" s="1193"/>
      <c r="BS5" s="1193"/>
      <c r="BT5" s="1193"/>
      <c r="BU5" s="1193"/>
      <c r="BV5" s="1193"/>
      <c r="BW5" s="1193"/>
      <c r="BX5" s="1193"/>
      <c r="BY5" s="1193"/>
      <c r="BZ5" s="1193"/>
      <c r="CA5" s="1193"/>
      <c r="CB5" s="1193"/>
      <c r="CC5" s="1193"/>
      <c r="CD5" s="1193"/>
      <c r="CE5" s="1193"/>
      <c r="CF5" s="1193"/>
      <c r="CG5" s="1193"/>
      <c r="CH5" s="1193"/>
      <c r="CI5" s="1193"/>
      <c r="CJ5" s="1193"/>
      <c r="CK5" s="1193"/>
      <c r="CL5" s="1193"/>
      <c r="CM5" s="1193"/>
      <c r="CN5" s="1193"/>
      <c r="CO5" s="1193"/>
      <c r="CP5" s="1193"/>
      <c r="CQ5" s="1193"/>
      <c r="CR5" s="1193"/>
      <c r="CS5" s="1193"/>
      <c r="CT5" s="1193"/>
      <c r="CU5" s="1193"/>
      <c r="CV5" s="1193"/>
      <c r="CW5" s="1193"/>
      <c r="CX5" s="1193"/>
      <c r="CY5" s="1193"/>
      <c r="CZ5" s="1193"/>
      <c r="DA5" s="1193"/>
      <c r="DB5" s="1193"/>
      <c r="DC5" s="1193"/>
      <c r="DD5" s="1193"/>
      <c r="DE5" s="1193"/>
      <c r="DF5" s="1193"/>
      <c r="DG5" s="1193"/>
      <c r="DH5" s="1196"/>
      <c r="DI5" s="1196">
        <f>+entero!DI4</f>
        <v>0</v>
      </c>
      <c r="DJ5" s="1196">
        <f>+entero!DJ4</f>
        <v>0</v>
      </c>
      <c r="DK5" s="1196">
        <f>+entero!DK4</f>
        <v>0</v>
      </c>
      <c r="DL5" s="1196">
        <f>+entero!DL4</f>
        <v>0</v>
      </c>
      <c r="DM5" s="1196">
        <f>+entero!DM4</f>
        <v>0</v>
      </c>
      <c r="DN5" s="1196">
        <f>+entero!DN4</f>
        <v>0</v>
      </c>
      <c r="DO5" s="1196">
        <f>+entero!DO4</f>
        <v>0</v>
      </c>
      <c r="DP5" s="1196">
        <f>+entero!DP4</f>
        <v>0</v>
      </c>
      <c r="DQ5" s="1196">
        <f>+entero!DQ4</f>
        <v>0</v>
      </c>
      <c r="DR5" s="1196">
        <f>+entero!DR4</f>
        <v>0</v>
      </c>
      <c r="DS5" s="1196">
        <f>+entero!DS4</f>
        <v>0</v>
      </c>
      <c r="DT5" s="1196">
        <f>+entero!DT4</f>
        <v>0</v>
      </c>
      <c r="DU5" s="1196">
        <f>+entero!DU4</f>
        <v>0</v>
      </c>
      <c r="DV5" s="1196">
        <f>+entero!DV4</f>
        <v>0</v>
      </c>
      <c r="DW5" s="1196">
        <f>+entero!DW4</f>
        <v>0</v>
      </c>
      <c r="DX5" s="1196">
        <f>+entero!DX4</f>
        <v>0</v>
      </c>
      <c r="DY5" s="1196">
        <f>+entero!DY4</f>
        <v>0</v>
      </c>
      <c r="DZ5" s="1196">
        <f>+entero!DZ4</f>
        <v>0</v>
      </c>
      <c r="EA5" s="1196">
        <f>+entero!EA4</f>
        <v>0</v>
      </c>
      <c r="EB5" s="1196">
        <f>+entero!EB4</f>
        <v>0</v>
      </c>
      <c r="EC5" s="1196">
        <f>+entero!EC4</f>
        <v>0</v>
      </c>
      <c r="ED5" s="1196">
        <f>+entero!ED4</f>
        <v>0</v>
      </c>
      <c r="EE5" s="1196">
        <f>+entero!EE4</f>
        <v>0</v>
      </c>
      <c r="EF5" s="1196">
        <f>+entero!EF4</f>
        <v>0</v>
      </c>
      <c r="EG5" s="1196">
        <f>+entero!EG4</f>
        <v>0</v>
      </c>
      <c r="EH5" s="1196">
        <f>+entero!EH4</f>
        <v>0</v>
      </c>
      <c r="EI5" s="1196">
        <f>+entero!EI4</f>
        <v>0</v>
      </c>
      <c r="EJ5" s="1196">
        <f>+entero!EJ4</f>
        <v>0</v>
      </c>
      <c r="EK5" s="1196">
        <f>+entero!EK4</f>
        <v>0</v>
      </c>
      <c r="EL5" s="1196">
        <f>+entero!EL4</f>
        <v>0</v>
      </c>
      <c r="EM5" s="1196">
        <f>+entero!EM4</f>
        <v>0</v>
      </c>
      <c r="EN5" s="1196">
        <f>+entero!EN4</f>
        <v>0</v>
      </c>
      <c r="EO5" s="1196">
        <f>+entero!EO4</f>
        <v>0</v>
      </c>
      <c r="EP5" s="1196">
        <f>+entero!EP4</f>
        <v>0</v>
      </c>
      <c r="EQ5" s="1196">
        <f>+entero!EQ4</f>
        <v>0</v>
      </c>
      <c r="ER5" s="1196">
        <f>+entero!ER4</f>
        <v>0</v>
      </c>
      <c r="ES5" s="1196">
        <f>+entero!ES4</f>
        <v>0</v>
      </c>
      <c r="ET5" s="1196">
        <f>+entero!ET4</f>
        <v>0</v>
      </c>
      <c r="EU5" s="1196">
        <f>+entero!EU4</f>
        <v>0</v>
      </c>
      <c r="EV5" s="1196">
        <f>+entero!EV4</f>
        <v>0</v>
      </c>
      <c r="EW5" s="1196">
        <f>+entero!EW4</f>
        <v>0</v>
      </c>
      <c r="EX5" s="1196">
        <f>+entero!EX4</f>
        <v>0</v>
      </c>
      <c r="EY5" s="1196">
        <f>+entero!EY4</f>
        <v>0</v>
      </c>
      <c r="EZ5" s="1196">
        <f>+entero!EZ4</f>
        <v>0</v>
      </c>
      <c r="FA5" s="1196">
        <f>+entero!FA4</f>
        <v>0</v>
      </c>
      <c r="FB5" s="1196">
        <f>+entero!FB4</f>
        <v>0</v>
      </c>
      <c r="FC5" s="1196">
        <f>+entero!FC4</f>
        <v>0</v>
      </c>
      <c r="FD5" s="1089">
        <f>+entero!FD4</f>
        <v>44505</v>
      </c>
      <c r="FE5" s="1089">
        <f>+entero!FE4</f>
        <v>44512</v>
      </c>
      <c r="FF5" s="1076">
        <f>+entero!FF4</f>
        <v>44515</v>
      </c>
      <c r="FG5" s="1076">
        <f>+entero!FG4</f>
        <v>44516</v>
      </c>
      <c r="FH5" s="1076">
        <f>+entero!FH4</f>
        <v>44517</v>
      </c>
      <c r="FI5" s="1076">
        <f>+entero!FI4</f>
        <v>44518</v>
      </c>
      <c r="FJ5" s="1151">
        <f>+entero!FJ4</f>
        <v>44519</v>
      </c>
      <c r="FK5" s="1078" t="s">
        <v>225</v>
      </c>
      <c r="FL5" s="107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1028"/>
      <c r="FF6" s="698"/>
      <c r="FG6" s="698"/>
      <c r="FH6" s="698"/>
      <c r="FI6" s="698"/>
      <c r="FJ6" s="1028"/>
      <c r="FK6" s="914"/>
      <c r="FL6" s="102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1029">
        <f>+entero!FE7</f>
        <v>5015.6455390700003</v>
      </c>
      <c r="FF7" s="458">
        <f>+entero!FF7</f>
        <v>4991.8780408999992</v>
      </c>
      <c r="FG7" s="458">
        <f>+entero!FG7</f>
        <v>4982.5121270099999</v>
      </c>
      <c r="FH7" s="458">
        <f>+entero!FH7</f>
        <v>4935.6033386600002</v>
      </c>
      <c r="FI7" s="458">
        <f>+entero!FI7</f>
        <v>4984.0664225800001</v>
      </c>
      <c r="FJ7" s="1029">
        <f>+entero!FJ7</f>
        <v>4993.0914047599999</v>
      </c>
      <c r="FK7" s="744">
        <f>+entero!FK7</f>
        <v>-22.554134310000336</v>
      </c>
      <c r="FL7" s="913">
        <f>+entero!FL7</f>
        <v>-0.44967560275765256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1029">
        <f>+entero!FE8</f>
        <v>1844.8981495600001</v>
      </c>
      <c r="FF8" s="458">
        <f>+entero!FF8</f>
        <v>1816.9100313200001</v>
      </c>
      <c r="FG8" s="458">
        <f>+entero!FG8</f>
        <v>1805.65522648</v>
      </c>
      <c r="FH8" s="458">
        <f>+entero!FH8</f>
        <v>1783.3143614400001</v>
      </c>
      <c r="FI8" s="458">
        <f>+entero!FI8</f>
        <v>1812.55115611</v>
      </c>
      <c r="FJ8" s="1029">
        <f>+entero!FJ8</f>
        <v>1827.2897724699999</v>
      </c>
      <c r="FK8" s="744">
        <f>+entero!FK8</f>
        <v>-17.608377090000204</v>
      </c>
      <c r="FL8" s="913">
        <f>+entero!FL8</f>
        <v>-0.95443627032742817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1029">
        <f>+entero!FE9</f>
        <v>560.36220190999995</v>
      </c>
      <c r="FF9" s="458">
        <f>+entero!FF9</f>
        <v>560.22258505999991</v>
      </c>
      <c r="FG9" s="458">
        <f>+entero!FG9</f>
        <v>560.43400485999996</v>
      </c>
      <c r="FH9" s="458">
        <f>+entero!FH9</f>
        <v>558.94209909000006</v>
      </c>
      <c r="FI9" s="458">
        <f>+entero!FI9</f>
        <v>558.20013526000002</v>
      </c>
      <c r="FJ9" s="1029">
        <f>+entero!FJ9</f>
        <v>558.77056981999999</v>
      </c>
      <c r="FK9" s="744">
        <f>+entero!FK9</f>
        <v>-1.5916320899999619</v>
      </c>
      <c r="FL9" s="913">
        <f>+entero!FL9</f>
        <v>-0.28403630447857986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1029">
        <f>+entero!FE10</f>
        <v>2573.8265688500001</v>
      </c>
      <c r="FF10" s="458">
        <f>+entero!FF10</f>
        <v>2578.1959145200003</v>
      </c>
      <c r="FG10" s="458">
        <f>+entero!FG10</f>
        <v>2579.8595924199999</v>
      </c>
      <c r="FH10" s="458">
        <f>+entero!FH10</f>
        <v>2556.8809083799997</v>
      </c>
      <c r="FI10" s="458">
        <f>+entero!FI10</f>
        <v>2576.8975679600003</v>
      </c>
      <c r="FJ10" s="1029">
        <f>+entero!FJ10</f>
        <v>2570.5762834700004</v>
      </c>
      <c r="FK10" s="744">
        <f>+entero!FK10</f>
        <v>-3.2502853799996956</v>
      </c>
      <c r="FL10" s="913">
        <f>+entero!FL10</f>
        <v>-0.12628222193898408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1029">
        <f>+entero!FE11</f>
        <v>36.558618750000001</v>
      </c>
      <c r="FF11" s="458">
        <f>+entero!FF11</f>
        <v>36.549510000000005</v>
      </c>
      <c r="FG11" s="458">
        <f>+entero!FG11</f>
        <v>36.563303249999997</v>
      </c>
      <c r="FH11" s="458">
        <f>+entero!FH11</f>
        <v>36.465969749999999</v>
      </c>
      <c r="FI11" s="458">
        <f>+entero!FI11</f>
        <v>36.417563250000001</v>
      </c>
      <c r="FJ11" s="1029">
        <f>+entero!FJ11</f>
        <v>36.454779000000002</v>
      </c>
      <c r="FK11" s="970">
        <f>+entero!FK11</f>
        <v>-0.10383974999999879</v>
      </c>
      <c r="FL11" s="913">
        <f>+entero!FL11</f>
        <v>-0.28403630539241526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1029">
        <f>+entero!FE12</f>
        <v>5015.6455257699999</v>
      </c>
      <c r="FF12" s="458">
        <f>+entero!FF12</f>
        <v>4991.8780275999998</v>
      </c>
      <c r="FG12" s="458">
        <f>+entero!FG12</f>
        <v>4982.5121137100004</v>
      </c>
      <c r="FH12" s="458">
        <f>+entero!FH12</f>
        <v>4935.6033253599999</v>
      </c>
      <c r="FI12" s="458">
        <f>+entero!FI12</f>
        <v>4984.0664092800007</v>
      </c>
      <c r="FJ12" s="1029">
        <f>+entero!FJ12</f>
        <v>4993.0913914600005</v>
      </c>
      <c r="FK12" s="744">
        <f>+entero!FK12</f>
        <v>-22.554134309999426</v>
      </c>
      <c r="FL12" s="913">
        <f>+entero!FL12</f>
        <v>-0.44967560395004041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1350.22988953499</v>
      </c>
      <c r="FD13" s="1029">
        <f>+entero!FD13</f>
        <v>1362.1519347069968</v>
      </c>
      <c r="FE13" s="1029">
        <f>+entero!FE13</f>
        <v>1368.7484464023321</v>
      </c>
      <c r="FF13" s="458">
        <f>+entero!FF13</f>
        <v>1387.9731004169093</v>
      </c>
      <c r="FG13" s="458">
        <f>+entero!FG13</f>
        <v>1399.9883572667638</v>
      </c>
      <c r="FH13" s="458">
        <f>+entero!FH13</f>
        <v>1400.3769624518945</v>
      </c>
      <c r="FI13" s="458">
        <f>+entero!FI13</f>
        <v>1381.1134982930027</v>
      </c>
      <c r="FJ13" s="1029">
        <f>+entero!FJ13</f>
        <v>1373.9265106690959</v>
      </c>
      <c r="FK13" s="744">
        <f>+entero!FK13</f>
        <v>5.1780642667638404</v>
      </c>
      <c r="FL13" s="913">
        <f>+entero!FL13</f>
        <v>0.37830649454792453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1029">
        <f>+entero!FE14</f>
        <v>470.25417027999993</v>
      </c>
      <c r="FF14" s="458">
        <f>+entero!FF14</f>
        <v>470.25835547000014</v>
      </c>
      <c r="FG14" s="458">
        <f>+entero!FG14</f>
        <v>468.33298618000009</v>
      </c>
      <c r="FH14" s="458">
        <f>+entero!FH14</f>
        <v>468.3350701899999</v>
      </c>
      <c r="FI14" s="458">
        <f>+entero!FI14</f>
        <v>468.33889087999995</v>
      </c>
      <c r="FJ14" s="1029">
        <f>+entero!FJ14</f>
        <v>468.33993286000015</v>
      </c>
      <c r="FK14" s="1161">
        <f>+entero!FK14</f>
        <v>-1.9142374199997789</v>
      </c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1029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1029">
        <f>+entero!FJ15</f>
        <v>0</v>
      </c>
      <c r="FK15" s="915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1029">
        <f>+entero!FE16</f>
        <v>75.998706039999988</v>
      </c>
      <c r="FF16" s="458">
        <f>+entero!FF16</f>
        <v>76.002080570000004</v>
      </c>
      <c r="FG16" s="458">
        <f>+entero!FG16</f>
        <v>76.003082329999998</v>
      </c>
      <c r="FH16" s="458">
        <f>+entero!FH16</f>
        <v>76.003706720000011</v>
      </c>
      <c r="FI16" s="458">
        <f>+entero!FI16</f>
        <v>76.004079519999991</v>
      </c>
      <c r="FJ16" s="1029">
        <f>+entero!FJ16</f>
        <v>76.00323143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1029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1029">
        <f>+entero!FJ17</f>
        <v>0</v>
      </c>
      <c r="FK17" s="744"/>
      <c r="FL17" s="913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6316.3939747549903</v>
      </c>
      <c r="FD18" s="1029">
        <f>+entero!FD18</f>
        <v>6293.2218266869968</v>
      </c>
      <c r="FE18" s="1029">
        <f>+entero!FE18</f>
        <v>6460.3926782123317</v>
      </c>
      <c r="FF18" s="458">
        <f>+entero!FF18</f>
        <v>6455.8532085869092</v>
      </c>
      <c r="FG18" s="458">
        <f>+entero!FG18</f>
        <v>6458.5035533067648</v>
      </c>
      <c r="FH18" s="458">
        <f>+entero!FH18</f>
        <v>6411.9839945318945</v>
      </c>
      <c r="FI18" s="458">
        <f>+entero!FI18</f>
        <v>6441.1839870930035</v>
      </c>
      <c r="FJ18" s="1029">
        <f>+entero!FJ18</f>
        <v>6443.0211335590966</v>
      </c>
      <c r="FK18" s="744">
        <f>+entero!FK18</f>
        <v>-17.371544653235105</v>
      </c>
      <c r="FL18" s="913">
        <f>+entero!FL18</f>
        <v>-0.26889301499923718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1030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0.2</v>
      </c>
      <c r="FI19" s="984">
        <f>+entero!FI19</f>
        <v>0</v>
      </c>
      <c r="FJ19" s="1030">
        <f>+entero!FJ19</f>
        <v>0</v>
      </c>
      <c r="FK19" s="970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1029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1029">
        <f>+entero!FJ20</f>
        <v>0</v>
      </c>
      <c r="FK20" s="970"/>
      <c r="FL20" s="913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1029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1029">
        <f>+entero!FJ21</f>
        <v>0</v>
      </c>
      <c r="FK21" s="744"/>
      <c r="FL21" s="913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1029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1029">
        <f>+entero!FJ22</f>
        <v>0</v>
      </c>
      <c r="FK22" s="744"/>
      <c r="FL22" s="913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1029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1029">
        <f>+entero!FJ23</f>
        <v>0</v>
      </c>
      <c r="FK23" s="970"/>
      <c r="FL23" s="913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1029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1029">
        <f>+entero!FJ24</f>
        <v>0</v>
      </c>
      <c r="FK24" s="908"/>
      <c r="FL24" s="91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1029">
        <f>+entero!FE25</f>
        <v>125.00245</v>
      </c>
      <c r="FF25" s="458">
        <f>+entero!FF25</f>
        <v>26</v>
      </c>
      <c r="FG25" s="458">
        <f>+entero!FG25</f>
        <v>18</v>
      </c>
      <c r="FH25" s="458">
        <f>+entero!FH25</f>
        <v>21.989996000000001</v>
      </c>
      <c r="FI25" s="458">
        <f>+entero!FI25</f>
        <v>41.5</v>
      </c>
      <c r="FJ25" s="1029">
        <f>+entero!FJ25</f>
        <v>9.4899900000000006</v>
      </c>
      <c r="FK25" s="744">
        <f>+entero!FK25</f>
        <v>-8.0224639999999852</v>
      </c>
      <c r="FL25" s="913">
        <f>+entero!FL25</f>
        <v>-6.4178454102299494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1029">
        <f>+entero!FE26</f>
        <v>10.125833</v>
      </c>
      <c r="FF26" s="458">
        <f>+entero!FF26</f>
        <v>5</v>
      </c>
      <c r="FG26" s="458">
        <f>+entero!FG26</f>
        <v>0</v>
      </c>
      <c r="FH26" s="458">
        <f>+entero!FH26</f>
        <v>27.25</v>
      </c>
      <c r="FI26" s="458">
        <f>+entero!FI26</f>
        <v>0.34841100000000003</v>
      </c>
      <c r="FJ26" s="1029">
        <f>+entero!FJ26</f>
        <v>0</v>
      </c>
      <c r="FK26" s="744">
        <f>+entero!FK26</f>
        <v>22.472577999999999</v>
      </c>
      <c r="FL26" s="913">
        <f>+entero!FL26</f>
        <v>221.93312885962072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1080"/>
      <c r="FF27" s="916"/>
      <c r="FG27" s="916"/>
      <c r="FH27" s="916"/>
      <c r="FI27" s="916"/>
      <c r="FJ27" s="1080"/>
      <c r="FK27" s="1073"/>
      <c r="FL27" s="108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8"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AO4:AO5"/>
    <mergeCell ref="AW4:AW5"/>
    <mergeCell ref="BC4:BC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6" width="9.28515625" style="787" customWidth="1"/>
    <col min="167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88"/>
      <c r="FG5" s="1088"/>
      <c r="FH5" s="1088"/>
      <c r="FI5" s="1088"/>
      <c r="FJ5" s="1152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18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32">
        <f>+entero!FE28</f>
        <v>94387.76069891885</v>
      </c>
      <c r="FF6" s="1083">
        <f>+entero!FF28</f>
        <v>94498.224211308057</v>
      </c>
      <c r="FG6" s="1083">
        <f>+entero!FG28</f>
        <v>93816.215217932113</v>
      </c>
      <c r="FH6" s="1083">
        <f>+entero!FH28</f>
        <v>93590.66497184016</v>
      </c>
      <c r="FI6" s="1083">
        <f>+entero!FI28</f>
        <v>93637.398685862034</v>
      </c>
      <c r="FJ6" s="1032">
        <f>+entero!FJ28</f>
        <v>93190.611729406693</v>
      </c>
      <c r="FK6" s="821">
        <f>+entero!FK28</f>
        <v>-1197.1489695121563</v>
      </c>
      <c r="FL6" s="896">
        <f>+entero!FL28</f>
        <v>-1.2683307249240301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18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32">
        <f>+entero!FE29</f>
        <v>52250.015286199996</v>
      </c>
      <c r="FF7" s="1083">
        <f>+entero!FF29</f>
        <v>52493.461506300002</v>
      </c>
      <c r="FG7" s="1083">
        <f>+entero!FG29</f>
        <v>52439.641612899999</v>
      </c>
      <c r="FH7" s="1083">
        <f>+entero!FH29</f>
        <v>52520.592617199996</v>
      </c>
      <c r="FI7" s="1083">
        <f>+entero!FI29</f>
        <v>52580.041512699994</v>
      </c>
      <c r="FJ7" s="1032">
        <f>+entero!FJ29</f>
        <v>52481.092523699997</v>
      </c>
      <c r="FK7" s="821">
        <f>+entero!FK29</f>
        <v>231.0772375000015</v>
      </c>
      <c r="FL7" s="896">
        <f>+entero!FL29</f>
        <v>0.44225295673938764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18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32">
        <f>+entero!FE30</f>
        <v>17842.686979201844</v>
      </c>
      <c r="FF8" s="1083">
        <f>+entero!FF30</f>
        <v>18249.178236746524</v>
      </c>
      <c r="FG8" s="1083">
        <f>+entero!FG30</f>
        <v>18259.608512611947</v>
      </c>
      <c r="FH8" s="1083">
        <f>+entero!FH30</f>
        <v>18662.353805034676</v>
      </c>
      <c r="FI8" s="1083">
        <f>+entero!FI30</f>
        <v>18389.345944828183</v>
      </c>
      <c r="FJ8" s="1032">
        <f>+entero!FJ30</f>
        <v>18228.485578060721</v>
      </c>
      <c r="FK8" s="821">
        <f>+entero!FK30</f>
        <v>385.79859885887709</v>
      </c>
      <c r="FL8" s="896">
        <f>+entero!FL30</f>
        <v>2.1622225358130169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18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32">
        <f>+entero!FE31</f>
        <v>57511.30802346889</v>
      </c>
      <c r="FF9" s="1083">
        <f>+entero!FF31</f>
        <v>57801.787617181297</v>
      </c>
      <c r="FG9" s="1083">
        <f>+entero!FG31</f>
        <v>57509.46631382683</v>
      </c>
      <c r="FH9" s="1083">
        <f>+entero!FH31</f>
        <v>57259.817689472366</v>
      </c>
      <c r="FI9" s="1083">
        <f>+entero!FI31</f>
        <v>56973.731733100685</v>
      </c>
      <c r="FJ9" s="1032">
        <f>+entero!FJ31</f>
        <v>56414.487081607629</v>
      </c>
      <c r="FK9" s="821">
        <f>+entero!FK31</f>
        <v>-1096.8209418612605</v>
      </c>
      <c r="FL9" s="896">
        <f>+entero!FL31</f>
        <v>-1.9071396209831917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181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32">
        <f>+entero!FE32</f>
        <v>90270.387937636871</v>
      </c>
      <c r="FF10" s="1083">
        <f>+entero!FF32</f>
        <v>90255.0780550372</v>
      </c>
      <c r="FG10" s="1083">
        <f>+entero!FG32</f>
        <v>90255.094508373979</v>
      </c>
      <c r="FH10" s="1083">
        <f>+entero!FH32</f>
        <v>90255.106716150767</v>
      </c>
      <c r="FI10" s="1083">
        <f>+entero!FI32</f>
        <v>90255.108681247526</v>
      </c>
      <c r="FJ10" s="1032">
        <f>+entero!FJ32</f>
        <v>90167.246706654318</v>
      </c>
      <c r="FK10" s="821">
        <f>+entero!FK32</f>
        <v>-103.14123098255368</v>
      </c>
      <c r="FL10" s="1027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181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32">
        <f>+entero!FE33</f>
        <v>-32759.079914167978</v>
      </c>
      <c r="FF11" s="1083">
        <f>+entero!FF33</f>
        <v>-32453.290437855903</v>
      </c>
      <c r="FG11" s="1083">
        <f>+entero!FG33</f>
        <v>-32745.628194547149</v>
      </c>
      <c r="FH11" s="1083">
        <f>+entero!FH33</f>
        <v>-32995.289026678394</v>
      </c>
      <c r="FI11" s="1083">
        <f>+entero!FI33</f>
        <v>-33281.376948146841</v>
      </c>
      <c r="FJ11" s="1032">
        <f>+entero!FJ33</f>
        <v>-33752.759625046696</v>
      </c>
      <c r="FK11" s="821">
        <f>+entero!FK33</f>
        <v>-993.67971087871774</v>
      </c>
      <c r="FL11" s="1027">
        <f>+entero!FL33</f>
        <v>-3.0332955427388577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18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32">
        <f>+entero!FE34</f>
        <v>22372.727570214396</v>
      </c>
      <c r="FF12" s="1083">
        <f>+entero!FF34</f>
        <v>22372.725185335396</v>
      </c>
      <c r="FG12" s="1083">
        <f>+entero!FG34</f>
        <v>22189.411996669198</v>
      </c>
      <c r="FH12" s="1083">
        <f>+entero!FH34</f>
        <v>22207.552872221597</v>
      </c>
      <c r="FI12" s="1083">
        <f>+entero!FI34</f>
        <v>22214.3347283152</v>
      </c>
      <c r="FJ12" s="1032">
        <f>+entero!FJ34</f>
        <v>22213.705419698195</v>
      </c>
      <c r="FK12" s="821">
        <f>+entero!FK34</f>
        <v>-159.02215051620078</v>
      </c>
      <c r="FL12" s="896">
        <f>+entero!FL34</f>
        <v>-0.71078571004419056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18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84"/>
      <c r="FG13" s="1084"/>
      <c r="FH13" s="1084"/>
      <c r="FI13" s="1084"/>
      <c r="FJ13" s="1033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18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32">
        <f>+entero!FE36</f>
        <v>82436.922433634085</v>
      </c>
      <c r="FF14" s="1083">
        <f>+entero!FF36</f>
        <v>82817.974483004116</v>
      </c>
      <c r="FG14" s="1083">
        <f>+entero!FG36</f>
        <v>82710.090859974109</v>
      </c>
      <c r="FH14" s="1083">
        <f>+entero!FH36</f>
        <v>82864.561878764114</v>
      </c>
      <c r="FI14" s="1083">
        <f>+entero!FI36</f>
        <v>82951.254712344089</v>
      </c>
      <c r="FJ14" s="1032">
        <f>+entero!FJ36</f>
        <v>82291.994974464105</v>
      </c>
      <c r="FK14" s="821">
        <f>+entero!FK36</f>
        <v>-144.92745916997956</v>
      </c>
      <c r="FL14" s="896">
        <f>+entero!FL36</f>
        <v>-0.17580406314495006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18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32">
        <f>+entero!FE37</f>
        <v>146531.80542592535</v>
      </c>
      <c r="FF15" s="1083">
        <f>+entero!FF37</f>
        <v>146455.71788585538</v>
      </c>
      <c r="FG15" s="1083">
        <f>+entero!FG37</f>
        <v>146233.80003440537</v>
      </c>
      <c r="FH15" s="1083">
        <f>+entero!FH37</f>
        <v>146055.35572810538</v>
      </c>
      <c r="FI15" s="1083">
        <f>+entero!FI37</f>
        <v>146018.20527027536</v>
      </c>
      <c r="FJ15" s="1032">
        <f>+entero!FJ37</f>
        <v>145243.89115840537</v>
      </c>
      <c r="FK15" s="821">
        <f>+entero!FK37</f>
        <v>-1287.9142675199837</v>
      </c>
      <c r="FL15" s="896">
        <f>+entero!FL37</f>
        <v>-0.87893154921308136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18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32">
        <f>+entero!FE38</f>
        <v>252808.06555138293</v>
      </c>
      <c r="FF16" s="1083">
        <f>+entero!FF38</f>
        <v>252650.08745981293</v>
      </c>
      <c r="FG16" s="1083">
        <f>+entero!FG38</f>
        <v>252224.18889756291</v>
      </c>
      <c r="FH16" s="1083">
        <f>+entero!FH38</f>
        <v>252022.31114961294</v>
      </c>
      <c r="FI16" s="1083">
        <f>+entero!FI38</f>
        <v>252079.94838873294</v>
      </c>
      <c r="FJ16" s="1032">
        <f>+entero!FJ38</f>
        <v>251449.78457831292</v>
      </c>
      <c r="FK16" s="821">
        <f>+entero!FK38</f>
        <v>-1358.2809730700101</v>
      </c>
      <c r="FL16" s="896">
        <f>+entero!FL38</f>
        <v>-0.53727754694358876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18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85"/>
      <c r="FG17" s="1085"/>
      <c r="FH17" s="1085"/>
      <c r="FI17" s="1085"/>
      <c r="FJ17" s="1034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18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35">
        <f>+entero!FE40</f>
        <v>88.893252378530448</v>
      </c>
      <c r="FF18" s="1086">
        <f>+entero!FF40</f>
        <v>88.965527655369343</v>
      </c>
      <c r="FG18" s="1086">
        <f>+entero!FG40</f>
        <v>88.914129181971958</v>
      </c>
      <c r="FH18" s="1086">
        <f>+entero!FH40</f>
        <v>88.948748284521869</v>
      </c>
      <c r="FI18" s="1086">
        <f>+entero!FI40</f>
        <v>88.980269624577403</v>
      </c>
      <c r="FJ18" s="1035">
        <f>+entero!FJ40</f>
        <v>88.953770047656391</v>
      </c>
      <c r="FK18" s="1147">
        <f>+entero!FK40</f>
        <v>6.051766912594303E-2</v>
      </c>
      <c r="FL18" s="838">
        <f>+entero!FL40</f>
        <v>6.8079035817300446E-2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18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35">
        <f>+entero!FE41</f>
        <v>85.178772856489189</v>
      </c>
      <c r="FF19" s="1086">
        <f>+entero!FF41</f>
        <v>85.197543940763083</v>
      </c>
      <c r="FG19" s="1086">
        <f>+entero!FG41</f>
        <v>85.174169030037618</v>
      </c>
      <c r="FH19" s="1086">
        <f>+entero!FH41</f>
        <v>85.177468677132666</v>
      </c>
      <c r="FI19" s="1086">
        <f>+entero!FI41</f>
        <v>85.200243575043515</v>
      </c>
      <c r="FJ19" s="1035">
        <f>+entero!FJ41</f>
        <v>85.154237789941035</v>
      </c>
      <c r="FK19" s="1147">
        <f>+entero!FK41</f>
        <v>-2.453506654815385E-2</v>
      </c>
      <c r="FL19" s="838">
        <f>+entero!FL41</f>
        <v>-2.8804202884550819E-2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18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125">
        <f>+entero!FE42</f>
        <v>87.956593245019036</v>
      </c>
      <c r="FF20" s="1087">
        <f>+entero!FF42</f>
        <v>87.965796036631829</v>
      </c>
      <c r="FG20" s="1087">
        <f>+entero!FG42</f>
        <v>88.014693420150365</v>
      </c>
      <c r="FH20" s="1087">
        <f>+entero!FH42</f>
        <v>88.02178231498678</v>
      </c>
      <c r="FI20" s="1087">
        <f>+entero!FI42</f>
        <v>88.03784373357567</v>
      </c>
      <c r="FJ20" s="1125">
        <f>+entero!FJ42</f>
        <v>88.029780500282044</v>
      </c>
      <c r="FK20" s="1158">
        <f>+entero!FK42</f>
        <v>7.3187255263007955E-2</v>
      </c>
      <c r="FL20" s="839">
        <f>+entero!FL42</f>
        <v>8.3208378772847175E-2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  <mergeCell ref="FB3:FB4"/>
    <mergeCell ref="FC3:F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6" width="8.285156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296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93"/>
      <c r="FG5" s="1093"/>
      <c r="FH5" s="1093"/>
      <c r="FI5" s="1093"/>
      <c r="FJ5" s="1094"/>
      <c r="FK5" s="735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37">
        <f>+entero!FE44</f>
        <v>5092.6190962099126</v>
      </c>
      <c r="FF6" s="1090">
        <f>+entero!FF44</f>
        <v>5092.6190962099126</v>
      </c>
      <c r="FG6" s="1090">
        <f>+entero!FG44</f>
        <v>5092.6190962099126</v>
      </c>
      <c r="FH6" s="1090">
        <f>+entero!FH44</f>
        <v>5092.6826530612243</v>
      </c>
      <c r="FI6" s="1090">
        <f>+entero!FI44</f>
        <v>5092.6826530612243</v>
      </c>
      <c r="FJ6" s="1037">
        <f>+entero!FJ44</f>
        <v>5092.6826530612243</v>
      </c>
      <c r="FK6" s="1164">
        <f>+entero!FK44</f>
        <v>6.3556851311659557E-2</v>
      </c>
      <c r="FL6" s="898">
        <f>+entero!FL44</f>
        <v>1.2480189488147772E-3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1029">
        <f>+entero!FE45</f>
        <v>5081.27696793003</v>
      </c>
      <c r="FF7" s="458">
        <f>+entero!FF45</f>
        <v>5081.27696793003</v>
      </c>
      <c r="FG7" s="458">
        <f>+entero!FG45</f>
        <v>5081.27696793003</v>
      </c>
      <c r="FH7" s="458">
        <f>+entero!FH45</f>
        <v>5081.27696793003</v>
      </c>
      <c r="FI7" s="458">
        <f>+entero!FI45</f>
        <v>5081.27696793003</v>
      </c>
      <c r="FJ7" s="1029">
        <f>+entero!FJ45</f>
        <v>5081.27696793003</v>
      </c>
      <c r="FK7" s="946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1029">
        <f>+entero!FE46</f>
        <v>34857.560000000005</v>
      </c>
      <c r="FF8" s="458">
        <f>+entero!FF46</f>
        <v>34857.560000000005</v>
      </c>
      <c r="FG8" s="458">
        <f>+entero!FG46</f>
        <v>34857.560000000005</v>
      </c>
      <c r="FH8" s="458">
        <f>+entero!FH46</f>
        <v>34857.560000000005</v>
      </c>
      <c r="FI8" s="458">
        <f>+entero!FI46</f>
        <v>34857.560000000005</v>
      </c>
      <c r="FJ8" s="1029">
        <f>+entero!FJ46</f>
        <v>34857.560000000005</v>
      </c>
      <c r="FK8" s="946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1029">
        <f>+entero!FJ47</f>
        <v>0</v>
      </c>
      <c r="FK9" s="744"/>
      <c r="FL9" s="91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1029">
        <f>+entero!FE48</f>
        <v>11.342128279882607</v>
      </c>
      <c r="FF10" s="458">
        <f>+entero!FF48</f>
        <v>11.342128279882607</v>
      </c>
      <c r="FG10" s="458">
        <f>+entero!FG48</f>
        <v>11.342128279882607</v>
      </c>
      <c r="FH10" s="458">
        <f>+entero!FH48</f>
        <v>11.405685131194559</v>
      </c>
      <c r="FI10" s="458">
        <f>+entero!FI48</f>
        <v>11.405685131194559</v>
      </c>
      <c r="FJ10" s="1029">
        <f>+entero!FJ48</f>
        <v>11.405685131194559</v>
      </c>
      <c r="FK10" s="970">
        <f>+entero!FK48</f>
        <v>6.3556851311952656E-2</v>
      </c>
      <c r="FL10" s="895">
        <f>+entero!FL48</f>
        <v>0.56036089297881297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1029">
        <f>+entero!FE49</f>
        <v>77.806999999994687</v>
      </c>
      <c r="FF11" s="458">
        <f>+entero!FF49</f>
        <v>77.806999999994687</v>
      </c>
      <c r="FG11" s="458">
        <f>+entero!FG49</f>
        <v>77.806999999994687</v>
      </c>
      <c r="FH11" s="458">
        <f>+entero!FH49</f>
        <v>78.24299999999468</v>
      </c>
      <c r="FI11" s="458">
        <f>+entero!FI49</f>
        <v>78.24299999999468</v>
      </c>
      <c r="FJ11" s="1029">
        <f>+entero!FJ49</f>
        <v>78.24299999999468</v>
      </c>
      <c r="FK11" s="744">
        <f>+entero!FK49</f>
        <v>0.43599999999999284</v>
      </c>
      <c r="FL11" s="895">
        <f>+entero!FL49</f>
        <v>0.56036089297880987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1029">
        <f>+entero!FE50</f>
        <v>37.880000000000003</v>
      </c>
      <c r="FF12" s="458">
        <f>+entero!FF50</f>
        <v>37.880000000000003</v>
      </c>
      <c r="FG12" s="458">
        <f>+entero!FG50</f>
        <v>37.880000000000003</v>
      </c>
      <c r="FH12" s="458">
        <f>+entero!FH50</f>
        <v>38.316000000000003</v>
      </c>
      <c r="FI12" s="458">
        <f>+entero!FI50</f>
        <v>38.316000000000003</v>
      </c>
      <c r="FJ12" s="1029">
        <f>+entero!FJ50</f>
        <v>38.316000000000003</v>
      </c>
      <c r="FK12" s="744">
        <f>+entero!FK50</f>
        <v>0.43599999999999994</v>
      </c>
      <c r="FL12" s="913">
        <f>+entero!FL50</f>
        <v>1.151003167898627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1029">
        <f>+entero!FJ51</f>
        <v>0</v>
      </c>
      <c r="FK13" s="744"/>
      <c r="FL13" s="91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62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62">
        <f>+entero!FJ52</f>
        <v>0</v>
      </c>
      <c r="FK14" s="744"/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62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62">
        <f>+entero!FJ53</f>
        <v>0</v>
      </c>
      <c r="FK15" s="744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62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62">
        <f>+entero!FJ54</f>
        <v>0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62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62">
        <f>+entero!FJ55</f>
        <v>0</v>
      </c>
      <c r="FK17" s="744"/>
      <c r="FL17" s="91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62">
        <f>+entero!FJ56</f>
        <v>0</v>
      </c>
      <c r="FK18" s="744"/>
      <c r="FL18" s="91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62">
        <f>+entero!FJ57</f>
        <v>0</v>
      </c>
      <c r="FK19" s="744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126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126">
        <f>+entero!FJ58</f>
        <v>0</v>
      </c>
      <c r="FK20" s="1127"/>
      <c r="FL20" s="1128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8"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Z3:Z4"/>
    <mergeCell ref="AK3:A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73"/>
      <c r="DI4" s="1206"/>
      <c r="DJ4" s="1206"/>
      <c r="DK4" s="1206"/>
      <c r="DL4" s="120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54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094"/>
      <c r="FF5" s="1143"/>
      <c r="FG5" s="1093"/>
      <c r="FH5" s="1093"/>
      <c r="FI5" s="1093"/>
      <c r="FJ5" s="1094"/>
      <c r="FK5" s="735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1038">
        <f>+entero!FE60</f>
        <v>30305.665417071115</v>
      </c>
      <c r="FF6" s="463">
        <f>+entero!FF60</f>
        <v>30238.040421673162</v>
      </c>
      <c r="FG6" s="841">
        <f>+entero!FG60</f>
        <v>30206.556288202308</v>
      </c>
      <c r="FH6" s="841">
        <f>+entero!FH60</f>
        <v>30151.139819678989</v>
      </c>
      <c r="FI6" s="841">
        <f>+entero!FI60</f>
        <v>30157.640068348082</v>
      </c>
      <c r="FJ6" s="1038">
        <f>+entero!FJ60</f>
        <v>30083.812462818929</v>
      </c>
      <c r="FK6" s="463">
        <f>+entero!FK60</f>
        <v>-221.85295425218646</v>
      </c>
      <c r="FL6" s="901">
        <f>+entero!FL60</f>
        <v>-0.73205109077465491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1039">
        <f>+entero!FE61</f>
        <v>85.460477979496858</v>
      </c>
      <c r="FF7" s="899">
        <f>+entero!FF61</f>
        <v>85.485576293507819</v>
      </c>
      <c r="FG7" s="844">
        <f>+entero!FG61</f>
        <v>85.476437049821669</v>
      </c>
      <c r="FH7" s="844">
        <f>+entero!FH61</f>
        <v>85.483727795929809</v>
      </c>
      <c r="FI7" s="844">
        <f>+entero!FI61</f>
        <v>85.505013299203753</v>
      </c>
      <c r="FJ7" s="1039">
        <f>+entero!FJ61</f>
        <v>85.485889084939942</v>
      </c>
      <c r="FK7" s="486">
        <f>+entero!FK61</f>
        <v>2.541110544308367E-2</v>
      </c>
      <c r="FL7" s="901">
        <f>+entero!FL61</f>
        <v>2.9734335734911459E-2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1038">
        <f>+entero!FE62</f>
        <v>30235.642865453781</v>
      </c>
      <c r="FF8" s="463">
        <f>+entero!FF62</f>
        <v>30168.017870055828</v>
      </c>
      <c r="FG8" s="841">
        <f>+entero!FG62</f>
        <v>30136.533736584974</v>
      </c>
      <c r="FH8" s="841">
        <f>+entero!FH62</f>
        <v>30081.117268061658</v>
      </c>
      <c r="FI8" s="841">
        <f>+entero!FI62</f>
        <v>30087.617516730748</v>
      </c>
      <c r="FJ8" s="1038">
        <f>+entero!FJ62</f>
        <v>30013.789911201595</v>
      </c>
      <c r="FK8" s="463">
        <f>+entero!FK62</f>
        <v>-221.85295425218646</v>
      </c>
      <c r="FL8" s="901">
        <f>+entero!FL62</f>
        <v>-0.73374644369036424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1039">
        <f>+entero!FE63</f>
        <v>85.423492034611485</v>
      </c>
      <c r="FF9" s="899">
        <f>+entero!FF63</f>
        <v>85.448656995880697</v>
      </c>
      <c r="FG9" s="844">
        <f>+entero!FG63</f>
        <v>85.43950219589874</v>
      </c>
      <c r="FH9" s="844">
        <f>+entero!FH63</f>
        <v>85.446776487030561</v>
      </c>
      <c r="FI9" s="844">
        <f>+entero!FI63</f>
        <v>85.468121595235331</v>
      </c>
      <c r="FJ9" s="1039">
        <f>+entero!FJ63</f>
        <v>85.448838159490279</v>
      </c>
      <c r="FK9" s="486">
        <f>+entero!FK63</f>
        <v>2.5346124878794285E-2</v>
      </c>
      <c r="FL9" s="901">
        <f>+entero!FL63</f>
        <v>2.9671141128864952E-2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259"/>
      <c r="FG10" s="842"/>
      <c r="FH10" s="842"/>
      <c r="FI10" s="842"/>
      <c r="FJ10" s="1040"/>
      <c r="FK10" s="259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1041">
        <f>+entero!FE65</f>
        <v>5400.1992622833968</v>
      </c>
      <c r="FF11" s="900">
        <f>+entero!FF65</f>
        <v>5411.1500891798987</v>
      </c>
      <c r="FG11" s="843">
        <f>+entero!FG65</f>
        <v>5426.0238185691114</v>
      </c>
      <c r="FH11" s="843">
        <f>+entero!FH65</f>
        <v>5422.5532344102221</v>
      </c>
      <c r="FI11" s="843">
        <f>+entero!FI65</f>
        <v>5433.2889924758192</v>
      </c>
      <c r="FJ11" s="1041">
        <f>+entero!FJ65</f>
        <v>5355.2199981040967</v>
      </c>
      <c r="FK11" s="900">
        <f>+entero!FK65</f>
        <v>-44.979264179300117</v>
      </c>
      <c r="FL11" s="901">
        <f>+entero!FL65</f>
        <v>-0.832918601605106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1039">
        <f>+entero!FE66</f>
        <v>75.284194278270434</v>
      </c>
      <c r="FF12" s="899">
        <f>+entero!FF66</f>
        <v>75.381449473630497</v>
      </c>
      <c r="FG12" s="844">
        <f>+entero!FG66</f>
        <v>75.36670545192699</v>
      </c>
      <c r="FH12" s="844">
        <f>+entero!FH66</f>
        <v>75.382022551436961</v>
      </c>
      <c r="FI12" s="844">
        <f>+entero!FI66</f>
        <v>75.47511345657486</v>
      </c>
      <c r="FJ12" s="1039">
        <f>+entero!FJ66</f>
        <v>75.255981130586235</v>
      </c>
      <c r="FK12" s="486">
        <f>+entero!FK66</f>
        <v>-2.8213147684198248E-2</v>
      </c>
      <c r="FL12" s="901">
        <f>+entero!FL66</f>
        <v>-3.7475525845325437E-2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1">
        <f>+entero!FJ67</f>
        <v>0</v>
      </c>
      <c r="FK13" s="486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1041">
        <f>+entero!FE68</f>
        <v>9343.2774041240937</v>
      </c>
      <c r="FF14" s="900">
        <f>+entero!FF68</f>
        <v>9276.6389800074739</v>
      </c>
      <c r="FG14" s="843">
        <f>+entero!FG68</f>
        <v>9260.0159146401274</v>
      </c>
      <c r="FH14" s="843">
        <f>+entero!FH68</f>
        <v>9211.4859838689881</v>
      </c>
      <c r="FI14" s="843">
        <f>+entero!FI68</f>
        <v>9193.433025937502</v>
      </c>
      <c r="FJ14" s="1041">
        <f>+entero!FJ68</f>
        <v>9176.6612513033942</v>
      </c>
      <c r="FK14" s="900">
        <f>+entero!FK68</f>
        <v>-166.61615282069943</v>
      </c>
      <c r="FL14" s="901">
        <f>+entero!FL68</f>
        <v>-1.7832731022965835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1039">
        <f>+entero!FE69</f>
        <v>80.401320336969505</v>
      </c>
      <c r="FF15" s="899">
        <f>+entero!FF69</f>
        <v>80.293900875464558</v>
      </c>
      <c r="FG15" s="844">
        <f>+entero!FG69</f>
        <v>80.304610120469405</v>
      </c>
      <c r="FH15" s="844">
        <f>+entero!FH69</f>
        <v>80.232042083289002</v>
      </c>
      <c r="FI15" s="844">
        <f>+entero!FI69</f>
        <v>80.228417588845602</v>
      </c>
      <c r="FJ15" s="1039">
        <f>+entero!FJ69</f>
        <v>80.18741219117554</v>
      </c>
      <c r="FK15" s="899">
        <f>+entero!FK69</f>
        <v>-0.21390814579396533</v>
      </c>
      <c r="FL15" s="901">
        <f>+entero!FL69</f>
        <v>-0.26605053859495859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1">
        <f>+entero!FJ70</f>
        <v>0</v>
      </c>
      <c r="FK16" s="486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1041">
        <f>+entero!FE71</f>
        <v>14595.577630569971</v>
      </c>
      <c r="FF17" s="900">
        <f>+entero!FF71</f>
        <v>14583.051615883378</v>
      </c>
      <c r="FG17" s="843">
        <f>+entero!FG71</f>
        <v>14553.275624287166</v>
      </c>
      <c r="FH17" s="843">
        <f>+entero!FH71</f>
        <v>14548.521814727404</v>
      </c>
      <c r="FI17" s="843">
        <f>+entero!FI71</f>
        <v>14562.789418555387</v>
      </c>
      <c r="FJ17" s="1041">
        <f>+entero!FJ71</f>
        <v>14584.890637400869</v>
      </c>
      <c r="FK17" s="899">
        <f>+entero!FK71</f>
        <v>-10.686993169101697</v>
      </c>
      <c r="FL17" s="901">
        <f>+entero!FL71</f>
        <v>-7.3220762066436698E-2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1039">
        <f>+entero!FE72</f>
        <v>92.734317483363654</v>
      </c>
      <c r="FF18" s="899">
        <f>+entero!FF72</f>
        <v>92.7273747263351</v>
      </c>
      <c r="FG18" s="844">
        <f>+entero!FG72</f>
        <v>92.891392471966824</v>
      </c>
      <c r="FH18" s="844">
        <f>+entero!FH72</f>
        <v>92.890732419640727</v>
      </c>
      <c r="FI18" s="844">
        <f>+entero!FI72</f>
        <v>92.896318775679447</v>
      </c>
      <c r="FJ18" s="1039">
        <f>+entero!FJ72</f>
        <v>92.915516954542085</v>
      </c>
      <c r="FK18" s="486">
        <f>+entero!FK72</f>
        <v>0.18119947117843083</v>
      </c>
      <c r="FL18" s="901">
        <f>+entero!FL72</f>
        <v>0.19539634958863814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1">
        <f>+entero!FJ73</f>
        <v>0</v>
      </c>
      <c r="FK19" s="486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1041">
        <f>+entero!FE74</f>
        <v>896.58856847632444</v>
      </c>
      <c r="FF20" s="900">
        <f>+entero!FF74</f>
        <v>897.17718498507077</v>
      </c>
      <c r="FG20" s="843">
        <f>+entero!FG74</f>
        <v>897.21837908856935</v>
      </c>
      <c r="FH20" s="843">
        <f>+entero!FH74</f>
        <v>898.5562350550415</v>
      </c>
      <c r="FI20" s="843">
        <f>+entero!FI74</f>
        <v>898.10607976203869</v>
      </c>
      <c r="FJ20" s="1041">
        <f>+entero!FJ74</f>
        <v>897.01802439323433</v>
      </c>
      <c r="FK20" s="899">
        <f>+entero!FK74</f>
        <v>0.42945591690988749</v>
      </c>
      <c r="FL20" s="901">
        <f>+entero!FL74</f>
        <v>4.7898883836954453E-2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1039">
        <f>+entero!FE75</f>
        <v>76.358733489145422</v>
      </c>
      <c r="FF21" s="899">
        <f>+entero!FF75</f>
        <v>76.442657407247367</v>
      </c>
      <c r="FG21" s="844">
        <f>+entero!FG75</f>
        <v>76.400100161380735</v>
      </c>
      <c r="FH21" s="844">
        <f>+entero!FH75</f>
        <v>76.583299469110486</v>
      </c>
      <c r="FI21" s="844">
        <f>+entero!FI75</f>
        <v>76.509868013399469</v>
      </c>
      <c r="FJ21" s="1039">
        <f>+entero!FJ75</f>
        <v>76.46337189815921</v>
      </c>
      <c r="FK21" s="899">
        <f>+entero!FK75</f>
        <v>0.10463840901378774</v>
      </c>
      <c r="FL21" s="901">
        <f>+entero!FL75</f>
        <v>0.1370352862500821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259"/>
      <c r="FG22" s="842"/>
      <c r="FH22" s="842"/>
      <c r="FI22" s="842"/>
      <c r="FJ22" s="1040"/>
      <c r="FK22" s="259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1038">
        <f>+entero!FE77</f>
        <v>4057.2065976502863</v>
      </c>
      <c r="FF23" s="463">
        <f>+entero!FF77</f>
        <v>4046.4473641344434</v>
      </c>
      <c r="FG23" s="841">
        <f>+entero!FG77</f>
        <v>3978.9701086062032</v>
      </c>
      <c r="FH23" s="841">
        <f>+entero!FH77</f>
        <v>3933.0233145476559</v>
      </c>
      <c r="FI23" s="841">
        <f>+entero!FI77</f>
        <v>3913.8464439457139</v>
      </c>
      <c r="FJ23" s="1038">
        <f>+entero!FJ77</f>
        <v>3863.6519450874753</v>
      </c>
      <c r="FK23" s="463">
        <f>+entero!FK77</f>
        <v>-193.55465256281104</v>
      </c>
      <c r="FL23" s="901">
        <f>+entero!FL77</f>
        <v>-4.7706383173809135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1038">
        <f>+entero!FE78</f>
        <v>2312.4622429370265</v>
      </c>
      <c r="FF24" s="463">
        <f>+entero!FF78</f>
        <v>2301.6266292746354</v>
      </c>
      <c r="FG24" s="841">
        <f>+entero!FG78</f>
        <v>2243.7241154087455</v>
      </c>
      <c r="FH24" s="841">
        <f>+entero!FH78</f>
        <v>2206.6229696344026</v>
      </c>
      <c r="FI24" s="841">
        <f>+entero!FI78</f>
        <v>2181.3180191148685</v>
      </c>
      <c r="FJ24" s="1038">
        <f>+entero!FJ78</f>
        <v>2141.4688055154515</v>
      </c>
      <c r="FK24" s="463">
        <f>+entero!FK78</f>
        <v>-170.99343742157498</v>
      </c>
      <c r="FL24" s="901">
        <f>+entero!FL78</f>
        <v>-7.3944315391026043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1038">
        <f>+entero!FE79</f>
        <v>554.08785031632647</v>
      </c>
      <c r="FF25" s="463">
        <f>+entero!FF79</f>
        <v>554.08963670408161</v>
      </c>
      <c r="FG25" s="841">
        <f>+entero!FG79</f>
        <v>556.53887679154525</v>
      </c>
      <c r="FH25" s="841">
        <f>+entero!FH79</f>
        <v>556.53887679154525</v>
      </c>
      <c r="FI25" s="841">
        <f>+entero!FI79</f>
        <v>556.53887679154525</v>
      </c>
      <c r="FJ25" s="1038">
        <f>+entero!FJ79</f>
        <v>556.53887679154525</v>
      </c>
      <c r="FK25" s="463">
        <f>+entero!FK79</f>
        <v>2.4510264752187823</v>
      </c>
      <c r="FL25" s="901">
        <f>+entero!FL79</f>
        <v>0.44235340547884261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1038">
        <f>+entero!FE80</f>
        <v>720.40233411693293</v>
      </c>
      <c r="FF26" s="463">
        <f>+entero!FF80</f>
        <v>720.47274268572608</v>
      </c>
      <c r="FG26" s="841">
        <f>+entero!FG80</f>
        <v>710.37413022591238</v>
      </c>
      <c r="FH26" s="841">
        <f>+entero!FH80</f>
        <v>701.52639793170852</v>
      </c>
      <c r="FI26" s="841">
        <f>+entero!FI80</f>
        <v>707.65065715930029</v>
      </c>
      <c r="FJ26" s="1038">
        <f>+entero!FJ80</f>
        <v>697.30432992047827</v>
      </c>
      <c r="FK26" s="463">
        <f>+entero!FK80</f>
        <v>-23.098004196454667</v>
      </c>
      <c r="FL26" s="901">
        <f>+entero!FL80</f>
        <v>-3.2062644861871714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1038">
        <f>+entero!FE81</f>
        <v>470.25417027999993</v>
      </c>
      <c r="FF27" s="463">
        <f>+entero!FF81</f>
        <v>470.25835547000014</v>
      </c>
      <c r="FG27" s="841">
        <f>+entero!FG81</f>
        <v>468.33298618000009</v>
      </c>
      <c r="FH27" s="841">
        <f>+entero!FH81</f>
        <v>468.3350701899999</v>
      </c>
      <c r="FI27" s="841">
        <f>+entero!FI81</f>
        <v>468.33889087999995</v>
      </c>
      <c r="FJ27" s="1038">
        <f>+entero!FJ81</f>
        <v>468.33993286000015</v>
      </c>
      <c r="FK27" s="1156">
        <f>+entero!FK81</f>
        <v>-1.9142374199997789</v>
      </c>
      <c r="FL27" s="901">
        <f>+entero!FL81</f>
        <v>-0.40706442196142539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1038">
        <f>+entero!FE82</f>
        <v>1678.2436617584194</v>
      </c>
      <c r="FF28" s="463">
        <f>+entero!FF82</f>
        <v>1668.0061908898736</v>
      </c>
      <c r="FG28" s="841">
        <f>+entero!FG82</f>
        <v>1594.9903877808506</v>
      </c>
      <c r="FH28" s="841">
        <f>+entero!FH82</f>
        <v>1549.3286865497757</v>
      </c>
      <c r="FI28" s="841">
        <f>+entero!FI82</f>
        <v>1529.1577336906244</v>
      </c>
      <c r="FJ28" s="1038">
        <f>+entero!FJ82</f>
        <v>1478.36972555798</v>
      </c>
      <c r="FK28" s="463">
        <f>+entero!FK82</f>
        <v>-199.8739362004394</v>
      </c>
      <c r="FL28" s="901">
        <f>+entero!FL82</f>
        <v>-11.909708986537556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1038">
        <f>+entero!FE83</f>
        <v>1361.9504697814864</v>
      </c>
      <c r="FF29" s="463">
        <f>+entero!FF83</f>
        <v>1351.4200612741474</v>
      </c>
      <c r="FG29" s="841">
        <f>+entero!FG83</f>
        <v>1288.2441963449382</v>
      </c>
      <c r="FH29" s="841">
        <f>+entero!FH83</f>
        <v>1250.6489504480671</v>
      </c>
      <c r="FI29" s="841">
        <f>+entero!FI83</f>
        <v>1223.7251688613239</v>
      </c>
      <c r="FJ29" s="1038">
        <f>+entero!FJ83</f>
        <v>1182.8004041275019</v>
      </c>
      <c r="FK29" s="463">
        <f>+entero!FK83</f>
        <v>-179.15006565398448</v>
      </c>
      <c r="FL29" s="901">
        <f>+entero!FL83</f>
        <v>-13.153933981367738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1038">
        <f>+entero!FE84</f>
        <v>316.29319197693303</v>
      </c>
      <c r="FF30" s="463">
        <f>+entero!FF84</f>
        <v>316.58612961572612</v>
      </c>
      <c r="FG30" s="841">
        <f>+entero!FG84</f>
        <v>306.74619143591246</v>
      </c>
      <c r="FH30" s="841">
        <f>+entero!FH84</f>
        <v>298.67973610170861</v>
      </c>
      <c r="FI30" s="841">
        <f>+entero!FI84</f>
        <v>305.43256482930036</v>
      </c>
      <c r="FJ30" s="1038">
        <f>+entero!FJ84</f>
        <v>295.56932143047823</v>
      </c>
      <c r="FK30" s="463">
        <f>+entero!FK84</f>
        <v>-20.723870546454805</v>
      </c>
      <c r="FL30" s="901">
        <f>+entero!FL84</f>
        <v>-6.5521076874668172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463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8">
        <f>+entero!FJ85</f>
        <v>0</v>
      </c>
      <c r="FK31" s="463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1038">
        <f>+entero!FE86</f>
        <v>28452.817489618788</v>
      </c>
      <c r="FF32" s="463">
        <f>+entero!FF86</f>
        <v>28433.18105596281</v>
      </c>
      <c r="FG32" s="841">
        <f>+entero!FG86</f>
        <v>28431.356797697499</v>
      </c>
      <c r="FH32" s="841">
        <f>+entero!FH86</f>
        <v>28440.779940671251</v>
      </c>
      <c r="FI32" s="841">
        <f>+entero!FI86</f>
        <v>28456.687273232481</v>
      </c>
      <c r="FJ32" s="1038">
        <f>+entero!FJ86</f>
        <v>28469.575332139178</v>
      </c>
      <c r="FK32" s="463">
        <f>+entero!FK86</f>
        <v>16.757842520390113</v>
      </c>
      <c r="FL32" s="901">
        <f>+entero!FL86</f>
        <v>5.8896952916892432E-2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766">
        <f>+entero!FF87</f>
        <v>0</v>
      </c>
      <c r="FG33" s="1040">
        <f>+entero!FG87</f>
        <v>0</v>
      </c>
      <c r="FH33" s="842">
        <f>+entero!FH87</f>
        <v>0</v>
      </c>
      <c r="FI33" s="842">
        <f>+entero!FI87</f>
        <v>0</v>
      </c>
      <c r="FJ33" s="1040">
        <f>+entero!FJ87</f>
        <v>0</v>
      </c>
      <c r="FK33" s="259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1042">
        <f>+entero!FE88</f>
        <v>98.993801027637872</v>
      </c>
      <c r="FF34" s="947">
        <f>+entero!FF88</f>
        <v>98.994404970660881</v>
      </c>
      <c r="FG34" s="845">
        <f>+entero!FG88</f>
        <v>98.996529731745952</v>
      </c>
      <c r="FH34" s="845">
        <f>+entero!FH88</f>
        <v>98.997157299691523</v>
      </c>
      <c r="FI34" s="845">
        <f>+entero!FI88</f>
        <v>98.997799531038865</v>
      </c>
      <c r="FJ34" s="1042">
        <f>+entero!FJ88</f>
        <v>98.992048051399777</v>
      </c>
      <c r="FK34" s="947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095"/>
      <c r="FF35" s="1146"/>
      <c r="FG35" s="763"/>
      <c r="FH35" s="763"/>
      <c r="FI35" s="763"/>
      <c r="FJ35" s="1095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8"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09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1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73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096"/>
      <c r="FF5" s="1129"/>
      <c r="FG5" s="1129"/>
      <c r="FH5" s="1129"/>
      <c r="FI5" s="1129"/>
      <c r="FJ5" s="1096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5">
        <f>+entero!FJ90</f>
        <v>6.96</v>
      </c>
      <c r="FK6" s="911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5">
        <f>+entero!FJ91</f>
        <v>6.86</v>
      </c>
      <c r="FK7" s="911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982">
        <f>+entero!FE92</f>
        <v>6.921075881092646</v>
      </c>
      <c r="FF8" s="446">
        <f>+entero!FF92</f>
        <v>6.9073242645656689</v>
      </c>
      <c r="FG8" s="446">
        <f>+entero!FG92</f>
        <v>6.9317745773443935</v>
      </c>
      <c r="FH8" s="446">
        <f>+entero!FH92</f>
        <v>6.9283879853878343</v>
      </c>
      <c r="FI8" s="446">
        <f>+entero!FI92</f>
        <v>6.9278799576871801</v>
      </c>
      <c r="FJ8" s="982">
        <f>+entero!FJ92</f>
        <v>6.9218240597446314</v>
      </c>
      <c r="FK8" s="1165">
        <f>+entero!FK92</f>
        <v>7.4817865198539835E-4</v>
      </c>
      <c r="FL8" s="848">
        <f>+entero!FL92</f>
        <v>1.0810149532232576E-2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1059"/>
      <c r="FF9" s="265"/>
      <c r="FG9" s="265"/>
      <c r="FH9" s="265"/>
      <c r="FI9" s="265"/>
      <c r="FJ9" s="1059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1045">
        <f>+entero!FE94</f>
        <v>2.3716599999999999</v>
      </c>
      <c r="FF10" s="847">
        <f>+entero!FF94</f>
        <v>2.37175</v>
      </c>
      <c r="FG10" s="847">
        <f>+entero!FG94</f>
        <v>2.3717800000000002</v>
      </c>
      <c r="FH10" s="847">
        <f>+entero!FH94</f>
        <v>2.37181</v>
      </c>
      <c r="FI10" s="847">
        <f>+entero!FI94</f>
        <v>2.3718400000000002</v>
      </c>
      <c r="FJ10" s="1045">
        <f>+entero!FJ94</f>
        <v>2.3718699999999999</v>
      </c>
      <c r="FK10" s="1068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1059"/>
      <c r="FF11" s="265"/>
      <c r="FG11" s="265"/>
      <c r="FH11" s="265"/>
      <c r="FI11" s="265"/>
      <c r="FJ11" s="1059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8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C3:FC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 t="str">
        <f>entero!CT3</f>
        <v xml:space="preserve">2016                         A  fines de Sep* </v>
      </c>
      <c r="CU4" s="1193" t="str">
        <f>entero!CU3</f>
        <v xml:space="preserve">2016                         A  fines de Oct* </v>
      </c>
      <c r="CV4" s="1193" t="str">
        <f>entero!CV3</f>
        <v xml:space="preserve">2016                         A  fines de Nov* </v>
      </c>
      <c r="CW4" s="1193" t="str">
        <f>entero!CW3</f>
        <v>2016                         A  fines de Dic* 15</v>
      </c>
      <c r="CX4" s="1193" t="str">
        <f>entero!CX3</f>
        <v xml:space="preserve">2017                         A  fines de Ene* </v>
      </c>
      <c r="CY4" s="1193" t="str">
        <f>entero!CY3</f>
        <v xml:space="preserve">2017                         A  fines de Feb* </v>
      </c>
      <c r="CZ4" s="1193" t="str">
        <f>entero!CZ3</f>
        <v xml:space="preserve">2017                         A  fines de Mar* </v>
      </c>
      <c r="DA4" s="1193" t="str">
        <f>entero!DA3</f>
        <v xml:space="preserve">2017                         A  fines de Abr* </v>
      </c>
      <c r="DB4" s="1193" t="str">
        <f>entero!DB3</f>
        <v xml:space="preserve">2017                         A  fines de May* </v>
      </c>
      <c r="DC4" s="1193" t="str">
        <f>entero!DC3</f>
        <v xml:space="preserve">2017                         A  fines de Jun* </v>
      </c>
      <c r="DD4" s="1193" t="str">
        <f>entero!DD3</f>
        <v xml:space="preserve">2017                         A  fines de Jul* </v>
      </c>
      <c r="DE4" s="1193" t="str">
        <f>entero!DE3</f>
        <v xml:space="preserve">2017                         A  fines de Ago* </v>
      </c>
      <c r="DF4" s="1193" t="str">
        <f>entero!DF3</f>
        <v xml:space="preserve">2017                         A  fines de Sep* </v>
      </c>
      <c r="DG4" s="1193" t="str">
        <f>entero!DG3</f>
        <v xml:space="preserve">2017                         A  fines de Oct* </v>
      </c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1036"/>
      <c r="FF5" s="846"/>
      <c r="FG5" s="846"/>
      <c r="FH5" s="846"/>
      <c r="FI5" s="846"/>
      <c r="FJ5" s="1036"/>
      <c r="FK5" s="735"/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6"/>
      <c r="FF6" s="1060"/>
      <c r="FG6" s="1060"/>
      <c r="FH6" s="1060"/>
      <c r="FI6" s="1060"/>
      <c r="FJ6" s="1066"/>
      <c r="FK6" s="723" t="e">
        <f>+entero!#REF!</f>
        <v>#REF!</v>
      </c>
      <c r="FL6" s="826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6"/>
      <c r="FF7" s="1060"/>
      <c r="FG7" s="1060"/>
      <c r="FH7" s="1060"/>
      <c r="FI7" s="1060"/>
      <c r="FJ7" s="1066"/>
      <c r="FK7" s="723" t="e">
        <f>+entero!#REF!</f>
        <v>#REF!</v>
      </c>
      <c r="FL7" s="826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6"/>
      <c r="FF8" s="1060"/>
      <c r="FG8" s="1060"/>
      <c r="FH8" s="1060"/>
      <c r="FI8" s="1060"/>
      <c r="FJ8" s="1066"/>
      <c r="FK8" s="723" t="e">
        <f>+entero!#REF!</f>
        <v>#REF!</v>
      </c>
      <c r="FL8" s="826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6"/>
      <c r="FF9" s="1060"/>
      <c r="FG9" s="1060"/>
      <c r="FH9" s="1060"/>
      <c r="FI9" s="1060"/>
      <c r="FJ9" s="1066"/>
      <c r="FK9" s="723" t="e">
        <f>+entero!#REF!</f>
        <v>#REF!</v>
      </c>
      <c r="FL9" s="826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1097">
        <f>+entero!FE97</f>
        <v>571.86770435717392</v>
      </c>
      <c r="FF10" s="950">
        <f>+entero!FF97</f>
        <v>571.86770435717392</v>
      </c>
      <c r="FG10" s="950">
        <f>+entero!FG97</f>
        <v>571.86770435717392</v>
      </c>
      <c r="FH10" s="950">
        <f>+entero!FH97</f>
        <v>571.78687880806422</v>
      </c>
      <c r="FI10" s="950">
        <f>+entero!FI97</f>
        <v>571.78687880806422</v>
      </c>
      <c r="FJ10" s="1097">
        <f>+entero!FJ97</f>
        <v>571.78687880806422</v>
      </c>
      <c r="FK10" s="1167">
        <f>+entero!FK97</f>
        <v>-8.0825549109704298E-2</v>
      </c>
      <c r="FL10" s="1168">
        <f>+entero!FL97</f>
        <v>-1.4133609660744669E-2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8"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6" width="8.140625" style="787" customWidth="1"/>
  </cols>
  <sheetData>
    <row r="1" spans="1:43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049"/>
      <c r="FL3" s="1049"/>
      <c r="FM3" s="1049"/>
    </row>
    <row r="4" spans="1:439" s="787" customFormat="1" ht="24.75" customHeight="1" thickBot="1" x14ac:dyDescent="0.25">
      <c r="A4"/>
      <c r="B4"/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87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31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18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100"/>
      <c r="FG5" s="1100"/>
      <c r="FH5" s="1100"/>
      <c r="FI5" s="1100"/>
      <c r="FJ5" s="1130"/>
    </row>
    <row r="6" spans="1:439" ht="12.75" hidden="1" customHeight="1" x14ac:dyDescent="0.2">
      <c r="A6" s="3"/>
      <c r="B6" s="118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1098"/>
      <c r="FG6" s="1098"/>
      <c r="FH6" s="1098"/>
      <c r="FI6" s="1098"/>
      <c r="FJ6" s="981"/>
    </row>
    <row r="7" spans="1:439" x14ac:dyDescent="0.2">
      <c r="A7" s="3"/>
      <c r="B7" s="118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981"/>
      <c r="FF7" s="1098"/>
      <c r="FG7" s="1098"/>
      <c r="FH7" s="1098"/>
      <c r="FI7" s="1098"/>
      <c r="FJ7" s="981"/>
    </row>
    <row r="8" spans="1:439" x14ac:dyDescent="0.2">
      <c r="A8" s="3"/>
      <c r="B8" s="118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981"/>
      <c r="FF8" s="1098"/>
      <c r="FG8" s="1098"/>
      <c r="FH8" s="1098"/>
      <c r="FI8" s="1098"/>
      <c r="FJ8" s="981"/>
    </row>
    <row r="9" spans="1:439" x14ac:dyDescent="0.2">
      <c r="A9" s="3"/>
      <c r="B9" s="118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981"/>
      <c r="FF9" s="1098"/>
      <c r="FG9" s="1098"/>
      <c r="FH9" s="1098"/>
      <c r="FI9" s="1098"/>
      <c r="FJ9" s="98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981"/>
      <c r="FF10" s="1098"/>
      <c r="FG10" s="1098"/>
      <c r="FH10" s="1098"/>
      <c r="FI10" s="1098"/>
      <c r="FJ10" s="98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981"/>
      <c r="FF11" s="1098"/>
      <c r="FG11" s="1098"/>
      <c r="FH11" s="1098"/>
      <c r="FI11" s="1098"/>
      <c r="FJ11" s="98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981"/>
      <c r="FF12" s="1098"/>
      <c r="FG12" s="1098"/>
      <c r="FH12" s="1098"/>
      <c r="FI12" s="1098"/>
      <c r="FJ12" s="98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70"/>
      <c r="FF13" s="1099"/>
      <c r="FG13" s="1099"/>
      <c r="FH13" s="1099"/>
      <c r="FI13" s="1099"/>
      <c r="FJ13" s="1070"/>
    </row>
    <row r="14" spans="1:43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446"/>
      <c r="FG14" s="446"/>
      <c r="FH14" s="446"/>
      <c r="FI14" s="446"/>
      <c r="FJ14" s="982"/>
    </row>
    <row r="15" spans="1:43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982">
        <f>+entero!FJ108</f>
        <v>6</v>
      </c>
    </row>
    <row r="16" spans="1:43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1071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107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A3:FA4"/>
    <mergeCell ref="FB3:FB4"/>
    <mergeCell ref="FF3:FJ3"/>
    <mergeCell ref="FC3:FC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2021-11-26T23:13:00Z</cp:lastPrinted>
  <dcterms:created xsi:type="dcterms:W3CDTF">2002-08-27T17:11:09Z</dcterms:created>
  <dcterms:modified xsi:type="dcterms:W3CDTF">2021-11-26T23:13:10Z</dcterms:modified>
</cp:coreProperties>
</file>