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3\"/>
    </mc:Choice>
  </mc:AlternateContent>
  <bookViews>
    <workbookView xWindow="0" yWindow="14115" windowWidth="17490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I86" i="1" l="1"/>
  <c r="EI73" i="1"/>
  <c r="EI70" i="1"/>
  <c r="EI61" i="1"/>
  <c r="EI59" i="1"/>
  <c r="EI40" i="1"/>
  <c r="EI39" i="1"/>
  <c r="EI38" i="1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9" i="8"/>
  <c r="EC8" i="8"/>
  <c r="EC7" i="8"/>
  <c r="EC6" i="8"/>
  <c r="EI17" i="7" l="1"/>
  <c r="EI16" i="7"/>
  <c r="EI15" i="6" l="1"/>
  <c r="EB17" i="4" l="1"/>
  <c r="EB16" i="4"/>
  <c r="EB15" i="4"/>
  <c r="EB14" i="4"/>
  <c r="EE20" i="4" l="1"/>
  <c r="EE19" i="4"/>
  <c r="EE10" i="10"/>
  <c r="EE9" i="10"/>
  <c r="EE8" i="10"/>
  <c r="EE7" i="10"/>
  <c r="EE6" i="10"/>
  <c r="EE10" i="5"/>
  <c r="EE8" i="5"/>
  <c r="EE7" i="5"/>
  <c r="EE6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8" i="8"/>
  <c r="EE7" i="8"/>
  <c r="EE6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28" i="6"/>
  <c r="EE23" i="6"/>
  <c r="EE18" i="7"/>
  <c r="EE14" i="7"/>
  <c r="EE18" i="9"/>
  <c r="EE14" i="9"/>
  <c r="EE4" i="7"/>
  <c r="EE4" i="5" l="1"/>
  <c r="EE5" i="9"/>
  <c r="EE4" i="6"/>
  <c r="EE4" i="10"/>
  <c r="EE4" i="4"/>
  <c r="EE4" i="8"/>
  <c r="EE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J21" i="9"/>
  <c r="EI18" i="8" l="1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I12" i="6"/>
  <c r="EJ12" i="7"/>
  <c r="EI12" i="7"/>
  <c r="EJ11" i="7"/>
  <c r="EI11" i="7"/>
  <c r="EJ10" i="7"/>
  <c r="EI10" i="7"/>
  <c r="EH20" i="4" l="1"/>
  <c r="EG20" i="4"/>
  <c r="EH19" i="4"/>
  <c r="EG19" i="4"/>
  <c r="EH10" i="10"/>
  <c r="EG10" i="10"/>
  <c r="EH9" i="10"/>
  <c r="EG9" i="10"/>
  <c r="EH8" i="10"/>
  <c r="EG8" i="10"/>
  <c r="EH7" i="10"/>
  <c r="EG7" i="10"/>
  <c r="EH6" i="10"/>
  <c r="EG6" i="10"/>
  <c r="EH10" i="5"/>
  <c r="EG10" i="5"/>
  <c r="EH8" i="5"/>
  <c r="EG8" i="5"/>
  <c r="EH7" i="5"/>
  <c r="EG7" i="5"/>
  <c r="EH34" i="6"/>
  <c r="EG34" i="6"/>
  <c r="EH33" i="6"/>
  <c r="EG33" i="6"/>
  <c r="EH32" i="6"/>
  <c r="EG32" i="6"/>
  <c r="EH31" i="6"/>
  <c r="EG31" i="6"/>
  <c r="EH30" i="6"/>
  <c r="EG30" i="6"/>
  <c r="EH29" i="6"/>
  <c r="EG29" i="6"/>
  <c r="EH27" i="6"/>
  <c r="EG27" i="6"/>
  <c r="EH26" i="6"/>
  <c r="EG26" i="6"/>
  <c r="EH25" i="6"/>
  <c r="EG25" i="6"/>
  <c r="EH24" i="6"/>
  <c r="EG24" i="6"/>
  <c r="EH21" i="6"/>
  <c r="EG21" i="6"/>
  <c r="EH20" i="6"/>
  <c r="EG20" i="6"/>
  <c r="EH19" i="6"/>
  <c r="EG19" i="6"/>
  <c r="EH18" i="6"/>
  <c r="EG18" i="6"/>
  <c r="EH17" i="6"/>
  <c r="EG17" i="6"/>
  <c r="EH16" i="6"/>
  <c r="EG16" i="6"/>
  <c r="EH15" i="6"/>
  <c r="EG15" i="6"/>
  <c r="EH14" i="6"/>
  <c r="EG14" i="6"/>
  <c r="EH13" i="6"/>
  <c r="EG13" i="6"/>
  <c r="EH12" i="6"/>
  <c r="EG12" i="6"/>
  <c r="EH11" i="6"/>
  <c r="EG11" i="6"/>
  <c r="EH9" i="6"/>
  <c r="EG9" i="6"/>
  <c r="EH8" i="6"/>
  <c r="EG8" i="6"/>
  <c r="EH7" i="6"/>
  <c r="EG7" i="6"/>
  <c r="EH6" i="6"/>
  <c r="EG6" i="6"/>
  <c r="EH20" i="7"/>
  <c r="EG20" i="7"/>
  <c r="EH19" i="7"/>
  <c r="EG19" i="7"/>
  <c r="EH17" i="7"/>
  <c r="EG17" i="7"/>
  <c r="EH16" i="7"/>
  <c r="EG16" i="7"/>
  <c r="EH13" i="7"/>
  <c r="EG13" i="7"/>
  <c r="EH12" i="7"/>
  <c r="EG12" i="7"/>
  <c r="EH11" i="7"/>
  <c r="EG11" i="7"/>
  <c r="EH10" i="7"/>
  <c r="EG10" i="7"/>
  <c r="EH9" i="7"/>
  <c r="EG9" i="7"/>
  <c r="EH8" i="7"/>
  <c r="EG8" i="7"/>
  <c r="EH7" i="7"/>
  <c r="EG7" i="7"/>
  <c r="EH6" i="7"/>
  <c r="EG6" i="7"/>
  <c r="EH18" i="8"/>
  <c r="EG18" i="8"/>
  <c r="EH17" i="8"/>
  <c r="EG17" i="8"/>
  <c r="EH16" i="8"/>
  <c r="EG16" i="8"/>
  <c r="EH14" i="8"/>
  <c r="EG14" i="8"/>
  <c r="EH13" i="8"/>
  <c r="EG13" i="8"/>
  <c r="EH12" i="8"/>
  <c r="EG12" i="8"/>
  <c r="EG10" i="8"/>
  <c r="EH9" i="8"/>
  <c r="EG6" i="8"/>
  <c r="EH26" i="9"/>
  <c r="EG26" i="9"/>
  <c r="EH25" i="9"/>
  <c r="EG25" i="9"/>
  <c r="EH24" i="9"/>
  <c r="EG24" i="9"/>
  <c r="EH23" i="9"/>
  <c r="EG23" i="9"/>
  <c r="EH22" i="9"/>
  <c r="EG22" i="9"/>
  <c r="EH21" i="9"/>
  <c r="EG21" i="9"/>
  <c r="EH20" i="9"/>
  <c r="EG20" i="9"/>
  <c r="EH19" i="9"/>
  <c r="EG19" i="9"/>
  <c r="EH17" i="9"/>
  <c r="EG17" i="9"/>
  <c r="EH16" i="9"/>
  <c r="EG16" i="9"/>
  <c r="EH15" i="9"/>
  <c r="EG15" i="9"/>
  <c r="EH13" i="9"/>
  <c r="EG13" i="9"/>
  <c r="EH12" i="9"/>
  <c r="EG12" i="9"/>
  <c r="EH11" i="9"/>
  <c r="EG11" i="9"/>
  <c r="EH10" i="9"/>
  <c r="EG10" i="9"/>
  <c r="EH9" i="9"/>
  <c r="EG9" i="9"/>
  <c r="EH8" i="9"/>
  <c r="EG8" i="9"/>
  <c r="EH7" i="9"/>
  <c r="EG7" i="9"/>
  <c r="EH6" i="5"/>
  <c r="EG6" i="5"/>
  <c r="EG28" i="6"/>
  <c r="EG23" i="6"/>
  <c r="EH18" i="7"/>
  <c r="EG18" i="7"/>
  <c r="EI15" i="7"/>
  <c r="EG15" i="7"/>
  <c r="EG9" i="8"/>
  <c r="EH8" i="8"/>
  <c r="EG8" i="8"/>
  <c r="EG7" i="8"/>
  <c r="EG18" i="9"/>
  <c r="EG14" i="9"/>
  <c r="EG14" i="7" l="1"/>
  <c r="EH28" i="6"/>
  <c r="EH14" i="9"/>
  <c r="EH23" i="6"/>
  <c r="EH15" i="7"/>
  <c r="EI14" i="7"/>
  <c r="EH18" i="9"/>
  <c r="EH6" i="8"/>
  <c r="EH10" i="8"/>
  <c r="EH7" i="8"/>
  <c r="EH14" i="7" l="1"/>
  <c r="EI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8" i="7"/>
  <c r="EI8" i="7"/>
  <c r="EJ7" i="7"/>
  <c r="EI7" i="7"/>
  <c r="EJ17" i="8"/>
  <c r="EI17" i="8"/>
  <c r="EJ18" i="8" l="1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18" i="7"/>
  <c r="EF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F14" i="9"/>
  <c r="EF18" i="9"/>
  <c r="EF23" i="6"/>
  <c r="EF28" i="6"/>
  <c r="DY15" i="7"/>
  <c r="EF14" i="7"/>
  <c r="EJ10" i="10" l="1"/>
  <c r="EI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G5" i="9" l="1"/>
  <c r="EG4" i="8"/>
  <c r="EG4" i="4"/>
  <c r="EG4" i="5"/>
  <c r="EG4" i="6"/>
  <c r="EG4" i="10"/>
  <c r="EG4" i="7"/>
  <c r="EF4" i="6"/>
  <c r="EF5" i="9"/>
  <c r="EF4" i="4"/>
  <c r="EF4" i="5"/>
  <c r="EF4" i="7"/>
  <c r="EF4" i="10"/>
  <c r="EF4" i="8"/>
  <c r="EH4" i="10" l="1"/>
  <c r="EH5" i="9"/>
  <c r="EH4" i="7"/>
  <c r="EH4" i="5"/>
  <c r="EH4" i="6"/>
  <c r="EH4" i="8"/>
  <c r="EH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3" i="8"/>
  <c r="EJ12" i="8"/>
  <c r="EJ8" i="8"/>
  <c r="EJ10" i="9"/>
  <c r="EI27" i="6"/>
  <c r="EI26" i="6"/>
  <c r="EI24" i="6"/>
  <c r="EI14" i="6"/>
  <c r="EI11" i="6"/>
  <c r="EI6" i="7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J32" i="6"/>
  <c r="EJ29" i="6"/>
  <c r="EJ28" i="6"/>
  <c r="EJ27" i="6"/>
  <c r="EJ25" i="6"/>
  <c r="EJ24" i="6"/>
  <c r="EJ8" i="6"/>
  <c r="EJ6" i="6"/>
  <c r="EJ6" i="7"/>
  <c r="EJ14" i="8"/>
  <c r="EI13" i="9"/>
  <c r="EI12" i="9"/>
  <c r="EI8" i="9"/>
  <c r="EI32" i="6"/>
  <c r="EI31" i="6"/>
  <c r="EI29" i="6"/>
  <c r="EI28" i="6"/>
  <c r="EI6" i="6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2" i="9"/>
  <c r="EJ7" i="9"/>
  <c r="DK14" i="7" l="1"/>
  <c r="DJ14" i="7"/>
  <c r="EJ18" i="9"/>
  <c r="EJ9" i="8"/>
  <c r="EJ23" i="6"/>
  <c r="EI9" i="8"/>
  <c r="EI6" i="8"/>
  <c r="EI7" i="8"/>
  <c r="EJ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<sst xmlns="http://schemas.openxmlformats.org/spreadsheetml/2006/main" count="477" uniqueCount="279">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</sst>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9" fontId="33" fillId="0" borderId="0" xfId="1" applyNumberFormat="1" applyFont="1" applyAlignment="1">
      <alignment horizontal="lef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74" fontId="62" fillId="2" borderId="58" xfId="0" applyNumberFormat="1" applyFont="1" applyFill="1" applyBorder="1" applyAlignment="1" applyProtection="1">
      <alignment horizontal="right"/>
      <protection locked="0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T892"/>
  <sheetViews>
    <sheetView zoomScale="130" zoomScaleNormal="130" workbookViewId="0">
      <pane xSplit="4" ySplit="5" topLeftCell="EB81" activePane="bottomRight" state="frozen"/>
      <selection pane="topRight" activeCell="E1" sqref="E1"/>
      <selection pane="bottomLeft" activeCell="A6" sqref="A6"/>
      <selection pane="bottomRight" activeCell="EK77" sqref="EK7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  <col min="141" max="141" width="14.85546875" customWidth="1"/>
    <col min="142" max="142" width="14.85546875" style="809" customWidth="1"/>
  </cols>
  <sheetData>
    <row r="1" spans="1:15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238"/>
      <c r="EJ1" s="238"/>
    </row>
    <row r="2" spans="1:15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</row>
    <row r="3" spans="1:150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4" t="s">
        <v>164</v>
      </c>
      <c r="BT3" s="1064" t="s">
        <v>165</v>
      </c>
      <c r="BU3" s="1062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58" t="s">
        <v>274</v>
      </c>
      <c r="DZ3" s="1058" t="s">
        <v>275</v>
      </c>
      <c r="EA3" s="1058" t="s">
        <v>276</v>
      </c>
      <c r="EB3" s="1058" t="s">
        <v>277</v>
      </c>
      <c r="EC3" s="1058" t="s">
        <v>278</v>
      </c>
      <c r="ED3" s="1056" t="s">
        <v>221</v>
      </c>
      <c r="EE3" s="1056"/>
      <c r="EF3" s="1056"/>
      <c r="EG3" s="1056"/>
      <c r="EH3" s="1057"/>
      <c r="EI3" s="1067" t="s">
        <v>252</v>
      </c>
      <c r="EJ3" s="1068"/>
    </row>
    <row r="4" spans="1:150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5"/>
      <c r="BT4" s="1065"/>
      <c r="BU4" s="1063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812">
        <v>43710</v>
      </c>
      <c r="EE4" s="812">
        <v>43711</v>
      </c>
      <c r="EF4" s="812">
        <v>43712</v>
      </c>
      <c r="EG4" s="812">
        <v>43713</v>
      </c>
      <c r="EH4" s="812">
        <v>43714</v>
      </c>
      <c r="EI4" s="918" t="s">
        <v>246</v>
      </c>
      <c r="EJ4" s="239" t="s">
        <v>183</v>
      </c>
    </row>
    <row r="5" spans="1:15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44"/>
      <c r="EE5" s="1044"/>
      <c r="EF5" s="1044"/>
      <c r="EG5" s="1044"/>
      <c r="EH5" s="1044"/>
      <c r="EI5" s="986"/>
      <c r="EJ5" s="987"/>
    </row>
    <row r="6" spans="1:15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813"/>
      <c r="EE6" s="813"/>
      <c r="EF6" s="813"/>
      <c r="EG6" s="813"/>
      <c r="EH6" s="813"/>
      <c r="EI6" s="836"/>
      <c r="EJ6" s="232"/>
      <c r="EM6" s="168"/>
    </row>
    <row r="7" spans="1:15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8002.9041803000009</v>
      </c>
      <c r="EE7" s="362">
        <v>7945.6766056799997</v>
      </c>
      <c r="EF7" s="362">
        <v>7954.8283484599997</v>
      </c>
      <c r="EG7" s="362">
        <v>7925.5484014600015</v>
      </c>
      <c r="EH7" s="362">
        <v>7875.6288607999995</v>
      </c>
      <c r="EI7" s="289">
        <v>-151.66218366999965</v>
      </c>
      <c r="EJ7" s="956">
        <v>-1.889332065198754</v>
      </c>
      <c r="EK7" s="790"/>
      <c r="EL7" s="790"/>
      <c r="EM7" s="688"/>
      <c r="EN7" s="230"/>
    </row>
    <row r="8" spans="1:15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5635.0022418200006</v>
      </c>
      <c r="EE8" s="362">
        <v>5570.7311199300002</v>
      </c>
      <c r="EF8" s="362">
        <v>5557.3963241799993</v>
      </c>
      <c r="EG8" s="362">
        <v>5514.1853593199994</v>
      </c>
      <c r="EH8" s="362">
        <v>5515.1797627899996</v>
      </c>
      <c r="EI8" s="289">
        <v>-138.41131313000005</v>
      </c>
      <c r="EJ8" s="956">
        <v>-2.4482017052759089</v>
      </c>
      <c r="EK8" s="790"/>
      <c r="EL8" s="790"/>
      <c r="EM8" s="688"/>
      <c r="EN8" s="230"/>
    </row>
    <row r="9" spans="1:15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228.82141729</v>
      </c>
      <c r="EE9" s="362">
        <v>228.82141729</v>
      </c>
      <c r="EF9" s="362">
        <v>227.87324838999999</v>
      </c>
      <c r="EG9" s="362">
        <v>228.72442647</v>
      </c>
      <c r="EH9" s="362">
        <v>229.12744007000001</v>
      </c>
      <c r="EI9" s="821">
        <v>6.0201210000002447E-2</v>
      </c>
      <c r="EJ9" s="956">
        <v>2.6281021371544047E-2</v>
      </c>
      <c r="EK9" s="790"/>
      <c r="EL9" s="790"/>
      <c r="EM9" s="688"/>
      <c r="EN9" s="230"/>
    </row>
    <row r="10" spans="1:15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2103.4512641900001</v>
      </c>
      <c r="EE10" s="362">
        <v>2110.4948114600002</v>
      </c>
      <c r="EF10" s="362">
        <v>2134.0771560900002</v>
      </c>
      <c r="EG10" s="362">
        <v>2147.0244608900002</v>
      </c>
      <c r="EH10" s="362">
        <v>2095.6447508400001</v>
      </c>
      <c r="EI10" s="289">
        <v>-13.320445540000037</v>
      </c>
      <c r="EJ10" s="956">
        <v>-0.63161049612693165</v>
      </c>
      <c r="EK10" s="790"/>
      <c r="EL10" s="790"/>
      <c r="EM10" s="688"/>
      <c r="EN10" s="230"/>
    </row>
    <row r="11" spans="1:15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35.629256999999996</v>
      </c>
      <c r="EE11" s="362">
        <v>35.629256999999996</v>
      </c>
      <c r="EF11" s="362">
        <v>35.481619799999997</v>
      </c>
      <c r="EG11" s="362">
        <v>35.61415478</v>
      </c>
      <c r="EH11" s="362">
        <v>35.676907099999994</v>
      </c>
      <c r="EI11" s="821"/>
      <c r="EJ11" s="956"/>
      <c r="EK11" s="790"/>
      <c r="EL11" s="790"/>
      <c r="EM11" s="688"/>
      <c r="EN11" s="230"/>
    </row>
    <row r="12" spans="1:15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8002.3258582800008</v>
      </c>
      <c r="EE12" s="362">
        <v>7945.0982836600006</v>
      </c>
      <c r="EF12" s="362">
        <v>7954.24961747</v>
      </c>
      <c r="EG12" s="362">
        <v>7924.9696704700009</v>
      </c>
      <c r="EH12" s="362">
        <v>7875.0501298099998</v>
      </c>
      <c r="EI12" s="289">
        <v>-151.66336565999973</v>
      </c>
      <c r="EJ12" s="956">
        <v>-1.889482734690771</v>
      </c>
      <c r="EK12" s="790"/>
      <c r="EL12" s="790"/>
      <c r="EM12" s="688"/>
      <c r="EN12" s="230"/>
    </row>
    <row r="13" spans="1:15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1447.626544972303</v>
      </c>
      <c r="ED13" s="362">
        <v>1427.1844069985418</v>
      </c>
      <c r="EE13" s="362">
        <v>1445.41760001895</v>
      </c>
      <c r="EF13" s="362">
        <v>1447.7677619125361</v>
      </c>
      <c r="EG13" s="362">
        <v>1472.4991130889211</v>
      </c>
      <c r="EH13" s="362">
        <v>1465.6180035816328</v>
      </c>
      <c r="EI13" s="289">
        <v>17.991458609329811</v>
      </c>
      <c r="EJ13" s="956">
        <v>1.2428245856512694</v>
      </c>
      <c r="EK13" s="1050"/>
      <c r="EL13" s="790"/>
      <c r="EM13" s="689"/>
      <c r="EN13" s="604"/>
      <c r="EO13" s="604"/>
      <c r="EP13" s="604"/>
      <c r="EQ13" s="604"/>
    </row>
    <row r="14" spans="1:15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575.04670347999991</v>
      </c>
      <c r="EE14" s="362">
        <v>575.79678751999995</v>
      </c>
      <c r="EF14" s="362">
        <v>575.90768280999987</v>
      </c>
      <c r="EG14" s="362">
        <v>575.93780792999985</v>
      </c>
      <c r="EH14" s="362">
        <v>575.96793302000003</v>
      </c>
      <c r="EI14" s="289">
        <v>0.92079350000017257</v>
      </c>
      <c r="EJ14" s="956">
        <v>0.16012487267892023</v>
      </c>
      <c r="EK14" s="790"/>
      <c r="EL14" s="790"/>
      <c r="EM14" s="688"/>
      <c r="EN14" s="604"/>
      <c r="EO14" s="604"/>
      <c r="EP14" s="604"/>
      <c r="EQ14" s="604"/>
    </row>
    <row r="15" spans="1:15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1036"/>
      <c r="EJ15" s="1037"/>
      <c r="EK15" s="790"/>
      <c r="EL15" s="790"/>
      <c r="EM15" s="688"/>
      <c r="EN15" s="604"/>
      <c r="EO15" s="604"/>
      <c r="EP15" s="604"/>
      <c r="EQ15" s="604"/>
      <c r="ER15" s="604"/>
      <c r="ES15" s="604"/>
      <c r="ET15" s="604"/>
    </row>
    <row r="16" spans="1:15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155.69062408000002</v>
      </c>
      <c r="EE16" s="362">
        <v>155.68282807</v>
      </c>
      <c r="EF16" s="362">
        <v>155.70082238999998</v>
      </c>
      <c r="EG16" s="362">
        <v>155.70949182000001</v>
      </c>
      <c r="EH16" s="362">
        <v>155.71557618</v>
      </c>
      <c r="EI16" s="992"/>
      <c r="EJ16" s="956"/>
      <c r="EK16" s="790"/>
      <c r="EL16" s="790"/>
      <c r="EM16" s="688"/>
      <c r="EN16" s="604"/>
      <c r="EO16" s="604"/>
      <c r="EP16" s="604"/>
      <c r="EQ16" s="604"/>
    </row>
    <row r="17" spans="1:147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977"/>
      <c r="EJ17" s="1034"/>
      <c r="EK17" s="790"/>
      <c r="EL17" s="790"/>
      <c r="EM17" s="688"/>
      <c r="EN17" s="604"/>
      <c r="EO17" s="604"/>
      <c r="EP17" s="604"/>
      <c r="EQ17" s="604"/>
    </row>
    <row r="18" spans="1:14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9630.0260830323023</v>
      </c>
      <c r="ED18" s="362">
        <v>9585.2008893585426</v>
      </c>
      <c r="EE18" s="362">
        <v>9546.1987117489498</v>
      </c>
      <c r="EF18" s="362">
        <v>9557.7182017725354</v>
      </c>
      <c r="EG18" s="362">
        <v>9553.1782753789212</v>
      </c>
      <c r="EH18" s="362">
        <v>9496.3837095716335</v>
      </c>
      <c r="EI18" s="289">
        <v>-133.64237346066875</v>
      </c>
      <c r="EJ18" s="956">
        <v>-1.3877675128641798</v>
      </c>
      <c r="EK18" s="790"/>
      <c r="EL18" s="790"/>
      <c r="EM18" s="688"/>
      <c r="EN18" s="604"/>
      <c r="EO18" s="604"/>
      <c r="EP18" s="604"/>
      <c r="EQ18" s="604"/>
    </row>
    <row r="19" spans="1:147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</v>
      </c>
      <c r="ED19" s="362">
        <v>0.8</v>
      </c>
      <c r="EE19" s="362">
        <v>0</v>
      </c>
      <c r="EF19" s="362">
        <v>0</v>
      </c>
      <c r="EG19" s="362">
        <v>0</v>
      </c>
      <c r="EH19" s="362">
        <v>0</v>
      </c>
      <c r="EI19" s="998"/>
      <c r="EJ19" s="956"/>
      <c r="EK19" s="790"/>
      <c r="EL19" s="790"/>
      <c r="EM19" s="688"/>
      <c r="EN19" s="604"/>
      <c r="EO19" s="604"/>
      <c r="EP19" s="604"/>
      <c r="EQ19" s="604"/>
    </row>
    <row r="20" spans="1:147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1036"/>
      <c r="EJ20" s="956"/>
      <c r="EK20" s="790"/>
      <c r="EL20" s="790"/>
      <c r="EM20" s="688"/>
      <c r="EN20" s="604"/>
      <c r="EO20" s="604"/>
      <c r="EP20" s="604"/>
      <c r="EQ20" s="604"/>
    </row>
    <row r="21" spans="1:147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362">
        <v>1.8</v>
      </c>
      <c r="EE21" s="362">
        <v>15</v>
      </c>
      <c r="EF21" s="362">
        <v>8</v>
      </c>
      <c r="EG21" s="362">
        <v>5</v>
      </c>
      <c r="EH21" s="362">
        <v>0</v>
      </c>
      <c r="EI21" s="289">
        <v>3.8000000000000007</v>
      </c>
      <c r="EJ21" s="993">
        <v>14.615384615384608</v>
      </c>
      <c r="EK21" s="790"/>
      <c r="EL21" s="790"/>
      <c r="EM21" s="688"/>
      <c r="EN21" s="604"/>
      <c r="EO21" s="604"/>
      <c r="EP21" s="604"/>
      <c r="EQ21" s="604"/>
    </row>
    <row r="22" spans="1:147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0</v>
      </c>
      <c r="ED22" s="362">
        <v>0</v>
      </c>
      <c r="EE22" s="362">
        <v>0.9</v>
      </c>
      <c r="EF22" s="362">
        <v>0</v>
      </c>
      <c r="EG22" s="362">
        <v>0</v>
      </c>
      <c r="EH22" s="362">
        <v>0</v>
      </c>
      <c r="EI22" s="289">
        <v>0.9</v>
      </c>
      <c r="EJ22" s="993"/>
      <c r="EK22" s="790"/>
      <c r="EL22" s="790"/>
      <c r="EM22" s="688"/>
      <c r="EN22" s="604"/>
      <c r="EO22" s="604"/>
      <c r="EP22" s="604"/>
      <c r="EQ22" s="604"/>
    </row>
    <row r="23" spans="1:147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989"/>
      <c r="EJ23" s="979"/>
      <c r="EK23" s="790"/>
      <c r="EL23" s="790"/>
      <c r="EM23" s="688"/>
      <c r="EN23" s="604"/>
      <c r="EO23" s="604"/>
      <c r="EP23" s="604"/>
      <c r="EQ23" s="604"/>
    </row>
    <row r="24" spans="1:147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989"/>
      <c r="EJ24" s="979"/>
      <c r="EK24" s="790"/>
      <c r="EL24" s="790"/>
      <c r="EM24" s="688"/>
      <c r="EN24" s="604"/>
      <c r="EO24" s="604"/>
      <c r="EP24" s="604"/>
      <c r="EQ24" s="604"/>
    </row>
    <row r="25" spans="1:147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989"/>
      <c r="EJ25" s="1030"/>
      <c r="EK25" s="790"/>
      <c r="EL25" s="790"/>
      <c r="EM25" s="688"/>
      <c r="EN25" s="604"/>
      <c r="EO25" s="604"/>
      <c r="EP25" s="604"/>
      <c r="EQ25" s="604"/>
    </row>
    <row r="26" spans="1:147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0</v>
      </c>
      <c r="ED26" s="362">
        <v>0</v>
      </c>
      <c r="EE26" s="362">
        <v>0</v>
      </c>
      <c r="EF26" s="362">
        <v>0</v>
      </c>
      <c r="EG26" s="362">
        <v>15</v>
      </c>
      <c r="EH26" s="362">
        <v>0</v>
      </c>
      <c r="EI26" s="989"/>
      <c r="EJ26" s="993"/>
      <c r="EK26" s="790"/>
      <c r="EL26" s="790"/>
      <c r="EM26" s="688"/>
      <c r="EN26" s="604"/>
      <c r="EO26" s="604"/>
      <c r="EP26" s="604"/>
      <c r="EQ26" s="604"/>
    </row>
    <row r="27" spans="1:14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1"/>
      <c r="EE27" s="931"/>
      <c r="EF27" s="931"/>
      <c r="EG27" s="931"/>
      <c r="EH27" s="931"/>
      <c r="EI27" s="948"/>
      <c r="EJ27" s="949"/>
      <c r="EK27" s="790"/>
      <c r="EL27" s="790"/>
      <c r="EM27" s="690"/>
    </row>
    <row r="28" spans="1:147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71772.483247569966</v>
      </c>
      <c r="EE28" s="574">
        <v>71665.415876425934</v>
      </c>
      <c r="EF28" s="574">
        <v>72598.5243596129</v>
      </c>
      <c r="EG28" s="574">
        <v>72338.135534362678</v>
      </c>
      <c r="EH28" s="574">
        <v>72432.373932689035</v>
      </c>
      <c r="EI28" s="289">
        <v>684.31915317875973</v>
      </c>
      <c r="EJ28" s="956">
        <v>0.95378077535585926</v>
      </c>
      <c r="EK28" s="790"/>
      <c r="EL28" s="790"/>
      <c r="EM28" s="610"/>
      <c r="EN28" s="230"/>
    </row>
    <row r="29" spans="1:147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46976.259680900002</v>
      </c>
      <c r="EE29" s="574">
        <v>47062.957738099998</v>
      </c>
      <c r="EF29" s="574">
        <v>47108.340737110004</v>
      </c>
      <c r="EG29" s="574">
        <v>47079.268276300005</v>
      </c>
      <c r="EH29" s="574">
        <v>47204.909242599999</v>
      </c>
      <c r="EI29" s="289">
        <v>367.42027529999905</v>
      </c>
      <c r="EJ29" s="956">
        <v>0.78445767141043099</v>
      </c>
      <c r="EK29" s="790"/>
      <c r="EL29" s="790"/>
      <c r="EM29" s="610"/>
      <c r="EN29" s="230"/>
    </row>
    <row r="30" spans="1:147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-7919.6957066507584</v>
      </c>
      <c r="EE30" s="574">
        <v>-7440.4164874941234</v>
      </c>
      <c r="EF30" s="574">
        <v>-7457.8116384626683</v>
      </c>
      <c r="EG30" s="574">
        <v>-7286.0236628352068</v>
      </c>
      <c r="EH30" s="574">
        <v>-6817.9346476271712</v>
      </c>
      <c r="EI30" s="289">
        <v>1407.8309637769162</v>
      </c>
      <c r="EJ30" s="956">
        <v>17.114892768463022</v>
      </c>
      <c r="EK30" s="790"/>
      <c r="EL30" s="790"/>
      <c r="EM30" s="610"/>
      <c r="EN30" s="230"/>
    </row>
    <row r="31" spans="1:147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18454.807728901509</v>
      </c>
      <c r="EE31" s="574">
        <v>18655.06556338982</v>
      </c>
      <c r="EF31" s="574">
        <v>19687.28777939095</v>
      </c>
      <c r="EG31" s="574">
        <v>19859.917800980886</v>
      </c>
      <c r="EH31" s="574">
        <v>20057.792935542802</v>
      </c>
      <c r="EI31" s="289">
        <v>1919.3756284350529</v>
      </c>
      <c r="EJ31" s="956">
        <v>10.58182528242375</v>
      </c>
      <c r="EK31" s="790"/>
      <c r="EL31" s="790"/>
      <c r="EM31" s="610"/>
      <c r="EN31" s="230"/>
    </row>
    <row r="32" spans="1:147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13622.5495368354</v>
      </c>
      <c r="EE32" s="574">
        <v>13663.525577481802</v>
      </c>
      <c r="EF32" s="574">
        <v>13663.524817119402</v>
      </c>
      <c r="EG32" s="574">
        <v>13663.5737706282</v>
      </c>
      <c r="EH32" s="574">
        <v>13599.577722399803</v>
      </c>
      <c r="EI32" s="289">
        <v>-145.38641174459917</v>
      </c>
      <c r="EJ32" s="956">
        <v>-1.0577431146832832</v>
      </c>
      <c r="EK32" s="790"/>
      <c r="EL32" s="790"/>
      <c r="EM32" s="610"/>
      <c r="EN32" s="230"/>
    </row>
    <row r="33" spans="1:144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546"/>
      <c r="EF33" s="546"/>
      <c r="EG33" s="546"/>
      <c r="EH33" s="546"/>
      <c r="EI33" s="950"/>
      <c r="EJ33" s="951"/>
      <c r="EK33" s="790"/>
      <c r="EL33" s="790"/>
      <c r="EM33" s="224"/>
    </row>
    <row r="34" spans="1:144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72465.3276394641</v>
      </c>
      <c r="ED34" s="574">
        <v>72153.189037584118</v>
      </c>
      <c r="EE34" s="574">
        <v>72059.361051284111</v>
      </c>
      <c r="EF34" s="574">
        <v>72167.444641804119</v>
      </c>
      <c r="EG34" s="574">
        <v>72142.830493034111</v>
      </c>
      <c r="EH34" s="574">
        <v>71965.872130484116</v>
      </c>
      <c r="EI34" s="289">
        <v>-499.45550897998328</v>
      </c>
      <c r="EJ34" s="956">
        <v>-0.68923376909978029</v>
      </c>
      <c r="EK34" s="790"/>
      <c r="EL34" s="790"/>
      <c r="EM34" s="689"/>
      <c r="EN34" s="230"/>
    </row>
    <row r="35" spans="1:144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129986.08035931538</v>
      </c>
      <c r="ED35" s="574">
        <v>129906.84431814539</v>
      </c>
      <c r="EE35" s="574">
        <v>129763.16197310539</v>
      </c>
      <c r="EF35" s="574">
        <v>130555.52420341539</v>
      </c>
      <c r="EG35" s="574">
        <v>130366.74861828538</v>
      </c>
      <c r="EH35" s="574">
        <v>130431.2141540054</v>
      </c>
      <c r="EI35" s="289">
        <v>445.13379469001666</v>
      </c>
      <c r="EJ35" s="956">
        <v>0.34244727855440438</v>
      </c>
      <c r="EK35" s="790"/>
      <c r="EL35" s="790"/>
      <c r="EM35" s="689"/>
      <c r="EN35" s="230"/>
    </row>
    <row r="36" spans="1:144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219689.79074683294</v>
      </c>
      <c r="ED36" s="574">
        <v>219858.45737382295</v>
      </c>
      <c r="EE36" s="574">
        <v>219800.80538231297</v>
      </c>
      <c r="EF36" s="574">
        <v>220460.62166389293</v>
      </c>
      <c r="EG36" s="574">
        <v>220307.88281683292</v>
      </c>
      <c r="EH36" s="574">
        <v>220373.37837724292</v>
      </c>
      <c r="EI36" s="289">
        <v>683.58763040998019</v>
      </c>
      <c r="EJ36" s="956">
        <v>0.31116039943692053</v>
      </c>
      <c r="EK36" s="790"/>
      <c r="EL36" s="790"/>
      <c r="EM36" s="689"/>
      <c r="EN36" s="230"/>
    </row>
    <row r="37" spans="1:14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4"/>
      <c r="EF37" s="834"/>
      <c r="EG37" s="834"/>
      <c r="EH37" s="834"/>
      <c r="EI37" s="950"/>
      <c r="EJ37" s="952"/>
      <c r="EK37" s="790"/>
      <c r="EL37" s="790"/>
      <c r="EM37" s="690"/>
    </row>
    <row r="38" spans="1:14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89.937659974369126</v>
      </c>
      <c r="ED38" s="607">
        <v>89.954601984030262</v>
      </c>
      <c r="EE38" s="607">
        <v>89.933164131267176</v>
      </c>
      <c r="EF38" s="607">
        <v>90.003024807170164</v>
      </c>
      <c r="EG38" s="607">
        <v>90.021253685374234</v>
      </c>
      <c r="EH38" s="607">
        <v>89.947369552274338</v>
      </c>
      <c r="EI38" s="992">
        <f>+EH38-EC38</f>
        <v>9.7095779052125408E-3</v>
      </c>
      <c r="EJ38" s="956"/>
      <c r="EK38" s="790"/>
      <c r="EL38" s="790"/>
      <c r="EM38" s="689"/>
    </row>
    <row r="39" spans="1:14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85.822195685337462</v>
      </c>
      <c r="ED39" s="607">
        <v>85.854539786671566</v>
      </c>
      <c r="EE39" s="607">
        <v>85.836083527347256</v>
      </c>
      <c r="EF39" s="607">
        <v>85.946933167770339</v>
      </c>
      <c r="EG39" s="607">
        <v>85.937624743943047</v>
      </c>
      <c r="EH39" s="607">
        <v>85.948586360697504</v>
      </c>
      <c r="EI39" s="992">
        <f>+EH39-EC39</f>
        <v>0.12639067536004234</v>
      </c>
      <c r="EJ39" s="956"/>
      <c r="EK39" s="790"/>
      <c r="EL39" s="790"/>
      <c r="EM39" s="689"/>
    </row>
    <row r="40" spans="1:14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89.491052675662488</v>
      </c>
      <c r="ED40" s="970">
        <v>89.525291428114059</v>
      </c>
      <c r="EE40" s="970">
        <v>89.50861127960286</v>
      </c>
      <c r="EF40" s="912">
        <v>89.555148209380491</v>
      </c>
      <c r="EG40" s="912">
        <v>89.557023752940282</v>
      </c>
      <c r="EH40" s="912">
        <v>89.549896763601041</v>
      </c>
      <c r="EI40" s="837">
        <f>+EH40-EC40</f>
        <v>5.8844087938553002E-2</v>
      </c>
      <c r="EJ40" s="974"/>
      <c r="EK40" s="790"/>
      <c r="EL40" s="790"/>
      <c r="EM40" s="689"/>
    </row>
    <row r="41" spans="1:14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57"/>
      <c r="EE41" s="857"/>
      <c r="EF41" s="857"/>
      <c r="EG41" s="857"/>
      <c r="EH41" s="857"/>
      <c r="EI41" s="954"/>
      <c r="EJ41" s="955"/>
      <c r="EK41" s="790"/>
      <c r="EL41" s="790"/>
      <c r="EM41" s="224"/>
    </row>
    <row r="42" spans="1:144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2864.2945479591831</v>
      </c>
      <c r="ED42" s="362">
        <v>2864.2945479591831</v>
      </c>
      <c r="EE42" s="362">
        <v>2864.2945479591831</v>
      </c>
      <c r="EF42" s="362">
        <v>2864.2945479591831</v>
      </c>
      <c r="EG42" s="362">
        <v>2864.2945479591831</v>
      </c>
      <c r="EH42" s="362">
        <v>2886.0205539358594</v>
      </c>
      <c r="EI42" s="289">
        <v>21.726005976676333</v>
      </c>
      <c r="EJ42" s="956">
        <v>0.75851158506572469</v>
      </c>
      <c r="EK42" s="790"/>
      <c r="EL42" s="790"/>
      <c r="EM42" s="520"/>
      <c r="EN42" s="230"/>
    </row>
    <row r="43" spans="1:144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2767.385510204082</v>
      </c>
      <c r="ED43" s="362">
        <v>2767.385510204082</v>
      </c>
      <c r="EE43" s="362">
        <v>2767.385510204082</v>
      </c>
      <c r="EF43" s="362">
        <v>2767.385510204082</v>
      </c>
      <c r="EG43" s="362">
        <v>2767.385510204082</v>
      </c>
      <c r="EH43" s="362">
        <v>2789.4199708454812</v>
      </c>
      <c r="EI43" s="289">
        <v>22.034460641399164</v>
      </c>
      <c r="EJ43" s="956">
        <v>0.79621941215462322</v>
      </c>
      <c r="EK43" s="790"/>
      <c r="EL43" s="790"/>
      <c r="EM43" s="224"/>
      <c r="EN43" s="230"/>
    </row>
    <row r="44" spans="1:144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18984.264600000002</v>
      </c>
      <c r="ED44" s="362">
        <v>18984.264600000002</v>
      </c>
      <c r="EE44" s="362">
        <v>18984.264600000002</v>
      </c>
      <c r="EF44" s="362">
        <v>18984.264600000002</v>
      </c>
      <c r="EG44" s="362">
        <v>18984.264600000002</v>
      </c>
      <c r="EH44" s="362">
        <v>19135.421000000002</v>
      </c>
      <c r="EI44" s="289">
        <v>151.15639999999985</v>
      </c>
      <c r="EJ44" s="956">
        <v>0.79621941215463166</v>
      </c>
      <c r="EK44" s="790"/>
      <c r="EL44" s="790"/>
      <c r="EM44" s="224"/>
      <c r="EN44" s="230"/>
    </row>
    <row r="45" spans="1:144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977"/>
      <c r="EJ45" s="988"/>
      <c r="EK45" s="790"/>
      <c r="EL45" s="790"/>
      <c r="EM45" s="224"/>
      <c r="EN45" s="230"/>
    </row>
    <row r="46" spans="1:144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96.909037755101238</v>
      </c>
      <c r="EE46" s="362">
        <v>96.909037755101238</v>
      </c>
      <c r="EF46" s="362">
        <v>96.909037755101238</v>
      </c>
      <c r="EG46" s="362">
        <v>96.909037755101238</v>
      </c>
      <c r="EH46" s="362">
        <v>96.600583090378265</v>
      </c>
      <c r="EI46" s="821">
        <v>-0.30845466472297289</v>
      </c>
      <c r="EJ46" s="956">
        <v>-0.31829298058089117</v>
      </c>
      <c r="EK46" s="790"/>
      <c r="EL46" s="790"/>
      <c r="EM46" s="224"/>
      <c r="EN46" s="230"/>
    </row>
    <row r="47" spans="1:144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664.79599899999448</v>
      </c>
      <c r="EE47" s="362">
        <v>664.79599899999448</v>
      </c>
      <c r="EF47" s="362">
        <v>664.79599899999448</v>
      </c>
      <c r="EG47" s="362">
        <v>664.79599899999448</v>
      </c>
      <c r="EH47" s="362">
        <v>662.67999999999495</v>
      </c>
      <c r="EI47" s="289">
        <v>-2.1159989999995332</v>
      </c>
      <c r="EJ47" s="956">
        <v>-0.31829298058088207</v>
      </c>
      <c r="EK47" s="790"/>
      <c r="EL47" s="790"/>
      <c r="EM47" s="224"/>
      <c r="EN47" s="230"/>
    </row>
    <row r="48" spans="1:144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656.55299899999977</v>
      </c>
      <c r="EE48" s="362">
        <v>656.55299899999977</v>
      </c>
      <c r="EF48" s="362">
        <v>656.55299899999977</v>
      </c>
      <c r="EG48" s="362">
        <v>656.55299899999977</v>
      </c>
      <c r="EH48" s="362">
        <v>655.43700000000024</v>
      </c>
      <c r="EI48" s="289">
        <v>-1.1159989999995332</v>
      </c>
      <c r="EJ48" s="956">
        <v>-0.16997850922915878</v>
      </c>
      <c r="EK48" s="790"/>
      <c r="EL48" s="790"/>
      <c r="EM48" s="224"/>
      <c r="EN48" s="230"/>
    </row>
    <row r="49" spans="1:146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977"/>
      <c r="EJ49" s="956"/>
      <c r="EK49" s="790"/>
      <c r="EL49" s="790"/>
      <c r="EM49" s="224"/>
    </row>
    <row r="50" spans="1:146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0</v>
      </c>
      <c r="EE50" s="771">
        <v>0</v>
      </c>
      <c r="EF50" s="771">
        <v>0</v>
      </c>
      <c r="EG50" s="771">
        <v>0</v>
      </c>
      <c r="EH50" s="771">
        <v>0</v>
      </c>
      <c r="EI50" s="371">
        <v>-17.827988338192419</v>
      </c>
      <c r="EJ50" s="956"/>
      <c r="EK50" s="790"/>
      <c r="EL50" s="790"/>
      <c r="EM50" s="224"/>
    </row>
    <row r="51" spans="1:146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0</v>
      </c>
      <c r="EE51" s="771">
        <v>0</v>
      </c>
      <c r="EF51" s="771">
        <v>0</v>
      </c>
      <c r="EG51" s="771">
        <v>0</v>
      </c>
      <c r="EH51" s="771">
        <v>0</v>
      </c>
      <c r="EI51" s="371">
        <v>-17.827988338192419</v>
      </c>
      <c r="EJ51" s="956"/>
      <c r="EK51" s="790"/>
      <c r="EL51" s="790"/>
      <c r="EM51" s="520"/>
    </row>
    <row r="52" spans="1:146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0</v>
      </c>
      <c r="EE52" s="771">
        <v>0</v>
      </c>
      <c r="EF52" s="771">
        <v>0</v>
      </c>
      <c r="EG52" s="771">
        <v>0</v>
      </c>
      <c r="EH52" s="771">
        <v>0</v>
      </c>
      <c r="EI52" s="371">
        <v>-88</v>
      </c>
      <c r="EJ52" s="956"/>
      <c r="EK52" s="790"/>
      <c r="EL52" s="790"/>
      <c r="EM52" s="520"/>
    </row>
    <row r="53" spans="1:146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0</v>
      </c>
      <c r="EE53" s="771">
        <v>0</v>
      </c>
      <c r="EF53" s="771">
        <v>0</v>
      </c>
      <c r="EG53" s="771">
        <v>0</v>
      </c>
      <c r="EH53" s="771">
        <v>0</v>
      </c>
      <c r="EI53" s="371">
        <v>-5</v>
      </c>
      <c r="EJ53" s="956"/>
      <c r="EK53" s="790"/>
      <c r="EL53" s="790"/>
      <c r="EM53" s="520"/>
    </row>
    <row r="54" spans="1:146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771">
        <v>0</v>
      </c>
      <c r="EI54" s="1040"/>
      <c r="EJ54" s="956"/>
      <c r="EK54" s="790"/>
      <c r="EL54" s="790"/>
      <c r="EM54" s="224"/>
    </row>
    <row r="55" spans="1:146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771">
        <v>0</v>
      </c>
      <c r="EI55" s="1039"/>
      <c r="EJ55" s="1034"/>
      <c r="EK55" s="790"/>
      <c r="EL55" s="790"/>
      <c r="EM55" s="224"/>
    </row>
    <row r="56" spans="1:146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845">
        <v>0</v>
      </c>
      <c r="EF56" s="914">
        <v>0</v>
      </c>
      <c r="EG56" s="914">
        <v>0</v>
      </c>
      <c r="EH56" s="914">
        <v>0</v>
      </c>
      <c r="EI56" s="999"/>
      <c r="EJ56" s="972"/>
      <c r="EK56" s="790"/>
      <c r="EL56" s="790"/>
      <c r="EM56" s="224"/>
    </row>
    <row r="57" spans="1:14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139"/>
      <c r="EF57" s="139"/>
      <c r="EG57" s="139"/>
      <c r="EH57" s="139"/>
      <c r="EI57" s="954"/>
      <c r="EJ57" s="955"/>
      <c r="EK57" s="790"/>
      <c r="EL57" s="790"/>
      <c r="EM57" s="690"/>
      <c r="EN57" s="168"/>
    </row>
    <row r="58" spans="1:14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26774.26824607544</v>
      </c>
      <c r="ED58" s="362">
        <v>26767.859261941328</v>
      </c>
      <c r="EE58" s="362">
        <v>26759.771958197889</v>
      </c>
      <c r="EF58" s="362">
        <v>26843.553407015672</v>
      </c>
      <c r="EG58" s="362">
        <v>26815.877402492348</v>
      </c>
      <c r="EH58" s="362">
        <v>26806.155717136666</v>
      </c>
      <c r="EI58" s="289">
        <v>31.887471061225369</v>
      </c>
      <c r="EJ58" s="956">
        <v>0.119097451210079</v>
      </c>
      <c r="EK58" s="790"/>
      <c r="EL58" s="790"/>
      <c r="EM58" s="689"/>
      <c r="EN58" s="168"/>
    </row>
    <row r="59" spans="1:146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86.453258525568174</v>
      </c>
      <c r="EE59" s="771">
        <v>86.448548454468536</v>
      </c>
      <c r="EF59" s="771">
        <v>86.507128832033146</v>
      </c>
      <c r="EG59" s="771">
        <v>86.489685022186009</v>
      </c>
      <c r="EH59" s="771">
        <v>86.477725007805233</v>
      </c>
      <c r="EI59" s="992">
        <f>+EH59-EC59</f>
        <v>3.7110390336053456E-2</v>
      </c>
      <c r="EJ59" s="956"/>
      <c r="EK59" s="790"/>
      <c r="EL59" s="520"/>
      <c r="EM59" s="520"/>
      <c r="EN59" s="168"/>
    </row>
    <row r="60" spans="1:146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26295.027017469816</v>
      </c>
      <c r="ED60" s="362">
        <v>26288.529840915875</v>
      </c>
      <c r="EE60" s="362">
        <v>26280.344432216167</v>
      </c>
      <c r="EF60" s="362">
        <v>26364.057659459606</v>
      </c>
      <c r="EG60" s="362">
        <v>26336.349001875064</v>
      </c>
      <c r="EH60" s="362">
        <v>26327.026004566025</v>
      </c>
      <c r="EI60" s="289">
        <v>31.998987096209021</v>
      </c>
      <c r="EJ60" s="956">
        <v>0.12169216283729097</v>
      </c>
      <c r="EK60" s="790"/>
      <c r="EL60" s="790"/>
      <c r="EM60" s="688"/>
      <c r="EN60" s="691"/>
    </row>
    <row r="61" spans="1:146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86.487297097880074</v>
      </c>
      <c r="ED61" s="771">
        <v>86.513530612457089</v>
      </c>
      <c r="EE61" s="771">
        <v>86.49019910179473</v>
      </c>
      <c r="EF61" s="771">
        <v>86.564968372969744</v>
      </c>
      <c r="EG61" s="771">
        <v>86.548585318472874</v>
      </c>
      <c r="EH61" s="771">
        <v>86.53440809452573</v>
      </c>
      <c r="EI61" s="992">
        <f>+EH61-EC61</f>
        <v>4.7110996645656655E-2</v>
      </c>
      <c r="EJ61" s="956"/>
      <c r="EK61" s="790"/>
      <c r="EL61" s="790"/>
      <c r="EM61" s="689"/>
      <c r="EN61" s="691"/>
    </row>
    <row r="62" spans="1:146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575"/>
      <c r="EF62" s="575"/>
      <c r="EG62" s="575"/>
      <c r="EH62" s="575"/>
      <c r="EI62" s="289"/>
      <c r="EJ62" s="956"/>
      <c r="EK62" s="790"/>
      <c r="EL62" s="790"/>
      <c r="EM62" s="690"/>
      <c r="EN62" s="691"/>
    </row>
    <row r="63" spans="1:146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4833.7350193110951</v>
      </c>
      <c r="ED63" s="362">
        <v>4757.1496169743596</v>
      </c>
      <c r="EE63" s="362">
        <v>4743.6907396463721</v>
      </c>
      <c r="EF63" s="362">
        <v>4746.9764609043887</v>
      </c>
      <c r="EG63" s="362">
        <v>4737.9448730414151</v>
      </c>
      <c r="EH63" s="362">
        <v>4693.278738274651</v>
      </c>
      <c r="EI63" s="821">
        <v>-140.45628103644412</v>
      </c>
      <c r="EJ63" s="956">
        <v>-2.9057505319450048</v>
      </c>
      <c r="EK63" s="790"/>
      <c r="EL63" s="790"/>
      <c r="EM63" s="690"/>
      <c r="EN63" s="691"/>
    </row>
    <row r="64" spans="1:146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78.010148618846117</v>
      </c>
      <c r="ED64" s="771">
        <v>77.789836610146622</v>
      </c>
      <c r="EE64" s="771">
        <v>77.708314295411398</v>
      </c>
      <c r="EF64" s="771">
        <v>77.845153350230007</v>
      </c>
      <c r="EG64" s="771">
        <v>77.850953212633897</v>
      </c>
      <c r="EH64" s="771">
        <v>77.529856475861607</v>
      </c>
      <c r="EI64" s="821">
        <v>-0.48029214298450995</v>
      </c>
      <c r="EJ64" s="956"/>
      <c r="EK64" s="790"/>
      <c r="EL64" s="790"/>
      <c r="EM64" s="690"/>
      <c r="EN64" s="690"/>
      <c r="EO64" s="690"/>
      <c r="EP64" s="690"/>
    </row>
    <row r="65" spans="1:144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575"/>
      <c r="EF65" s="575"/>
      <c r="EG65" s="575"/>
      <c r="EH65" s="575"/>
      <c r="EI65" s="289"/>
      <c r="EJ65" s="956"/>
      <c r="EK65" s="790"/>
      <c r="EL65" s="790"/>
      <c r="EM65" s="690"/>
      <c r="EN65" s="691"/>
    </row>
    <row r="66" spans="1:144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8384.9493760716159</v>
      </c>
      <c r="ED66" s="362">
        <v>8418.9001866707385</v>
      </c>
      <c r="EE66" s="362">
        <v>8411.6327874375038</v>
      </c>
      <c r="EF66" s="362">
        <v>8511.381860293186</v>
      </c>
      <c r="EG66" s="362">
        <v>8487.4516217567452</v>
      </c>
      <c r="EH66" s="362">
        <v>8522.6446098427514</v>
      </c>
      <c r="EI66" s="289">
        <v>137.69523377113546</v>
      </c>
      <c r="EJ66" s="956">
        <v>1.6421713190550742</v>
      </c>
      <c r="EK66" s="790"/>
      <c r="EL66" s="790"/>
      <c r="EM66" s="690"/>
      <c r="EN66" s="691"/>
    </row>
    <row r="67" spans="1:144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80.637484881122433</v>
      </c>
      <c r="ED67" s="771">
        <v>80.732222223311311</v>
      </c>
      <c r="EE67" s="771">
        <v>80.719730604702363</v>
      </c>
      <c r="EF67" s="771">
        <v>80.933619302230454</v>
      </c>
      <c r="EG67" s="771">
        <v>80.877770306040645</v>
      </c>
      <c r="EH67" s="771">
        <v>81.026423761755211</v>
      </c>
      <c r="EI67" s="821">
        <v>0.38893888063277871</v>
      </c>
      <c r="EJ67" s="956"/>
      <c r="EK67" s="790"/>
      <c r="EL67" s="790"/>
      <c r="EM67" s="690"/>
      <c r="EN67" s="691"/>
    </row>
    <row r="68" spans="1:144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575"/>
      <c r="EF68" s="575"/>
      <c r="EG68" s="575"/>
      <c r="EH68" s="575"/>
      <c r="EI68" s="289"/>
      <c r="EJ68" s="956"/>
      <c r="EK68" s="790"/>
      <c r="EL68" s="790"/>
      <c r="EM68" s="690"/>
      <c r="EN68" s="691"/>
    </row>
    <row r="69" spans="1:144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12320.260487279878</v>
      </c>
      <c r="ED69" s="362">
        <v>12361.012443839643</v>
      </c>
      <c r="EE69" s="362">
        <v>12375.747096093284</v>
      </c>
      <c r="EF69" s="362">
        <v>12356.673445641391</v>
      </c>
      <c r="EG69" s="362">
        <v>12361.976391816321</v>
      </c>
      <c r="EH69" s="362">
        <v>12362.712498505825</v>
      </c>
      <c r="EI69" s="289">
        <v>42.45201122594699</v>
      </c>
      <c r="EJ69" s="956">
        <v>0.34457072778434195</v>
      </c>
      <c r="EK69" s="790"/>
      <c r="EL69" s="790"/>
      <c r="EM69" s="690"/>
      <c r="EN69" s="691"/>
    </row>
    <row r="70" spans="1:144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95.499108590859763</v>
      </c>
      <c r="ED70" s="771">
        <v>95.514107371688169</v>
      </c>
      <c r="EE70" s="771">
        <v>95.484223670964326</v>
      </c>
      <c r="EF70" s="771">
        <v>95.480852559727225</v>
      </c>
      <c r="EG70" s="771">
        <v>95.480296249442929</v>
      </c>
      <c r="EH70" s="771">
        <v>95.451933307344135</v>
      </c>
      <c r="EI70" s="992">
        <f>+EH70-EC70</f>
        <v>-4.7175283515628053E-2</v>
      </c>
      <c r="EJ70" s="956"/>
      <c r="EK70" s="790"/>
      <c r="EL70" s="790"/>
      <c r="EM70" s="690"/>
      <c r="EN70" s="691"/>
    </row>
    <row r="71" spans="1:144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575"/>
      <c r="EF71" s="575"/>
      <c r="EG71" s="575"/>
      <c r="EH71" s="575"/>
      <c r="EI71" s="289"/>
      <c r="EJ71" s="956"/>
      <c r="EK71" s="790"/>
      <c r="EL71" s="790"/>
      <c r="EM71" s="690"/>
      <c r="EN71" s="691"/>
    </row>
    <row r="72" spans="1:144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756.08213480722839</v>
      </c>
      <c r="ED72" s="362">
        <v>751.46759343113479</v>
      </c>
      <c r="EE72" s="362">
        <v>749.27380903900666</v>
      </c>
      <c r="EF72" s="362">
        <v>749.02589262063941</v>
      </c>
      <c r="EG72" s="362">
        <v>748.97611526058097</v>
      </c>
      <c r="EH72" s="362">
        <v>748.3901579427968</v>
      </c>
      <c r="EI72" s="289">
        <v>-7.6919768644315809</v>
      </c>
      <c r="EJ72" s="956">
        <v>-1.0173467286583537</v>
      </c>
      <c r="EK72" s="790"/>
      <c r="EL72" s="790"/>
      <c r="EM72" s="690"/>
      <c r="EN72" s="691"/>
    </row>
    <row r="73" spans="1:144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83.53691918588666</v>
      </c>
      <c r="ED73" s="771">
        <v>83.516613621735942</v>
      </c>
      <c r="EE73" s="771">
        <v>83.524880312303338</v>
      </c>
      <c r="EF73" s="771">
        <v>83.477191932906919</v>
      </c>
      <c r="EG73" s="771">
        <v>83.62804860147655</v>
      </c>
      <c r="EH73" s="771">
        <v>83.547147618312295</v>
      </c>
      <c r="EI73" s="992">
        <f>+EH73-EC73</f>
        <v>1.0228432425634537E-2</v>
      </c>
      <c r="EJ73" s="956"/>
      <c r="EK73" s="790"/>
      <c r="EL73" s="790"/>
      <c r="EM73" s="690"/>
      <c r="EN73" s="691"/>
    </row>
    <row r="74" spans="1:144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611"/>
      <c r="EF74" s="611"/>
      <c r="EG74" s="611"/>
      <c r="EH74" s="611"/>
      <c r="EI74" s="611"/>
      <c r="EJ74" s="966"/>
      <c r="EK74" s="790"/>
      <c r="EL74" s="790"/>
      <c r="EM74" s="690"/>
      <c r="EN74" s="691"/>
    </row>
    <row r="75" spans="1:144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3408.6437310361639</v>
      </c>
      <c r="EE75" s="362">
        <v>3407.7380487657019</v>
      </c>
      <c r="EF75" s="362">
        <v>3538.1785012989558</v>
      </c>
      <c r="EG75" s="362">
        <v>3517.0427529694284</v>
      </c>
      <c r="EH75" s="362">
        <v>3524.1324831402912</v>
      </c>
      <c r="EI75" s="289">
        <v>72.378316866524983</v>
      </c>
      <c r="EJ75" s="956">
        <v>2.0968560731733321</v>
      </c>
      <c r="EK75" s="689"/>
      <c r="EL75" s="790"/>
      <c r="EM75" s="688"/>
      <c r="EN75" s="691"/>
    </row>
    <row r="76" spans="1:144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1672.9112548950441</v>
      </c>
      <c r="EE76" s="362">
        <v>1668.1239820539358</v>
      </c>
      <c r="EF76" s="362">
        <v>1802.6788665597664</v>
      </c>
      <c r="EG76" s="362">
        <v>1793.6059133061224</v>
      </c>
      <c r="EH76" s="362">
        <v>1803.0079842551017</v>
      </c>
      <c r="EI76" s="289">
        <v>102.2013658782796</v>
      </c>
      <c r="EJ76" s="956">
        <v>6.0089938958384499</v>
      </c>
      <c r="EK76" s="689"/>
      <c r="EL76" s="790"/>
      <c r="EM76" s="520"/>
      <c r="EN76" s="230"/>
    </row>
    <row r="77" spans="1:144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544.85580000437324</v>
      </c>
      <c r="EE77" s="362">
        <v>546.11580014139929</v>
      </c>
      <c r="EF77" s="362">
        <v>546.12126187463548</v>
      </c>
      <c r="EG77" s="362">
        <v>546.12672357871713</v>
      </c>
      <c r="EH77" s="362">
        <v>548.83048547813416</v>
      </c>
      <c r="EI77" s="289">
        <v>3.9910197827988441</v>
      </c>
      <c r="EJ77" s="956">
        <v>0.73251297567172802</v>
      </c>
      <c r="EK77" s="689"/>
      <c r="EL77" s="790"/>
      <c r="EM77" s="520"/>
      <c r="EN77" s="542"/>
    </row>
    <row r="78" spans="1:144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615.82997265674635</v>
      </c>
      <c r="EE78" s="362">
        <v>617.70147905036731</v>
      </c>
      <c r="EF78" s="362">
        <v>613.47069005455398</v>
      </c>
      <c r="EG78" s="362">
        <v>601.37230815458895</v>
      </c>
      <c r="EH78" s="362">
        <v>596.32608038705541</v>
      </c>
      <c r="EI78" s="289">
        <v>-34.73486229455375</v>
      </c>
      <c r="EJ78" s="956">
        <v>-5.5042009329483443</v>
      </c>
      <c r="EK78" s="689"/>
      <c r="EL78" s="790"/>
      <c r="EM78" s="520"/>
      <c r="EN78" s="542"/>
    </row>
    <row r="79" spans="1:144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575.04670347999991</v>
      </c>
      <c r="EE79" s="362">
        <v>575.79678751999995</v>
      </c>
      <c r="EF79" s="362">
        <v>575.90768280999987</v>
      </c>
      <c r="EG79" s="362">
        <v>575.93780792999985</v>
      </c>
      <c r="EH79" s="362">
        <v>575.96793302000003</v>
      </c>
      <c r="EI79" s="289">
        <v>0.92079350000017257</v>
      </c>
      <c r="EJ79" s="956">
        <v>0.16012487267892023</v>
      </c>
      <c r="EK79" s="689"/>
      <c r="EL79" s="790"/>
      <c r="EM79" s="520"/>
      <c r="EN79" s="542"/>
    </row>
    <row r="80" spans="1:144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898.83354234049068</v>
      </c>
      <c r="EE80" s="362">
        <v>890.90304240775902</v>
      </c>
      <c r="EF80" s="362">
        <v>1023.8870367760655</v>
      </c>
      <c r="EG80" s="362">
        <v>996.39425523818193</v>
      </c>
      <c r="EH80" s="362">
        <v>1001.4133254033651</v>
      </c>
      <c r="EI80" s="289">
        <v>89.73039035160923</v>
      </c>
      <c r="EJ80" s="956">
        <v>9.8422803478838041</v>
      </c>
      <c r="EK80" s="689"/>
      <c r="EL80" s="790"/>
      <c r="EM80" s="520"/>
      <c r="EN80" s="542"/>
    </row>
    <row r="81" spans="1:144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745.75005880374442</v>
      </c>
      <c r="EE81" s="362">
        <v>736.01160118739176</v>
      </c>
      <c r="EF81" s="362">
        <v>874.82134518151145</v>
      </c>
      <c r="EG81" s="362">
        <v>859.87363313359299</v>
      </c>
      <c r="EH81" s="362">
        <v>872.6556645663095</v>
      </c>
      <c r="EI81" s="289">
        <v>126.27433358616281</v>
      </c>
      <c r="EJ81" s="956">
        <v>16.918206330313698</v>
      </c>
      <c r="EK81" s="689"/>
      <c r="EL81" s="790"/>
      <c r="EM81" s="520"/>
      <c r="EN81" s="230"/>
    </row>
    <row r="82" spans="1:144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153.08348353674626</v>
      </c>
      <c r="EE82" s="362">
        <v>154.89144122036728</v>
      </c>
      <c r="EF82" s="362">
        <v>149.06569159455404</v>
      </c>
      <c r="EG82" s="362">
        <v>136.52062210458894</v>
      </c>
      <c r="EH82" s="362">
        <v>128.7576608370556</v>
      </c>
      <c r="EI82" s="289">
        <v>-36.543943234553581</v>
      </c>
      <c r="EJ82" s="956">
        <v>-22.107434129146519</v>
      </c>
      <c r="EK82" s="689"/>
      <c r="EL82" s="790"/>
      <c r="EM82" s="520"/>
      <c r="EN82" s="230"/>
    </row>
    <row r="83" spans="1:144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605"/>
      <c r="EF83" s="605"/>
      <c r="EG83" s="605"/>
      <c r="EH83" s="605"/>
      <c r="EI83" s="289">
        <v>0</v>
      </c>
      <c r="EJ83" s="956" t="e">
        <v>#DIV/0!</v>
      </c>
      <c r="EK83" s="689"/>
      <c r="EL83" s="790"/>
      <c r="EM83" s="224"/>
      <c r="EN83" s="230"/>
    </row>
    <row r="84" spans="1:144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26431.668199184071</v>
      </c>
      <c r="ED84" s="362">
        <v>26348.835304659275</v>
      </c>
      <c r="EE84" s="362">
        <v>26330.048710411469</v>
      </c>
      <c r="EF84" s="362">
        <v>26326.662813761315</v>
      </c>
      <c r="EG84" s="362">
        <v>26314.700163137419</v>
      </c>
      <c r="EH84" s="362">
        <v>26312.424811714685</v>
      </c>
      <c r="EI84" s="289">
        <v>-119.2433874693852</v>
      </c>
      <c r="EJ84" s="956">
        <v>-0.45113833364882416</v>
      </c>
      <c r="EK84" s="689"/>
      <c r="EL84" s="790"/>
      <c r="EM84" s="603"/>
      <c r="EN84" s="230"/>
    </row>
    <row r="85" spans="1:144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606"/>
      <c r="EF85" s="606"/>
      <c r="EG85" s="606"/>
      <c r="EH85" s="606"/>
      <c r="EI85" s="289">
        <v>0</v>
      </c>
      <c r="EJ85" s="947" t="e">
        <v>#REF!</v>
      </c>
      <c r="EK85" s="689"/>
      <c r="EL85" s="790"/>
      <c r="EM85" s="224"/>
      <c r="EN85" s="230"/>
    </row>
    <row r="86" spans="1:144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98.579178180693347</v>
      </c>
      <c r="ED86" s="971">
        <v>98.578142157738043</v>
      </c>
      <c r="EE86" s="971">
        <v>98.576247221222559</v>
      </c>
      <c r="EF86" s="915">
        <v>98.577568170970352</v>
      </c>
      <c r="EG86" s="915">
        <v>98.578791597600983</v>
      </c>
      <c r="EH86" s="915">
        <v>98.579319963532569</v>
      </c>
      <c r="EI86" s="1055">
        <f>+EH86-EC86</f>
        <v>1.4178283922205992E-4</v>
      </c>
      <c r="EJ86" s="974"/>
      <c r="EK86" s="689"/>
      <c r="EL86" s="790"/>
      <c r="EM86" s="689"/>
      <c r="EN86" s="230"/>
    </row>
    <row r="87" spans="1:14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266"/>
      <c r="EF87" s="266"/>
      <c r="EG87" s="266"/>
      <c r="EH87" s="266"/>
      <c r="EI87" s="950"/>
      <c r="EJ87" s="951"/>
      <c r="EK87" s="790"/>
      <c r="EL87" s="790"/>
      <c r="EM87" s="690"/>
      <c r="EN87" s="230"/>
    </row>
    <row r="88" spans="1:14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289"/>
      <c r="EJ88" s="956"/>
      <c r="EK88" s="689"/>
      <c r="EL88" s="790"/>
      <c r="EM88" s="224"/>
      <c r="EN88" s="230"/>
    </row>
    <row r="89" spans="1:14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289"/>
      <c r="EJ89" s="956"/>
      <c r="EK89" s="689"/>
      <c r="EL89" s="790"/>
      <c r="EM89" s="224"/>
      <c r="EN89" s="230"/>
    </row>
    <row r="90" spans="1:14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1046">
        <v>6.9712243610524354</v>
      </c>
      <c r="EE90" s="1046">
        <v>6.9764932317966313</v>
      </c>
      <c r="EF90" s="917">
        <v>6.9738928760553645</v>
      </c>
      <c r="EG90" s="917">
        <v>6.972524237987499</v>
      </c>
      <c r="EH90" s="917">
        <v>6.9726916156557568</v>
      </c>
      <c r="EI90" s="998">
        <v>-3.6499290087697034E-3</v>
      </c>
      <c r="EJ90" s="956">
        <v>-5.2318668537109571E-2</v>
      </c>
      <c r="EK90" s="689"/>
      <c r="EL90" s="790"/>
      <c r="EM90" s="224"/>
      <c r="EN90" s="230"/>
    </row>
    <row r="91" spans="1:14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269"/>
      <c r="EE91" s="269"/>
      <c r="EF91" s="269"/>
      <c r="EG91" s="269"/>
      <c r="EH91" s="269"/>
      <c r="EI91" s="821"/>
      <c r="EJ91" s="947"/>
      <c r="EK91" s="689"/>
      <c r="EL91" s="790"/>
      <c r="EM91" s="224"/>
      <c r="EN91" s="230"/>
    </row>
    <row r="92" spans="1:14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2.3131599999999999</v>
      </c>
      <c r="EE92" s="608">
        <v>2.3132799999999998</v>
      </c>
      <c r="EF92" s="608">
        <v>2.3134000000000001</v>
      </c>
      <c r="EG92" s="608">
        <v>2.31352</v>
      </c>
      <c r="EH92" s="608">
        <v>2.3136399999999999</v>
      </c>
      <c r="EI92" s="998">
        <v>8.3999999999972985E-4</v>
      </c>
      <c r="EJ92" s="956">
        <v>3.6319612590787344E-2</v>
      </c>
      <c r="EK92" s="689"/>
      <c r="EL92" s="790"/>
      <c r="EM92" s="520"/>
      <c r="EN92" s="230"/>
    </row>
    <row r="93" spans="1:144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269"/>
      <c r="EE93" s="269"/>
      <c r="EF93" s="269"/>
      <c r="EG93" s="269"/>
      <c r="EH93" s="269"/>
      <c r="EI93" s="837"/>
      <c r="EJ93" s="953"/>
      <c r="EK93" s="689"/>
      <c r="EL93" s="790"/>
      <c r="EM93" s="224"/>
      <c r="EN93" s="230"/>
    </row>
    <row r="94" spans="1:14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661"/>
      <c r="EF94" s="661"/>
      <c r="EG94" s="661"/>
      <c r="EH94" s="661"/>
      <c r="EI94" s="950"/>
      <c r="EJ94" s="951"/>
      <c r="EK94" s="689"/>
      <c r="EL94" s="790"/>
      <c r="EM94" s="224"/>
      <c r="EN94" s="230"/>
    </row>
    <row r="95" spans="1:144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676.78364965985111</v>
      </c>
      <c r="ED95" s="814">
        <v>676.78364965985111</v>
      </c>
      <c r="EE95" s="814">
        <v>676.78364965985111</v>
      </c>
      <c r="EF95" s="814">
        <v>676.78364965985111</v>
      </c>
      <c r="EG95" s="814">
        <v>676.78364965985111</v>
      </c>
      <c r="EH95" s="814">
        <v>675.79380867766395</v>
      </c>
      <c r="EI95" s="289">
        <v>-0.98984098218716099</v>
      </c>
      <c r="EJ95" s="956">
        <v>-0.14625663351717366</v>
      </c>
      <c r="EK95" s="689"/>
      <c r="EL95" s="790"/>
      <c r="EM95" s="520"/>
      <c r="EN95" s="230"/>
    </row>
    <row r="96" spans="1:144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317"/>
      <c r="EF96" s="317"/>
      <c r="EG96" s="317"/>
      <c r="EH96" s="317"/>
      <c r="EI96" s="462"/>
      <c r="EJ96" s="319"/>
      <c r="EK96" s="415"/>
      <c r="EL96" s="415"/>
      <c r="EM96" s="224"/>
    </row>
    <row r="97" spans="1:143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318"/>
      <c r="EF97" s="318"/>
      <c r="EG97" s="318"/>
      <c r="EH97" s="318"/>
      <c r="EI97" s="463"/>
      <c r="EJ97" s="856"/>
      <c r="EK97" s="415"/>
      <c r="EL97" s="415"/>
      <c r="EM97" s="224"/>
    </row>
    <row r="98" spans="1:143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318"/>
      <c r="EE98" s="318"/>
      <c r="EF98" s="318"/>
      <c r="EG98" s="318"/>
      <c r="EH98" s="318"/>
      <c r="EI98" s="463"/>
      <c r="EJ98" s="856"/>
      <c r="EK98" s="415"/>
      <c r="EL98" s="415"/>
      <c r="EM98" s="224"/>
    </row>
    <row r="99" spans="1:143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318"/>
      <c r="EE99" s="318"/>
      <c r="EF99" s="318"/>
      <c r="EG99" s="318"/>
      <c r="EH99" s="318"/>
      <c r="EI99" s="463"/>
      <c r="EJ99" s="856"/>
      <c r="EK99" s="415"/>
      <c r="EL99" s="415"/>
      <c r="EM99" s="224"/>
    </row>
    <row r="100" spans="1:143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318"/>
      <c r="EE100" s="318"/>
      <c r="EF100" s="318"/>
      <c r="EG100" s="318"/>
      <c r="EH100" s="318"/>
      <c r="EI100" s="463"/>
      <c r="EJ100" s="856"/>
      <c r="EK100" s="415"/>
      <c r="EL100" s="415"/>
      <c r="EM100" s="224"/>
    </row>
    <row r="101" spans="1:143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318"/>
      <c r="EE101" s="318"/>
      <c r="EF101" s="318"/>
      <c r="EG101" s="318"/>
      <c r="EH101" s="318"/>
      <c r="EI101" s="463"/>
      <c r="EJ101" s="856"/>
      <c r="EK101" s="415"/>
      <c r="EL101" s="415"/>
      <c r="EM101" s="224"/>
    </row>
    <row r="102" spans="1:143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318"/>
      <c r="EE102" s="318"/>
      <c r="EF102" s="318"/>
      <c r="EG102" s="318"/>
      <c r="EH102" s="318"/>
      <c r="EI102" s="463"/>
      <c r="EJ102" s="856"/>
      <c r="EK102" s="415"/>
      <c r="EL102" s="415"/>
      <c r="EM102" s="224"/>
    </row>
    <row r="103" spans="1:143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318"/>
      <c r="EE103" s="318"/>
      <c r="EF103" s="318"/>
      <c r="EG103" s="318"/>
      <c r="EH103" s="318"/>
      <c r="EI103" s="463"/>
      <c r="EJ103" s="856"/>
      <c r="EK103" s="415"/>
      <c r="EL103" s="415"/>
      <c r="EM103" s="224"/>
    </row>
    <row r="104" spans="1:143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318"/>
      <c r="EE104" s="318"/>
      <c r="EF104" s="318"/>
      <c r="EG104" s="318"/>
      <c r="EH104" s="318"/>
      <c r="EI104" s="463"/>
      <c r="EJ104" s="856"/>
      <c r="EK104" s="415"/>
      <c r="EL104" s="415"/>
      <c r="EM104" s="224"/>
    </row>
    <row r="105" spans="1:14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1052"/>
      <c r="ED105" s="318"/>
      <c r="EE105" s="318"/>
      <c r="EF105" s="318"/>
      <c r="EG105" s="318"/>
      <c r="EH105" s="318"/>
      <c r="EI105" s="463"/>
      <c r="EJ105" s="856"/>
      <c r="EK105" s="415"/>
      <c r="EL105" s="415"/>
      <c r="EM105" s="224"/>
    </row>
    <row r="106" spans="1:143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1052"/>
      <c r="ED106" s="318"/>
      <c r="EE106" s="318"/>
      <c r="EF106" s="318"/>
      <c r="EG106" s="318"/>
      <c r="EH106" s="318"/>
      <c r="EI106" s="463"/>
      <c r="EJ106" s="856"/>
      <c r="EK106" s="415"/>
      <c r="EL106" s="415"/>
      <c r="EM106" s="224"/>
    </row>
    <row r="107" spans="1:14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1052"/>
      <c r="ED107" s="318"/>
      <c r="EE107" s="318"/>
      <c r="EF107" s="318"/>
      <c r="EG107" s="318"/>
      <c r="EH107" s="318"/>
      <c r="EI107" s="463"/>
      <c r="EJ107" s="856"/>
      <c r="EK107" s="415"/>
      <c r="EL107" s="415"/>
      <c r="EM107" s="224"/>
    </row>
    <row r="108" spans="1:143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938">
        <v>-1.40729489921116</v>
      </c>
      <c r="EC108" s="1053"/>
      <c r="ED108" s="318"/>
      <c r="EE108" s="318"/>
      <c r="EF108" s="318"/>
      <c r="EG108" s="318"/>
      <c r="EH108" s="318"/>
      <c r="EI108" s="861"/>
      <c r="EJ108" s="862"/>
      <c r="EK108" s="415"/>
      <c r="EL108" s="415"/>
      <c r="EM108" s="224"/>
    </row>
    <row r="109" spans="1:14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317"/>
      <c r="EF109" s="317"/>
      <c r="EG109" s="317"/>
      <c r="EH109" s="317"/>
      <c r="EI109" s="464"/>
      <c r="EJ109" s="416"/>
      <c r="EK109" s="415"/>
      <c r="EL109" s="415"/>
      <c r="EM109" s="224"/>
    </row>
    <row r="110" spans="1:14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289"/>
      <c r="EJ110" s="839"/>
      <c r="EK110" s="689"/>
      <c r="EL110" s="415"/>
      <c r="EM110" s="224"/>
    </row>
    <row r="111" spans="1:14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892">
        <v>4</v>
      </c>
      <c r="EE111" s="892">
        <v>4</v>
      </c>
      <c r="EF111" s="916">
        <v>4</v>
      </c>
      <c r="EG111" s="916">
        <v>4</v>
      </c>
      <c r="EH111" s="916">
        <v>4</v>
      </c>
      <c r="EI111" s="838"/>
      <c r="EJ111" s="840"/>
      <c r="EK111" s="689"/>
      <c r="EL111" s="415"/>
      <c r="EM111" s="224"/>
    </row>
    <row r="112" spans="1:14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40"/>
      <c r="EJ112" s="240"/>
      <c r="EK112" s="304"/>
      <c r="EL112" s="304"/>
      <c r="EM112" s="224"/>
    </row>
    <row r="113" spans="3:14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1066"/>
      <c r="EJ113" s="1066"/>
      <c r="EK113" s="304"/>
      <c r="EL113" s="304"/>
      <c r="EM113" s="224"/>
    </row>
    <row r="114" spans="3:14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1"/>
      <c r="EJ114" s="242"/>
      <c r="EK114" s="304"/>
      <c r="EL114" s="304"/>
      <c r="EM114" s="224"/>
    </row>
    <row r="115" spans="3:14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1"/>
      <c r="EJ115" s="242"/>
      <c r="EK115" s="304"/>
      <c r="EL115" s="304"/>
      <c r="EM115" s="224"/>
    </row>
    <row r="116" spans="3:14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1"/>
      <c r="EJ116" s="242"/>
      <c r="EK116" s="304"/>
      <c r="EL116" s="304"/>
      <c r="EM116" s="224"/>
    </row>
    <row r="117" spans="3:14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1"/>
      <c r="EJ117" s="240"/>
      <c r="EK117" s="304"/>
      <c r="EL117" s="304"/>
      <c r="EM117" s="224"/>
    </row>
    <row r="118" spans="3:14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240"/>
      <c r="EJ118" s="240"/>
      <c r="EK118" s="304"/>
      <c r="EL118" s="304"/>
      <c r="EM118" s="224"/>
    </row>
    <row r="119" spans="3:14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240"/>
      <c r="EJ119" s="240"/>
      <c r="EK119" s="304"/>
      <c r="EL119" s="304"/>
      <c r="EM119" s="224"/>
    </row>
    <row r="120" spans="3:14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240"/>
      <c r="EJ120" s="240"/>
      <c r="EK120" s="304"/>
      <c r="EL120" s="304"/>
      <c r="EM120" s="224"/>
    </row>
    <row r="121" spans="3:14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240"/>
      <c r="EJ121" s="240"/>
      <c r="EK121" s="304"/>
      <c r="EL121" s="304"/>
      <c r="EM121" s="224"/>
    </row>
    <row r="122" spans="3:14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240"/>
      <c r="EJ122" s="240"/>
      <c r="EK122" s="304"/>
      <c r="EL122" s="304"/>
      <c r="EM122" s="224"/>
    </row>
    <row r="123" spans="3:14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304"/>
      <c r="EL123" s="304"/>
      <c r="EM123" s="224"/>
    </row>
    <row r="124" spans="3:14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304"/>
      <c r="EL124" s="304"/>
      <c r="EM124" s="224"/>
    </row>
    <row r="125" spans="3:14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304"/>
      <c r="EL125" s="304"/>
      <c r="EM125" s="224"/>
    </row>
    <row r="126" spans="3:14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304"/>
      <c r="EL126" s="304"/>
      <c r="EM126" s="224"/>
    </row>
    <row r="127" spans="3:14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304"/>
      <c r="EL127" s="304"/>
      <c r="EM127" s="224"/>
    </row>
    <row r="128" spans="3:14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304"/>
      <c r="EL128" s="304"/>
      <c r="EM128" s="224"/>
    </row>
    <row r="129" spans="3:14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304"/>
      <c r="EL129" s="304"/>
      <c r="EM129" s="224"/>
    </row>
    <row r="130" spans="3:14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304"/>
      <c r="EL130" s="304"/>
      <c r="EM130" s="224"/>
    </row>
    <row r="131" spans="3:14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304"/>
      <c r="EL131" s="304"/>
      <c r="EM131" s="224"/>
    </row>
    <row r="132" spans="3:14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</row>
    <row r="133" spans="3:14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</row>
    <row r="134" spans="3:14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</row>
    <row r="135" spans="3:14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</row>
    <row r="136" spans="3:14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</row>
    <row r="137" spans="3:14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</row>
    <row r="138" spans="3:14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</row>
    <row r="139" spans="3:14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</row>
    <row r="140" spans="3:14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</row>
    <row r="141" spans="3:14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</row>
    <row r="142" spans="3:14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</row>
    <row r="143" spans="3:14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</row>
    <row r="144" spans="3:14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D3:EH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Z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8" width="8.85546875" style="809" customWidth="1"/>
    <col min="139" max="140" width="9.7109375" style="168" customWidth="1"/>
    <col min="141" max="156" width="11.42578125" style="168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76" t="str">
        <f>+entero!ED3</f>
        <v>Semana 1°</v>
      </c>
      <c r="EE4" s="1056"/>
      <c r="EF4" s="1056"/>
      <c r="EG4" s="1056"/>
      <c r="EH4" s="1057"/>
      <c r="EI4" s="1078" t="s">
        <v>252</v>
      </c>
      <c r="EJ4" s="1079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81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0"/>
      <c r="DI5" s="1080">
        <f>+entero!DI4</f>
        <v>0</v>
      </c>
      <c r="DJ5" s="1080">
        <f>+entero!DJ4</f>
        <v>0</v>
      </c>
      <c r="DK5" s="1080">
        <f>+entero!DK4</f>
        <v>0</v>
      </c>
      <c r="DL5" s="1080">
        <f>+entero!DL4</f>
        <v>0</v>
      </c>
      <c r="DM5" s="1080">
        <f>+entero!DM4</f>
        <v>0</v>
      </c>
      <c r="DN5" s="1080">
        <f>+entero!DN4</f>
        <v>0</v>
      </c>
      <c r="DO5" s="1080">
        <f>+entero!DO4</f>
        <v>0</v>
      </c>
      <c r="DP5" s="1080">
        <f>+entero!DP4</f>
        <v>0</v>
      </c>
      <c r="DQ5" s="1080">
        <f>+entero!DQ4</f>
        <v>0</v>
      </c>
      <c r="DR5" s="1080">
        <f>+entero!DR4</f>
        <v>0</v>
      </c>
      <c r="DS5" s="1080">
        <f>+entero!DS4</f>
        <v>0</v>
      </c>
      <c r="DT5" s="1080">
        <f>+entero!DT4</f>
        <v>0</v>
      </c>
      <c r="DU5" s="1080">
        <f>+entero!DU4</f>
        <v>0</v>
      </c>
      <c r="DV5" s="1080">
        <f>+entero!DV4</f>
        <v>0</v>
      </c>
      <c r="DW5" s="1080">
        <f>+entero!DW4</f>
        <v>0</v>
      </c>
      <c r="DX5" s="1080">
        <f>+entero!DX4</f>
        <v>0</v>
      </c>
      <c r="DY5" s="1080">
        <f>+entero!DY4</f>
        <v>0</v>
      </c>
      <c r="DZ5" s="1080">
        <f>+entero!DZ4</f>
        <v>0</v>
      </c>
      <c r="EA5" s="1080">
        <f>+entero!EA4</f>
        <v>0</v>
      </c>
      <c r="EB5" s="1080">
        <f>+entero!EB4</f>
        <v>0</v>
      </c>
      <c r="EC5" s="1080">
        <f>+entero!EC4</f>
        <v>0</v>
      </c>
      <c r="ED5" s="941">
        <f>+entero!ED4</f>
        <v>43710</v>
      </c>
      <c r="EE5" s="941">
        <f>+entero!EE4</f>
        <v>43711</v>
      </c>
      <c r="EF5" s="941">
        <f>+entero!EF4</f>
        <v>43712</v>
      </c>
      <c r="EG5" s="941">
        <f>+entero!EG4</f>
        <v>43713</v>
      </c>
      <c r="EH5" s="941">
        <f>+entero!EH4</f>
        <v>43714</v>
      </c>
      <c r="EI5" s="984" t="s">
        <v>246</v>
      </c>
      <c r="EJ5" s="985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719"/>
      <c r="EI6" s="983"/>
      <c r="EJ6" s="866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468">
        <f>+entero!ED7</f>
        <v>8002.9041803000009</v>
      </c>
      <c r="EE7" s="468">
        <f>+entero!EE7</f>
        <v>7945.6766056799997</v>
      </c>
      <c r="EF7" s="468">
        <f>+entero!EF7</f>
        <v>7954.8283484599997</v>
      </c>
      <c r="EG7" s="468">
        <f>+entero!EG7</f>
        <v>7925.5484014600015</v>
      </c>
      <c r="EH7" s="468">
        <f>+entero!EH7</f>
        <v>7875.6288607999995</v>
      </c>
      <c r="EI7" s="765">
        <f>+entero!EI7</f>
        <v>-151.66218366999965</v>
      </c>
      <c r="EJ7" s="957">
        <f>+entero!EJ7</f>
        <v>-1.889332065198754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468">
        <f>+entero!ED8</f>
        <v>5635.0022418200006</v>
      </c>
      <c r="EE8" s="468">
        <f>+entero!EE8</f>
        <v>5570.7311199300002</v>
      </c>
      <c r="EF8" s="468">
        <f>+entero!EF8</f>
        <v>5557.3963241799993</v>
      </c>
      <c r="EG8" s="468">
        <f>+entero!EG8</f>
        <v>5514.1853593199994</v>
      </c>
      <c r="EH8" s="468">
        <f>+entero!EH8</f>
        <v>5515.1797627899996</v>
      </c>
      <c r="EI8" s="765">
        <f>+entero!EI8</f>
        <v>-138.41131313000005</v>
      </c>
      <c r="EJ8" s="957">
        <f>+entero!EJ8</f>
        <v>-2.4482017052759089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468">
        <f>+entero!ED9</f>
        <v>228.82141729</v>
      </c>
      <c r="EE9" s="468">
        <f>+entero!EE9</f>
        <v>228.82141729</v>
      </c>
      <c r="EF9" s="468">
        <f>+entero!EF9</f>
        <v>227.87324838999999</v>
      </c>
      <c r="EG9" s="468">
        <f>+entero!EG9</f>
        <v>228.72442647</v>
      </c>
      <c r="EH9" s="468">
        <f>+entero!EH9</f>
        <v>229.12744007000001</v>
      </c>
      <c r="EI9" s="997">
        <f>+entero!EI9</f>
        <v>6.0201210000002447E-2</v>
      </c>
      <c r="EJ9" s="957">
        <f>+entero!EJ9</f>
        <v>2.6281021371544047E-2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468">
        <f>+entero!ED10</f>
        <v>2103.4512641900001</v>
      </c>
      <c r="EE10" s="468">
        <f>+entero!EE10</f>
        <v>2110.4948114600002</v>
      </c>
      <c r="EF10" s="468">
        <f>+entero!EF10</f>
        <v>2134.0771560900002</v>
      </c>
      <c r="EG10" s="468">
        <f>+entero!EG10</f>
        <v>2147.0244608900002</v>
      </c>
      <c r="EH10" s="468">
        <f>+entero!EH10</f>
        <v>2095.6447508400001</v>
      </c>
      <c r="EI10" s="765">
        <f>+entero!EI10</f>
        <v>-13.320445540000037</v>
      </c>
      <c r="EJ10" s="957">
        <f>+entero!EJ10</f>
        <v>-0.63161049612693165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468">
        <f>+entero!ED11</f>
        <v>35.629256999999996</v>
      </c>
      <c r="EE11" s="468">
        <f>+entero!EE11</f>
        <v>35.629256999999996</v>
      </c>
      <c r="EF11" s="468">
        <f>+entero!EF11</f>
        <v>35.481619799999997</v>
      </c>
      <c r="EG11" s="468">
        <f>+entero!EG11</f>
        <v>35.61415478</v>
      </c>
      <c r="EH11" s="468">
        <f>+entero!EH11</f>
        <v>35.676907099999994</v>
      </c>
      <c r="EI11" s="997"/>
      <c r="EJ11" s="957"/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468">
        <f>+entero!ED12</f>
        <v>8002.3258582800008</v>
      </c>
      <c r="EE12" s="468">
        <f>+entero!EE12</f>
        <v>7945.0982836600006</v>
      </c>
      <c r="EF12" s="468">
        <f>+entero!EF12</f>
        <v>7954.24961747</v>
      </c>
      <c r="EG12" s="468">
        <f>+entero!EG12</f>
        <v>7924.9696704700009</v>
      </c>
      <c r="EH12" s="468">
        <f>+entero!EH12</f>
        <v>7875.0501298099998</v>
      </c>
      <c r="EI12" s="765">
        <f>+entero!EI12</f>
        <v>-151.66336565999973</v>
      </c>
      <c r="EJ12" s="957">
        <f>+entero!EJ12</f>
        <v>-1.889482734690771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1447.626544972303</v>
      </c>
      <c r="ED13" s="468">
        <f>+entero!ED13</f>
        <v>1427.1844069985418</v>
      </c>
      <c r="EE13" s="468">
        <f>+entero!EE13</f>
        <v>1445.41760001895</v>
      </c>
      <c r="EF13" s="468">
        <f>+entero!EF13</f>
        <v>1447.7677619125361</v>
      </c>
      <c r="EG13" s="468">
        <f>+entero!EG13</f>
        <v>1472.4991130889211</v>
      </c>
      <c r="EH13" s="468">
        <f>+entero!EH13</f>
        <v>1465.6180035816328</v>
      </c>
      <c r="EI13" s="765">
        <f>+entero!EI13</f>
        <v>17.991458609329811</v>
      </c>
      <c r="EJ13" s="957">
        <f>+entero!EJ13</f>
        <v>1.2428245856512694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468">
        <f>+entero!ED14</f>
        <v>575.04670347999991</v>
      </c>
      <c r="EE14" s="468">
        <f>+entero!EE14</f>
        <v>575.79678751999995</v>
      </c>
      <c r="EF14" s="468">
        <f>+entero!EF14</f>
        <v>575.90768280999987</v>
      </c>
      <c r="EG14" s="468">
        <f>+entero!EG14</f>
        <v>575.93780792999985</v>
      </c>
      <c r="EH14" s="468">
        <f>+entero!EH14</f>
        <v>575.96793302000003</v>
      </c>
      <c r="EI14" s="765">
        <f>+entero!EI14</f>
        <v>0.92079350000017257</v>
      </c>
      <c r="EJ14" s="957">
        <f>+entero!EJ14</f>
        <v>0.16012487267892023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990"/>
      <c r="EJ15" s="957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468">
        <f>+entero!ED16</f>
        <v>155.69062408000002</v>
      </c>
      <c r="EE16" s="468">
        <f>+entero!EE16</f>
        <v>155.68282807</v>
      </c>
      <c r="EF16" s="468">
        <f>+entero!EF16</f>
        <v>155.70082238999998</v>
      </c>
      <c r="EG16" s="468">
        <f>+entero!EG16</f>
        <v>155.70949182000001</v>
      </c>
      <c r="EH16" s="468">
        <f>+entero!EH16</f>
        <v>155.71557618</v>
      </c>
      <c r="EI16" s="997"/>
      <c r="EJ16" s="957"/>
      <c r="EK16" s="165"/>
      <c r="EL16" s="165"/>
      <c r="EM16" s="165"/>
      <c r="EN16" s="165"/>
      <c r="EO16" s="165"/>
      <c r="EP16" s="165"/>
      <c r="EQ16" s="165"/>
      <c r="ER16" s="165"/>
    </row>
    <row r="17" spans="2:15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765"/>
      <c r="EJ17" s="957"/>
      <c r="EK17" s="798"/>
      <c r="EL17" s="798"/>
      <c r="EM17" s="798"/>
      <c r="EN17" s="798"/>
      <c r="EO17" s="798"/>
      <c r="EP17" s="798"/>
      <c r="EQ17" s="798"/>
      <c r="ER17" s="798"/>
      <c r="ES17" s="799"/>
      <c r="ET17" s="799"/>
      <c r="EU17" s="799"/>
      <c r="EV17" s="799"/>
      <c r="EW17" s="799"/>
      <c r="EX17" s="799"/>
      <c r="EY17" s="799"/>
      <c r="EZ17" s="799"/>
    </row>
    <row r="18" spans="2:15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9630.0260830323023</v>
      </c>
      <c r="ED18" s="468">
        <f>+entero!ED18</f>
        <v>9585.2008893585426</v>
      </c>
      <c r="EE18" s="468">
        <f>+entero!EE18</f>
        <v>9546.1987117489498</v>
      </c>
      <c r="EF18" s="468">
        <f>+entero!EF18</f>
        <v>9557.7182017725354</v>
      </c>
      <c r="EG18" s="468">
        <f>+entero!EG18</f>
        <v>9553.1782753789212</v>
      </c>
      <c r="EH18" s="468">
        <f>+entero!EH18</f>
        <v>9496.3837095716335</v>
      </c>
      <c r="EI18" s="765">
        <f>+entero!EI18</f>
        <v>-133.64237346066875</v>
      </c>
      <c r="EJ18" s="957">
        <f>+entero!EJ18</f>
        <v>-1.3877675128641798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</v>
      </c>
      <c r="ED19" s="468">
        <f>+entero!ED19</f>
        <v>0.8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765"/>
      <c r="EJ19" s="957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765"/>
      <c r="EJ20" s="957"/>
      <c r="EK20" s="165"/>
      <c r="EL20" s="165"/>
      <c r="EM20" s="165"/>
      <c r="EN20" s="165"/>
      <c r="EO20" s="165"/>
      <c r="EP20" s="165"/>
      <c r="EQ20" s="165"/>
      <c r="ER20" s="165"/>
    </row>
    <row r="21" spans="2:15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468">
        <f>+entero!ED21</f>
        <v>1.8</v>
      </c>
      <c r="EE21" s="468">
        <f>+entero!EE21</f>
        <v>15</v>
      </c>
      <c r="EF21" s="468">
        <f>+entero!EF21</f>
        <v>8</v>
      </c>
      <c r="EG21" s="468">
        <f>+entero!EG21</f>
        <v>5</v>
      </c>
      <c r="EH21" s="468">
        <f>+entero!EH21</f>
        <v>0</v>
      </c>
      <c r="EI21" s="765">
        <f>+entero!EI21</f>
        <v>3.8000000000000007</v>
      </c>
      <c r="EJ21" s="957">
        <f>+entero!EJ21</f>
        <v>14.615384615384608</v>
      </c>
      <c r="EK21" s="798"/>
      <c r="EL21" s="798"/>
      <c r="EM21" s="798"/>
      <c r="EN21" s="798"/>
      <c r="EO21" s="798"/>
      <c r="EP21" s="798"/>
      <c r="EQ21" s="798"/>
      <c r="ER21" s="798"/>
      <c r="ES21" s="799"/>
      <c r="ET21" s="799"/>
      <c r="EU21" s="799"/>
      <c r="EV21" s="799"/>
      <c r="EW21" s="799"/>
      <c r="EX21" s="799"/>
      <c r="EY21" s="799"/>
      <c r="EZ21" s="799"/>
    </row>
    <row r="22" spans="2:15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0</v>
      </c>
      <c r="ED22" s="468">
        <f>+entero!ED22</f>
        <v>0</v>
      </c>
      <c r="EE22" s="468">
        <f>+entero!EE22</f>
        <v>0.9</v>
      </c>
      <c r="EF22" s="468">
        <f>+entero!EF22</f>
        <v>0</v>
      </c>
      <c r="EG22" s="468">
        <f>+entero!EG22</f>
        <v>0</v>
      </c>
      <c r="EH22" s="468">
        <f>+entero!EH22</f>
        <v>0</v>
      </c>
      <c r="EI22" s="765">
        <f>+entero!EI22</f>
        <v>0.9</v>
      </c>
      <c r="EJ22" s="957"/>
      <c r="EK22" s="798"/>
      <c r="EL22" s="798"/>
      <c r="EM22" s="798"/>
      <c r="EN22" s="798"/>
      <c r="EO22" s="798"/>
      <c r="EP22" s="798"/>
      <c r="EQ22" s="798"/>
      <c r="ER22" s="798"/>
      <c r="ES22" s="799"/>
      <c r="ET22" s="799"/>
      <c r="EU22" s="799"/>
      <c r="EV22" s="799"/>
      <c r="EW22" s="799"/>
      <c r="EX22" s="799"/>
      <c r="EY22" s="799"/>
      <c r="EZ22" s="799"/>
    </row>
    <row r="23" spans="2:15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975"/>
      <c r="EJ23" s="957"/>
      <c r="EK23" s="798"/>
      <c r="EL23" s="798"/>
      <c r="EM23" s="798"/>
      <c r="EN23" s="798"/>
      <c r="EO23" s="798"/>
      <c r="EP23" s="798"/>
      <c r="EQ23" s="798"/>
      <c r="ER23" s="798"/>
      <c r="ES23" s="799"/>
      <c r="ET23" s="799"/>
      <c r="EU23" s="799"/>
      <c r="EV23" s="799"/>
      <c r="EW23" s="799"/>
      <c r="EX23" s="799"/>
      <c r="EY23" s="799"/>
      <c r="EZ23" s="799"/>
    </row>
    <row r="24" spans="2:15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975"/>
      <c r="EJ24" s="957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990"/>
      <c r="EJ25" s="957"/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0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15</v>
      </c>
      <c r="EH26" s="468">
        <f>+entero!EH26</f>
        <v>0</v>
      </c>
      <c r="EI26" s="990"/>
      <c r="EJ26" s="957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991"/>
      <c r="EI27" s="867"/>
      <c r="EJ27" s="868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</sheetData>
  <mergeCells count="132"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ED4:EH4"/>
    <mergeCell ref="BN4:BN5"/>
    <mergeCell ref="BL4:BL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I7:EJ10 EI18:EJ18 DU17:DU20 DU8:DU16 DU7 EI12:EJ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T179"/>
  <sheetViews>
    <sheetView tabSelected="1"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8" width="9.28515625" style="809" customWidth="1"/>
    <col min="139" max="150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322"/>
      <c r="EI5" s="84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869">
        <f>+entero!ED28</f>
        <v>71772.483247569966</v>
      </c>
      <c r="EE6" s="869">
        <f>+entero!EE28</f>
        <v>71665.415876425934</v>
      </c>
      <c r="EF6" s="869">
        <f>+entero!EF28</f>
        <v>72598.5243596129</v>
      </c>
      <c r="EG6" s="869">
        <f>+entero!EG28</f>
        <v>72338.135534362678</v>
      </c>
      <c r="EH6" s="869">
        <f>+entero!EH28</f>
        <v>72432.373932689035</v>
      </c>
      <c r="EI6" s="847">
        <f>+entero!EI28</f>
        <v>684.31915317875973</v>
      </c>
      <c r="EJ6" s="958">
        <f>+entero!EJ28</f>
        <v>0.95378077535585926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869">
        <f>+entero!ED29</f>
        <v>46976.259680900002</v>
      </c>
      <c r="EE7" s="869">
        <f>+entero!EE29</f>
        <v>47062.957738099998</v>
      </c>
      <c r="EF7" s="869">
        <f>+entero!EF29</f>
        <v>47108.340737110004</v>
      </c>
      <c r="EG7" s="869">
        <f>+entero!EG29</f>
        <v>47079.268276300005</v>
      </c>
      <c r="EH7" s="869">
        <f>+entero!EH29</f>
        <v>47204.909242599999</v>
      </c>
      <c r="EI7" s="847">
        <f>+entero!EI29</f>
        <v>367.42027529999905</v>
      </c>
      <c r="EJ7" s="958">
        <f>+entero!EJ29</f>
        <v>0.78445767141043099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869">
        <f>+entero!ED30</f>
        <v>-7919.6957066507584</v>
      </c>
      <c r="EE8" s="869">
        <f>+entero!EE30</f>
        <v>-7440.4164874941234</v>
      </c>
      <c r="EF8" s="869">
        <f>+entero!EF30</f>
        <v>-7457.8116384626683</v>
      </c>
      <c r="EG8" s="869">
        <f>+entero!EG30</f>
        <v>-7286.0236628352068</v>
      </c>
      <c r="EH8" s="869">
        <f>+entero!EH30</f>
        <v>-6817.9346476271712</v>
      </c>
      <c r="EI8" s="847">
        <f>+entero!EI30</f>
        <v>1407.8309637769162</v>
      </c>
      <c r="EJ8" s="958">
        <f>+entero!EJ30</f>
        <v>17.114892768463022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869">
        <f>+entero!ED31</f>
        <v>18454.807728901509</v>
      </c>
      <c r="EE9" s="869">
        <f>+entero!EE31</f>
        <v>18655.06556338982</v>
      </c>
      <c r="EF9" s="869">
        <f>+entero!EF31</f>
        <v>19687.28777939095</v>
      </c>
      <c r="EG9" s="869">
        <f>+entero!EG31</f>
        <v>19859.917800980886</v>
      </c>
      <c r="EH9" s="869">
        <f>+entero!EH31</f>
        <v>20057.792935542802</v>
      </c>
      <c r="EI9" s="847">
        <f>+entero!EI31</f>
        <v>1919.3756284350529</v>
      </c>
      <c r="EJ9" s="958">
        <f>+entero!EJ31</f>
        <v>10.58182528242375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869">
        <f>+entero!ED32</f>
        <v>13622.5495368354</v>
      </c>
      <c r="EE10" s="869">
        <f>+entero!EE32</f>
        <v>13663.525577481802</v>
      </c>
      <c r="EF10" s="869">
        <f>+entero!EF32</f>
        <v>13663.524817119402</v>
      </c>
      <c r="EG10" s="869">
        <f>+entero!EG32</f>
        <v>13663.5737706282</v>
      </c>
      <c r="EH10" s="869">
        <f>+entero!EH32</f>
        <v>13599.577722399803</v>
      </c>
      <c r="EI10" s="847">
        <f>+entero!EI32</f>
        <v>-145.38641174459917</v>
      </c>
      <c r="EJ10" s="958">
        <f>+entero!EJ32</f>
        <v>-1.0577431146832832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70"/>
      <c r="EI11" s="848"/>
      <c r="EJ11" s="959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72465.3276394641</v>
      </c>
      <c r="ED12" s="869">
        <f>+entero!ED34</f>
        <v>72153.189037584118</v>
      </c>
      <c r="EE12" s="869">
        <f>+entero!EE34</f>
        <v>72059.361051284111</v>
      </c>
      <c r="EF12" s="869">
        <f>+entero!EF34</f>
        <v>72167.444641804119</v>
      </c>
      <c r="EG12" s="869">
        <f>+entero!EG34</f>
        <v>72142.830493034111</v>
      </c>
      <c r="EH12" s="869">
        <f>+entero!EH34</f>
        <v>71965.872130484116</v>
      </c>
      <c r="EI12" s="847">
        <f>+entero!EI34</f>
        <v>-499.45550897998328</v>
      </c>
      <c r="EJ12" s="958">
        <f>+entero!EJ34</f>
        <v>-0.68923376909978029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129986.08035931538</v>
      </c>
      <c r="ED13" s="869">
        <f>+entero!ED35</f>
        <v>129906.84431814539</v>
      </c>
      <c r="EE13" s="869">
        <f>+entero!EE35</f>
        <v>129763.16197310539</v>
      </c>
      <c r="EF13" s="869">
        <f>+entero!EF35</f>
        <v>130555.52420341539</v>
      </c>
      <c r="EG13" s="869">
        <f>+entero!EG35</f>
        <v>130366.74861828538</v>
      </c>
      <c r="EH13" s="869">
        <f>+entero!EH35</f>
        <v>130431.2141540054</v>
      </c>
      <c r="EI13" s="847">
        <f>+entero!EI35</f>
        <v>445.13379469001666</v>
      </c>
      <c r="EJ13" s="958">
        <f>+entero!EJ35</f>
        <v>0.34244727855440438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219689.79074683294</v>
      </c>
      <c r="ED14" s="869">
        <f>+entero!ED36</f>
        <v>219858.45737382295</v>
      </c>
      <c r="EE14" s="869">
        <f>+entero!EE36</f>
        <v>219800.80538231297</v>
      </c>
      <c r="EF14" s="869">
        <f>+entero!EF36</f>
        <v>220460.62166389293</v>
      </c>
      <c r="EG14" s="869">
        <f>+entero!EG36</f>
        <v>220307.88281683292</v>
      </c>
      <c r="EH14" s="869">
        <f>+entero!EH36</f>
        <v>220373.37837724292</v>
      </c>
      <c r="EI14" s="847">
        <f>+entero!EI36</f>
        <v>683.58763040998019</v>
      </c>
      <c r="EJ14" s="958">
        <f>+entero!EJ36</f>
        <v>0.31116039943692053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71"/>
      <c r="EI15" s="849"/>
      <c r="EJ15" s="872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89.937659974369126</v>
      </c>
      <c r="ED16" s="873">
        <f>+entero!ED38</f>
        <v>89.954601984030262</v>
      </c>
      <c r="EE16" s="873">
        <f>+entero!EE38</f>
        <v>89.933164131267176</v>
      </c>
      <c r="EF16" s="873">
        <f>+entero!EF38</f>
        <v>90.003024807170164</v>
      </c>
      <c r="EG16" s="873">
        <f>+entero!EG38</f>
        <v>90.021253685374234</v>
      </c>
      <c r="EH16" s="873">
        <f>+entero!EH38</f>
        <v>89.947369552274338</v>
      </c>
      <c r="EI16" s="1038"/>
      <c r="EJ16" s="874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85.822195685337462</v>
      </c>
      <c r="ED17" s="873">
        <f>+entero!ED39</f>
        <v>85.854539786671566</v>
      </c>
      <c r="EE17" s="873">
        <f>+entero!EE39</f>
        <v>85.836083527347256</v>
      </c>
      <c r="EF17" s="873">
        <f>+entero!EF39</f>
        <v>85.946933167770339</v>
      </c>
      <c r="EG17" s="873">
        <f>+entero!EG39</f>
        <v>85.937624743943047</v>
      </c>
      <c r="EH17" s="873">
        <f>+entero!EH39</f>
        <v>85.948586360697504</v>
      </c>
      <c r="EI17" s="1038">
        <f>+entero!EI39</f>
        <v>0.12639067536004234</v>
      </c>
      <c r="EJ17" s="874">
        <f>+entero!EJ39</f>
        <v>0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89.491052675662488</v>
      </c>
      <c r="ED18" s="875">
        <f>+entero!ED40</f>
        <v>89.525291428114059</v>
      </c>
      <c r="EE18" s="1047">
        <f>+entero!EE40</f>
        <v>89.50861127960286</v>
      </c>
      <c r="EF18" s="875">
        <f>+entero!EF40</f>
        <v>89.555148209380491</v>
      </c>
      <c r="EG18" s="875">
        <f>+entero!EG40</f>
        <v>89.557023752940282</v>
      </c>
      <c r="EH18" s="875">
        <f>+entero!EH40</f>
        <v>89.549896763601041</v>
      </c>
      <c r="EI18" s="1051">
        <f>+entero!EI40</f>
        <v>5.8844087938553002E-2</v>
      </c>
      <c r="EJ18" s="876">
        <f>+entero!EJ40</f>
        <v>0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</sheetData>
  <mergeCells count="133"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CC3:CC4"/>
    <mergeCell ref="CG3:CG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D3:EH3"/>
    <mergeCell ref="DX3:DX4"/>
    <mergeCell ref="EB3:E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R172"/>
  <sheetViews>
    <sheetView topLeftCell="DP1" zoomScaleNormal="100" workbookViewId="0">
      <selection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8" width="8.285156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6" t="s">
        <v>246</v>
      </c>
      <c r="EJ4" s="987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886"/>
      <c r="EI5" s="75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2864.2945479591831</v>
      </c>
      <c r="ED6" s="878">
        <f>+entero!ED42</f>
        <v>2864.2945479591831</v>
      </c>
      <c r="EE6" s="878">
        <f>+entero!EE42</f>
        <v>2864.2945479591831</v>
      </c>
      <c r="EF6" s="878">
        <f>+entero!EF42</f>
        <v>2864.2945479591831</v>
      </c>
      <c r="EG6" s="878">
        <f>+entero!EG42</f>
        <v>2864.2945479591831</v>
      </c>
      <c r="EH6" s="878">
        <f>+entero!EH42</f>
        <v>2886.0205539358594</v>
      </c>
      <c r="EI6" s="1031">
        <f>+entero!EI42</f>
        <v>21.726005976676333</v>
      </c>
      <c r="EJ6" s="960">
        <f>+entero!EJ42</f>
        <v>0.75851158506572469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2767.385510204082</v>
      </c>
      <c r="ED7" s="468">
        <f>+entero!ED43</f>
        <v>2767.385510204082</v>
      </c>
      <c r="EE7" s="468">
        <f>+entero!EE43</f>
        <v>2767.385510204082</v>
      </c>
      <c r="EF7" s="468">
        <f>+entero!EF43</f>
        <v>2767.385510204082</v>
      </c>
      <c r="EG7" s="468">
        <f>+entero!EG43</f>
        <v>2767.385510204082</v>
      </c>
      <c r="EH7" s="468">
        <f>+entero!EH43</f>
        <v>2789.4199708454812</v>
      </c>
      <c r="EI7" s="1031">
        <f>+entero!EI43</f>
        <v>22.034460641399164</v>
      </c>
      <c r="EJ7" s="957">
        <f>+entero!EJ43</f>
        <v>0.79621941215462322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18984.264600000002</v>
      </c>
      <c r="ED8" s="468">
        <f>+entero!ED44</f>
        <v>18984.264600000002</v>
      </c>
      <c r="EE8" s="468">
        <f>+entero!EE44</f>
        <v>18984.264600000002</v>
      </c>
      <c r="EF8" s="468">
        <f>+entero!EF44</f>
        <v>18984.264600000002</v>
      </c>
      <c r="EG8" s="468">
        <f>+entero!EG44</f>
        <v>18984.264600000002</v>
      </c>
      <c r="EH8" s="468">
        <f>+entero!EH44</f>
        <v>19135.421000000002</v>
      </c>
      <c r="EI8" s="1031">
        <f>+entero!EI44</f>
        <v>151.15639999999985</v>
      </c>
      <c r="EJ8" s="957">
        <f>+entero!EJ44</f>
        <v>0.79621941215463166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975"/>
      <c r="EJ9" s="995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468">
        <f>+entero!ED46</f>
        <v>96.909037755101238</v>
      </c>
      <c r="EE10" s="468">
        <f>+entero!EE46</f>
        <v>96.909037755101238</v>
      </c>
      <c r="EF10" s="468">
        <f>+entero!EF46</f>
        <v>96.909037755101238</v>
      </c>
      <c r="EG10" s="468">
        <f>+entero!EG46</f>
        <v>96.909037755101238</v>
      </c>
      <c r="EH10" s="468">
        <f>+entero!EH46</f>
        <v>96.600583090378265</v>
      </c>
      <c r="EI10" s="997">
        <f>+entero!EI46</f>
        <v>-0.30845466472297289</v>
      </c>
      <c r="EJ10" s="957">
        <f>+entero!EJ46</f>
        <v>-0.31829298058089117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468">
        <f>+entero!ED47</f>
        <v>664.79599899999448</v>
      </c>
      <c r="EE11" s="468">
        <f>+entero!EE47</f>
        <v>664.79599899999448</v>
      </c>
      <c r="EF11" s="468">
        <f>+entero!EF47</f>
        <v>664.79599899999448</v>
      </c>
      <c r="EG11" s="468">
        <f>+entero!EG47</f>
        <v>664.79599899999448</v>
      </c>
      <c r="EH11" s="468">
        <f>+entero!EH47</f>
        <v>662.67999999999495</v>
      </c>
      <c r="EI11" s="765">
        <f>+entero!EI47</f>
        <v>-2.1159989999995332</v>
      </c>
      <c r="EJ11" s="957">
        <f>+entero!EJ47</f>
        <v>-0.31829298058088207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468">
        <f>+entero!ED48</f>
        <v>656.55299899999977</v>
      </c>
      <c r="EE12" s="468">
        <f>+entero!EE48</f>
        <v>656.55299899999977</v>
      </c>
      <c r="EF12" s="468">
        <f>+entero!EF48</f>
        <v>656.55299899999977</v>
      </c>
      <c r="EG12" s="468">
        <f>+entero!EG48</f>
        <v>656.55299899999977</v>
      </c>
      <c r="EH12" s="468">
        <f>+entero!EH48</f>
        <v>655.43700000000024</v>
      </c>
      <c r="EI12" s="765">
        <f>+entero!EI48</f>
        <v>-1.1159989999995332</v>
      </c>
      <c r="EJ12" s="982">
        <f>+entero!EJ48</f>
        <v>-0.16997850922915878</v>
      </c>
      <c r="EK12" s="798"/>
      <c r="EL12" s="798"/>
      <c r="EM12" s="798"/>
      <c r="EN12" s="798"/>
      <c r="EO12" s="798"/>
      <c r="EP12" s="798"/>
      <c r="EQ12" s="798"/>
      <c r="ER12" s="798"/>
    </row>
    <row r="13" spans="1:14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1043"/>
      <c r="EJ13" s="996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765">
        <f>+entero!EI50</f>
        <v>-17.827988338192419</v>
      </c>
      <c r="EJ14" s="957"/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765">
        <f>+entero!EI51</f>
        <v>-17.827988338192419</v>
      </c>
      <c r="EJ15" s="957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765">
        <f>+entero!EI52</f>
        <v>-88</v>
      </c>
      <c r="EJ16" s="957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765">
        <f>+entero!EI53</f>
        <v>-5</v>
      </c>
      <c r="EJ17" s="957"/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990"/>
      <c r="EJ18" s="957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990"/>
      <c r="EJ19" s="957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1048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1000"/>
      <c r="EJ20" s="1001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</sheetData>
  <mergeCells count="132"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T3:AT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D3:EH3"/>
    <mergeCell ref="DY3:DY4"/>
    <mergeCell ref="DZ3:DZ4"/>
    <mergeCell ref="DS3:DS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R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8" width="9" style="809" customWidth="1"/>
    <col min="139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9"/>
      <c r="DI4" s="1084"/>
      <c r="DJ4" s="1084"/>
      <c r="DK4" s="1084"/>
      <c r="DL4" s="1084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886"/>
      <c r="EI5" s="756"/>
      <c r="EJ5" s="853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26774.26824607544</v>
      </c>
      <c r="ED6" s="881">
        <f>+entero!ED58</f>
        <v>26767.859261941328</v>
      </c>
      <c r="EE6" s="881">
        <f>+entero!EE58</f>
        <v>26759.771958197889</v>
      </c>
      <c r="EF6" s="881">
        <f>+entero!EF58</f>
        <v>26843.553407015672</v>
      </c>
      <c r="EG6" s="881">
        <f>+entero!EG58</f>
        <v>26815.877402492348</v>
      </c>
      <c r="EH6" s="881">
        <f>+entero!EH58</f>
        <v>26806.155717136666</v>
      </c>
      <c r="EI6" s="473">
        <f>+entero!EI58</f>
        <v>31.887471061225369</v>
      </c>
      <c r="EJ6" s="963">
        <f>+entero!EJ58</f>
        <v>0.119097451210079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84">
        <f>+entero!ED59</f>
        <v>86.453258525568174</v>
      </c>
      <c r="EE7" s="884">
        <f>+entero!EE59</f>
        <v>86.448548454468536</v>
      </c>
      <c r="EF7" s="884">
        <f>+entero!EF59</f>
        <v>86.507128832033146</v>
      </c>
      <c r="EG7" s="884">
        <f>+entero!EG59</f>
        <v>86.489685022186009</v>
      </c>
      <c r="EH7" s="884">
        <f>+entero!EH59</f>
        <v>86.477725007805233</v>
      </c>
      <c r="EI7" s="961"/>
      <c r="EJ7" s="850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26295.027017469816</v>
      </c>
      <c r="ED8" s="881">
        <f>+entero!ED60</f>
        <v>26288.529840915875</v>
      </c>
      <c r="EE8" s="881">
        <f>+entero!EE60</f>
        <v>26280.344432216167</v>
      </c>
      <c r="EF8" s="881">
        <f>+entero!EF60</f>
        <v>26364.057659459606</v>
      </c>
      <c r="EG8" s="881">
        <f>+entero!EG60</f>
        <v>26336.349001875064</v>
      </c>
      <c r="EH8" s="881">
        <f>+entero!EH60</f>
        <v>26327.026004566025</v>
      </c>
      <c r="EI8" s="473">
        <f>+entero!EI60</f>
        <v>31.998987096209021</v>
      </c>
      <c r="EJ8" s="963">
        <f>+entero!EJ60</f>
        <v>0.12169216283729097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86.487297097880074</v>
      </c>
      <c r="ED9" s="884">
        <f>+entero!ED61</f>
        <v>86.513530612457089</v>
      </c>
      <c r="EE9" s="884">
        <f>+entero!EE61</f>
        <v>86.49019910179473</v>
      </c>
      <c r="EF9" s="884">
        <f>+entero!EF61</f>
        <v>86.564968372969744</v>
      </c>
      <c r="EG9" s="884">
        <f>+entero!EG61</f>
        <v>86.548585318472874</v>
      </c>
      <c r="EH9" s="884">
        <f>+entero!EH61</f>
        <v>86.53440809452573</v>
      </c>
      <c r="EI9" s="961"/>
      <c r="EJ9" s="850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882"/>
      <c r="EI10" s="263"/>
      <c r="EJ10" s="964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4833.7350193110951</v>
      </c>
      <c r="ED11" s="883">
        <f>+entero!ED63</f>
        <v>4757.1496169743596</v>
      </c>
      <c r="EE11" s="883">
        <f>+entero!EE63</f>
        <v>4743.6907396463721</v>
      </c>
      <c r="EF11" s="883">
        <f>+entero!EF63</f>
        <v>4746.9764609043887</v>
      </c>
      <c r="EG11" s="883">
        <f>+entero!EG63</f>
        <v>4737.9448730414151</v>
      </c>
      <c r="EH11" s="883">
        <f>+entero!EH63</f>
        <v>4693.278738274651</v>
      </c>
      <c r="EI11" s="962">
        <f>+entero!EI63</f>
        <v>-140.45628103644412</v>
      </c>
      <c r="EJ11" s="850">
        <f>+entero!EJ63</f>
        <v>-2.9057505319450048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78.010148618846117</v>
      </c>
      <c r="ED12" s="884">
        <f>+entero!ED64</f>
        <v>77.789836610146622</v>
      </c>
      <c r="EE12" s="884">
        <f>+entero!EE64</f>
        <v>77.708314295411398</v>
      </c>
      <c r="EF12" s="884">
        <f>+entero!EF64</f>
        <v>77.845153350230007</v>
      </c>
      <c r="EG12" s="884">
        <f>+entero!EG64</f>
        <v>77.850953212633897</v>
      </c>
      <c r="EH12" s="884">
        <f>+entero!EH64</f>
        <v>77.529856475861607</v>
      </c>
      <c r="EI12" s="961">
        <f>+entero!EI64</f>
        <v>-0.48029214298450995</v>
      </c>
      <c r="EJ12" s="850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496">
        <f>+entero!EI65</f>
        <v>0</v>
      </c>
      <c r="EJ13" s="850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8384.9493760716159</v>
      </c>
      <c r="ED14" s="883">
        <f>+entero!ED66</f>
        <v>8418.9001866707385</v>
      </c>
      <c r="EE14" s="883">
        <f>+entero!EE66</f>
        <v>8411.6327874375038</v>
      </c>
      <c r="EF14" s="883">
        <f>+entero!EF66</f>
        <v>8511.381860293186</v>
      </c>
      <c r="EG14" s="883">
        <f>+entero!EG66</f>
        <v>8487.4516217567452</v>
      </c>
      <c r="EH14" s="883">
        <f>+entero!EH66</f>
        <v>8522.6446098427514</v>
      </c>
      <c r="EI14" s="962">
        <f>+entero!EI66</f>
        <v>137.69523377113546</v>
      </c>
      <c r="EJ14" s="850">
        <f>+entero!EJ66</f>
        <v>1.6421713190550742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80.637484881122433</v>
      </c>
      <c r="ED15" s="884">
        <f>+entero!ED67</f>
        <v>80.732222223311311</v>
      </c>
      <c r="EE15" s="884">
        <f>+entero!EE67</f>
        <v>80.719730604702363</v>
      </c>
      <c r="EF15" s="884">
        <f>+entero!EF67</f>
        <v>80.933619302230454</v>
      </c>
      <c r="EG15" s="884">
        <f>+entero!EG67</f>
        <v>80.877770306040645</v>
      </c>
      <c r="EH15" s="884">
        <f>+entero!EH67</f>
        <v>81.026423761755211</v>
      </c>
      <c r="EI15" s="961">
        <f>+entero!EI67</f>
        <v>0.38893888063277871</v>
      </c>
      <c r="EJ15" s="850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496">
        <f>+entero!EI68</f>
        <v>0</v>
      </c>
      <c r="EJ16" s="850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12320.260487279878</v>
      </c>
      <c r="ED17" s="883">
        <f>+entero!ED69</f>
        <v>12361.012443839643</v>
      </c>
      <c r="EE17" s="883">
        <f>+entero!EE69</f>
        <v>12375.747096093284</v>
      </c>
      <c r="EF17" s="883">
        <f>+entero!EF69</f>
        <v>12356.673445641391</v>
      </c>
      <c r="EG17" s="883">
        <f>+entero!EG69</f>
        <v>12361.976391816321</v>
      </c>
      <c r="EH17" s="883">
        <f>+entero!EH69</f>
        <v>12362.712498505825</v>
      </c>
      <c r="EI17" s="962">
        <f>+entero!EI69</f>
        <v>42.45201122594699</v>
      </c>
      <c r="EJ17" s="850">
        <f>+entero!EJ69</f>
        <v>0.34457072778434195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95.499108590859763</v>
      </c>
      <c r="ED18" s="884">
        <f>+entero!ED70</f>
        <v>95.514107371688169</v>
      </c>
      <c r="EE18" s="884">
        <f>+entero!EE70</f>
        <v>95.484223670964326</v>
      </c>
      <c r="EF18" s="884">
        <f>+entero!EF70</f>
        <v>95.480852559727225</v>
      </c>
      <c r="EG18" s="884">
        <f>+entero!EG70</f>
        <v>95.480296249442929</v>
      </c>
      <c r="EH18" s="884">
        <f>+entero!EH70</f>
        <v>95.451933307344135</v>
      </c>
      <c r="EI18" s="1054"/>
      <c r="EJ18" s="850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496">
        <f>+entero!EI71</f>
        <v>0</v>
      </c>
      <c r="EJ19" s="850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756.08213480722839</v>
      </c>
      <c r="ED20" s="883">
        <f>+entero!ED72</f>
        <v>751.46759343113479</v>
      </c>
      <c r="EE20" s="883">
        <f>+entero!EE72</f>
        <v>749.27380903900666</v>
      </c>
      <c r="EF20" s="883">
        <f>+entero!EF72</f>
        <v>749.02589262063941</v>
      </c>
      <c r="EG20" s="883">
        <f>+entero!EG72</f>
        <v>748.97611526058097</v>
      </c>
      <c r="EH20" s="883">
        <f>+entero!EH72</f>
        <v>748.3901579427968</v>
      </c>
      <c r="EI20" s="962">
        <f>+entero!EI72</f>
        <v>-7.6919768644315809</v>
      </c>
      <c r="EJ20" s="850">
        <f>+entero!EJ72</f>
        <v>-1.0173467286583537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83.53691918588666</v>
      </c>
      <c r="ED21" s="884">
        <f>+entero!ED73</f>
        <v>83.516613621735942</v>
      </c>
      <c r="EE21" s="884">
        <f>+entero!EE73</f>
        <v>83.524880312303338</v>
      </c>
      <c r="EF21" s="884">
        <f>+entero!EF73</f>
        <v>83.477191932906919</v>
      </c>
      <c r="EG21" s="884">
        <f>+entero!EG73</f>
        <v>83.62804860147655</v>
      </c>
      <c r="EH21" s="884">
        <f>+entero!EH73</f>
        <v>83.547147618312295</v>
      </c>
      <c r="EI21" s="961"/>
      <c r="EJ21" s="850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882"/>
      <c r="EI22" s="263"/>
      <c r="EJ22" s="964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881">
        <f>+entero!ED75</f>
        <v>3408.6437310361639</v>
      </c>
      <c r="EE23" s="881">
        <f>+entero!EE75</f>
        <v>3407.7380487657019</v>
      </c>
      <c r="EF23" s="881">
        <f>+entero!EF75</f>
        <v>3538.1785012989558</v>
      </c>
      <c r="EG23" s="881">
        <f>+entero!EG75</f>
        <v>3517.0427529694284</v>
      </c>
      <c r="EH23" s="881">
        <f>+entero!EH75</f>
        <v>3524.1324831402912</v>
      </c>
      <c r="EI23" s="473">
        <f>+entero!EI75</f>
        <v>72.378316866524983</v>
      </c>
      <c r="EJ23" s="963">
        <f>+entero!EJ75</f>
        <v>2.0968560731733321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881">
        <f>+entero!ED76</f>
        <v>1672.9112548950441</v>
      </c>
      <c r="EE24" s="881">
        <f>+entero!EE76</f>
        <v>1668.1239820539358</v>
      </c>
      <c r="EF24" s="881">
        <f>+entero!EF76</f>
        <v>1802.6788665597664</v>
      </c>
      <c r="EG24" s="881">
        <f>+entero!EG76</f>
        <v>1793.6059133061224</v>
      </c>
      <c r="EH24" s="881">
        <f>+entero!EH76</f>
        <v>1803.0079842551017</v>
      </c>
      <c r="EI24" s="473">
        <f>+entero!EI76</f>
        <v>102.2013658782796</v>
      </c>
      <c r="EJ24" s="963">
        <f>+entero!EJ76</f>
        <v>6.0089938958384499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881">
        <f>+entero!ED77</f>
        <v>544.85580000437324</v>
      </c>
      <c r="EE25" s="881">
        <f>+entero!EE77</f>
        <v>546.11580014139929</v>
      </c>
      <c r="EF25" s="881">
        <f>+entero!EF77</f>
        <v>546.12126187463548</v>
      </c>
      <c r="EG25" s="881">
        <f>+entero!EG77</f>
        <v>546.12672357871713</v>
      </c>
      <c r="EH25" s="881">
        <f>+entero!EH77</f>
        <v>548.83048547813416</v>
      </c>
      <c r="EI25" s="473">
        <f>+entero!EI77</f>
        <v>3.9910197827988441</v>
      </c>
      <c r="EJ25" s="963">
        <f>+entero!EJ77</f>
        <v>0.73251297567172802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881">
        <f>+entero!ED78</f>
        <v>615.82997265674635</v>
      </c>
      <c r="EE26" s="881">
        <f>+entero!EE78</f>
        <v>617.70147905036731</v>
      </c>
      <c r="EF26" s="881">
        <f>+entero!EF78</f>
        <v>613.47069005455398</v>
      </c>
      <c r="EG26" s="881">
        <f>+entero!EG78</f>
        <v>601.37230815458895</v>
      </c>
      <c r="EH26" s="881">
        <f>+entero!EH78</f>
        <v>596.32608038705541</v>
      </c>
      <c r="EI26" s="473">
        <f>+entero!EI78</f>
        <v>-34.73486229455375</v>
      </c>
      <c r="EJ26" s="963">
        <f>+entero!EJ78</f>
        <v>-5.5042009329483443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881">
        <f>+entero!ED79</f>
        <v>575.04670347999991</v>
      </c>
      <c r="EE27" s="881">
        <f>+entero!EE79</f>
        <v>575.79678751999995</v>
      </c>
      <c r="EF27" s="881">
        <f>+entero!EF79</f>
        <v>575.90768280999987</v>
      </c>
      <c r="EG27" s="881">
        <f>+entero!EG79</f>
        <v>575.93780792999985</v>
      </c>
      <c r="EH27" s="881">
        <f>+entero!EH79</f>
        <v>575.96793302000003</v>
      </c>
      <c r="EI27" s="473">
        <f>+entero!EI79</f>
        <v>0.92079350000017257</v>
      </c>
      <c r="EJ27" s="963">
        <f>+entero!EJ79</f>
        <v>0.16012487267892023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881">
        <f>+entero!ED80</f>
        <v>898.83354234049068</v>
      </c>
      <c r="EE28" s="881">
        <f>+entero!EE80</f>
        <v>890.90304240775902</v>
      </c>
      <c r="EF28" s="881">
        <f>+entero!EF80</f>
        <v>1023.8870367760655</v>
      </c>
      <c r="EG28" s="881">
        <f>+entero!EG80</f>
        <v>996.39425523818193</v>
      </c>
      <c r="EH28" s="881">
        <f>+entero!EH80</f>
        <v>1001.4133254033651</v>
      </c>
      <c r="EI28" s="473">
        <f>+entero!EI80</f>
        <v>89.73039035160923</v>
      </c>
      <c r="EJ28" s="963">
        <f>+entero!EJ80</f>
        <v>9.8422803478838041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881">
        <f>+entero!ED81</f>
        <v>745.75005880374442</v>
      </c>
      <c r="EE29" s="881">
        <f>+entero!EE81</f>
        <v>736.01160118739176</v>
      </c>
      <c r="EF29" s="881">
        <f>+entero!EF81</f>
        <v>874.82134518151145</v>
      </c>
      <c r="EG29" s="881">
        <f>+entero!EG81</f>
        <v>859.87363313359299</v>
      </c>
      <c r="EH29" s="881">
        <f>+entero!EH81</f>
        <v>872.6556645663095</v>
      </c>
      <c r="EI29" s="473">
        <f>+entero!EI81</f>
        <v>126.27433358616281</v>
      </c>
      <c r="EJ29" s="963">
        <f>+entero!EJ81</f>
        <v>16.918206330313698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881">
        <f>+entero!ED82</f>
        <v>153.08348353674626</v>
      </c>
      <c r="EE30" s="881">
        <f>+entero!EE82</f>
        <v>154.89144122036728</v>
      </c>
      <c r="EF30" s="881">
        <f>+entero!EF82</f>
        <v>149.06569159455404</v>
      </c>
      <c r="EG30" s="881">
        <f>+entero!EG82</f>
        <v>136.52062210458894</v>
      </c>
      <c r="EH30" s="881">
        <f>+entero!EH82</f>
        <v>128.7576608370556</v>
      </c>
      <c r="EI30" s="473">
        <f>+entero!EI82</f>
        <v>-36.543943234553581</v>
      </c>
      <c r="EJ30" s="963">
        <f>+entero!EJ82</f>
        <v>-22.107434129146519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473">
        <f>+entero!EI83</f>
        <v>0</v>
      </c>
      <c r="EJ31" s="963" t="e">
        <f>+entero!EJ83</f>
        <v>#DIV/0!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26431.668199184071</v>
      </c>
      <c r="ED32" s="881">
        <f>+entero!ED84</f>
        <v>26348.835304659275</v>
      </c>
      <c r="EE32" s="881">
        <f>+entero!EE84</f>
        <v>26330.048710411469</v>
      </c>
      <c r="EF32" s="881">
        <f>+entero!EF84</f>
        <v>26326.662813761315</v>
      </c>
      <c r="EG32" s="881">
        <f>+entero!EG84</f>
        <v>26314.700163137419</v>
      </c>
      <c r="EH32" s="881">
        <f>+entero!EH84</f>
        <v>26312.424811714685</v>
      </c>
      <c r="EI32" s="473">
        <f>+entero!EI84</f>
        <v>-119.2433874693852</v>
      </c>
      <c r="EJ32" s="963">
        <f>+entero!EJ84</f>
        <v>-0.45113833364882416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263">
        <f>+entero!EI85</f>
        <v>0</v>
      </c>
      <c r="EJ33" s="964" t="e">
        <f>+entero!EJ85</f>
        <v>#REF!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98.579178180693347</v>
      </c>
      <c r="ED34" s="885">
        <f>+entero!ED86</f>
        <v>98.578142157738043</v>
      </c>
      <c r="EE34" s="885">
        <f>+entero!EE86</f>
        <v>98.576247221222559</v>
      </c>
      <c r="EF34" s="885">
        <f>+entero!EF86</f>
        <v>98.577568170970352</v>
      </c>
      <c r="EG34" s="885">
        <f>+entero!EG86</f>
        <v>98.578791597600983</v>
      </c>
      <c r="EH34" s="885">
        <f>+entero!EH86</f>
        <v>98.579319963532569</v>
      </c>
      <c r="EI34" s="1033"/>
      <c r="EJ34" s="963"/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852"/>
      <c r="EJ35" s="851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</row>
  </sheetData>
  <mergeCells count="132"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V3:CV4"/>
    <mergeCell ref="EI3:EJ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H3"/>
    <mergeCell ref="DY3:DY4"/>
    <mergeCell ref="DZ3:DZ4"/>
    <mergeCell ref="DQ3:D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R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8" width="8.425781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087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088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59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87">
        <v>7.5</v>
      </c>
      <c r="EI5" s="854">
        <v>7.5</v>
      </c>
      <c r="EJ5" s="853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978"/>
      <c r="EJ6" s="889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978"/>
      <c r="EJ7" s="889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455">
        <f>+entero!ED90</f>
        <v>6.9712243610524354</v>
      </c>
      <c r="EE8" s="455">
        <f>+entero!EE90</f>
        <v>6.9764932317966313</v>
      </c>
      <c r="EF8" s="455">
        <f>+entero!EF90</f>
        <v>6.9738928760553645</v>
      </c>
      <c r="EG8" s="455">
        <f>+entero!EG90</f>
        <v>6.972524237987499</v>
      </c>
      <c r="EH8" s="455">
        <f>+entero!EH90</f>
        <v>6.9726916156557568</v>
      </c>
      <c r="EI8" s="1032">
        <f>+entero!EI90</f>
        <v>-3.6499290087697034E-3</v>
      </c>
      <c r="EJ8" s="889">
        <f>+entero!EJ90</f>
        <v>-5.2318668537109571E-2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269"/>
      <c r="EE9" s="269"/>
      <c r="EF9" s="269"/>
      <c r="EG9" s="269"/>
      <c r="EH9" s="269"/>
      <c r="EI9" s="828"/>
      <c r="EJ9" s="890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888">
        <f>+entero!ED92</f>
        <v>2.3131599999999999</v>
      </c>
      <c r="EE10" s="888">
        <f>+entero!EE92</f>
        <v>2.3132799999999998</v>
      </c>
      <c r="EF10" s="888">
        <f>+entero!EF92</f>
        <v>2.3134000000000001</v>
      </c>
      <c r="EG10" s="888">
        <f>+entero!EG92</f>
        <v>2.31352</v>
      </c>
      <c r="EH10" s="888">
        <f>+entero!EH92</f>
        <v>2.3136399999999999</v>
      </c>
      <c r="EI10" s="1032">
        <f>+entero!EI92</f>
        <v>8.3999999999972985E-4</v>
      </c>
      <c r="EJ10" s="889">
        <f>+entero!EJ92</f>
        <v>3.6319612590787344E-2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269"/>
      <c r="EE11" s="269"/>
      <c r="EF11" s="269"/>
      <c r="EG11" s="269"/>
      <c r="EH11" s="269"/>
      <c r="EI11" s="943"/>
      <c r="EJ11" s="928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</sheetData>
  <mergeCells count="132"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B4"/>
    <mergeCell ref="ED3:EH3"/>
    <mergeCell ref="DY3:DY4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W160"/>
  <sheetViews>
    <sheetView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8" width="8.140625" style="809" customWidth="1"/>
    <col min="139" max="139" width="9.28515625" style="168" customWidth="1"/>
    <col min="140" max="153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877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877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877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877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676.78364965985111</v>
      </c>
      <c r="ED10" s="919">
        <f>+entero!ED95</f>
        <v>676.78364965985111</v>
      </c>
      <c r="EE10" s="1049">
        <f>+entero!EE95</f>
        <v>676.78364965985111</v>
      </c>
      <c r="EF10" s="919">
        <f>+entero!EF95</f>
        <v>676.78364965985111</v>
      </c>
      <c r="EG10" s="919">
        <f>+entero!EG95</f>
        <v>676.78364965985111</v>
      </c>
      <c r="EH10" s="919">
        <f>+entero!EH95</f>
        <v>675.79380867766395</v>
      </c>
      <c r="EI10" s="859">
        <f>+entero!EI95</f>
        <v>-0.98984098218716099</v>
      </c>
      <c r="EJ10" s="965">
        <f>+entero!EJ95</f>
        <v>-0.14625663351717366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</sheetData>
  <mergeCells count="132"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I3:EJ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H3"/>
    <mergeCell ref="DI3:DI4"/>
    <mergeCell ref="DS3:DS4"/>
    <mergeCell ref="EC3:EC4"/>
    <mergeCell ref="CS3:CS4"/>
    <mergeCell ref="CP3:CP4"/>
    <mergeCell ref="CO3:CO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K174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8" width="8" style="809" customWidth="1"/>
    <col min="139" max="141" width="11.42578125" style="168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I2" s="165"/>
      <c r="EJ2" s="165"/>
    </row>
    <row r="3" spans="1:140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65"/>
      <c r="EJ3" s="165"/>
    </row>
    <row r="4" spans="1:140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5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45">
        <f>+entero!ED4</f>
        <v>43710</v>
      </c>
      <c r="EE4" s="942">
        <f>+entero!EE4</f>
        <v>43711</v>
      </c>
      <c r="EF4" s="942">
        <f>+entero!EF4</f>
        <v>43712</v>
      </c>
      <c r="EG4" s="942">
        <f>+entero!EG4</f>
        <v>43713</v>
      </c>
      <c r="EH4" s="967">
        <f>+entero!EH4</f>
        <v>43714</v>
      </c>
      <c r="EI4" s="165"/>
      <c r="EJ4" s="165"/>
    </row>
    <row r="5" spans="1:140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19"/>
      <c r="EE5" s="30"/>
      <c r="EF5" s="30"/>
      <c r="EG5" s="30"/>
      <c r="EH5" s="1028"/>
      <c r="EI5" s="165"/>
      <c r="EJ5" s="165"/>
    </row>
    <row r="6" spans="1:140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29"/>
      <c r="EE6" s="891"/>
      <c r="EF6" s="891"/>
      <c r="EG6" s="891"/>
      <c r="EH6" s="921"/>
      <c r="EI6" s="165"/>
      <c r="EJ6" s="165"/>
    </row>
    <row r="7" spans="1:140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9"/>
      <c r="EE7" s="891"/>
      <c r="EF7" s="891"/>
      <c r="EG7" s="891"/>
      <c r="EH7" s="921"/>
      <c r="EI7" s="165"/>
      <c r="EJ7" s="165"/>
    </row>
    <row r="8" spans="1:140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9"/>
      <c r="EE8" s="891"/>
      <c r="EF8" s="891"/>
      <c r="EG8" s="891"/>
      <c r="EH8" s="921"/>
      <c r="EI8" s="165"/>
      <c r="EJ8" s="165"/>
    </row>
    <row r="9" spans="1:140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9"/>
      <c r="EE9" s="891"/>
      <c r="EF9" s="891"/>
      <c r="EG9" s="891"/>
      <c r="EH9" s="921"/>
      <c r="EI9" s="165"/>
      <c r="EJ9" s="165"/>
    </row>
    <row r="10" spans="1:140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9"/>
      <c r="EE10" s="891"/>
      <c r="EF10" s="891"/>
      <c r="EG10" s="891"/>
      <c r="EH10" s="921"/>
      <c r="EI10" s="165"/>
      <c r="EJ10" s="165"/>
    </row>
    <row r="11" spans="1:140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9"/>
      <c r="EE11" s="891"/>
      <c r="EF11" s="891"/>
      <c r="EG11" s="891"/>
      <c r="EH11" s="921"/>
      <c r="EI11" s="165"/>
      <c r="EJ11" s="165"/>
    </row>
    <row r="12" spans="1:140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9"/>
      <c r="EE12" s="891"/>
      <c r="EF12" s="891"/>
      <c r="EG12" s="891"/>
      <c r="EH12" s="921"/>
      <c r="EI12" s="165"/>
      <c r="EJ12" s="165"/>
    </row>
    <row r="13" spans="1:140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9"/>
      <c r="EE13" s="891"/>
      <c r="EF13" s="891"/>
      <c r="EG13" s="891"/>
      <c r="EH13" s="921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/>
      <c r="ED14" s="1029"/>
      <c r="EE14" s="891"/>
      <c r="EF14" s="891"/>
      <c r="EG14" s="891"/>
      <c r="EH14" s="921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/>
      <c r="ED15" s="1029"/>
      <c r="EE15" s="891"/>
      <c r="EF15" s="891"/>
      <c r="EG15" s="891"/>
      <c r="EH15" s="921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/>
      <c r="ED16" s="1029"/>
      <c r="EE16" s="891"/>
      <c r="EF16" s="891"/>
      <c r="EG16" s="891"/>
      <c r="EH16" s="921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/>
      <c r="ED17" s="1041"/>
      <c r="EE17" s="1027"/>
      <c r="EF17" s="1027"/>
      <c r="EG17" s="1027"/>
      <c r="EH17" s="927"/>
      <c r="EI17" s="165"/>
      <c r="EJ17" s="165"/>
    </row>
    <row r="18" spans="1:14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455"/>
      <c r="EH18" s="890"/>
      <c r="EI18" s="165"/>
      <c r="EJ18" s="165"/>
    </row>
    <row r="19" spans="1:14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455">
        <f>+entero!EG110</f>
        <v>2.5</v>
      </c>
      <c r="EH19" s="890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2">
        <f>+entero!ED111</f>
        <v>4</v>
      </c>
      <c r="EE20" s="629">
        <f>+entero!EE111</f>
        <v>4</v>
      </c>
      <c r="EF20" s="629">
        <f>+entero!EF111</f>
        <v>4</v>
      </c>
      <c r="EG20" s="629">
        <f>+entero!EG111</f>
        <v>4</v>
      </c>
      <c r="EH20" s="928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D3:EH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2019-09-13T12:09:36Z</cp:lastPrinted>
  <dcterms:created xsi:type="dcterms:W3CDTF">2002-08-27T17:11:09Z</dcterms:created>
  <dcterms:modified xsi:type="dcterms:W3CDTF">2019-09-13T12:11:51Z</dcterms:modified>
</cp:coreProperties>
</file>