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1127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entero!$C$1:$FF$109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A16" i="4" l="1"/>
  <c r="FA15" i="4"/>
  <c r="EW16" i="4"/>
  <c r="EW15" i="4"/>
  <c r="EW13" i="4"/>
  <c r="EW12" i="4"/>
  <c r="EW11" i="4"/>
  <c r="EW10" i="4"/>
  <c r="EW9" i="4"/>
  <c r="EW8" i="4"/>
  <c r="EW7" i="4"/>
  <c r="EW6" i="4"/>
  <c r="EW3" i="4"/>
  <c r="FA10" i="10"/>
  <c r="FA9" i="10"/>
  <c r="FA8" i="10"/>
  <c r="FA7" i="10"/>
  <c r="FA6" i="10"/>
  <c r="EW10" i="10"/>
  <c r="EW9" i="10"/>
  <c r="EW8" i="10"/>
  <c r="EW7" i="10"/>
  <c r="EW6" i="10"/>
  <c r="EW3" i="10"/>
  <c r="FA10" i="5"/>
  <c r="FA8" i="5"/>
  <c r="FA7" i="5"/>
  <c r="FA6" i="5"/>
  <c r="EV11" i="5"/>
  <c r="EW10" i="5"/>
  <c r="EW8" i="5"/>
  <c r="EW7" i="5"/>
  <c r="EW6" i="5"/>
  <c r="EW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A18" i="8"/>
  <c r="FA17" i="8"/>
  <c r="FA16" i="8"/>
  <c r="FA14" i="8"/>
  <c r="FA13" i="8"/>
  <c r="FA12" i="8"/>
  <c r="FA10" i="8"/>
  <c r="FA9" i="8"/>
  <c r="FA8" i="8"/>
  <c r="FA7" i="8"/>
  <c r="FA6" i="8"/>
  <c r="EW18" i="8"/>
  <c r="EW17" i="8"/>
  <c r="EW16" i="8"/>
  <c r="EW14" i="8"/>
  <c r="EW13" i="8"/>
  <c r="EW12" i="8"/>
  <c r="EW10" i="8"/>
  <c r="EW9" i="8"/>
  <c r="EW8" i="8"/>
  <c r="EW7" i="8"/>
  <c r="EW6" i="8"/>
  <c r="EW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4" i="6"/>
  <c r="EW18" i="9"/>
  <c r="FA4" i="10" l="1"/>
  <c r="FA4" i="5"/>
  <c r="FA4" i="4"/>
  <c r="FA5" i="9"/>
  <c r="FA4" i="8"/>
  <c r="FA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F34" i="6" l="1"/>
  <c r="FE34" i="6"/>
  <c r="FF26" i="9"/>
  <c r="FF25" i="9"/>
  <c r="FE11" i="9"/>
  <c r="FF11" i="9"/>
  <c r="FF9" i="9"/>
  <c r="FE9" i="9" l="1"/>
  <c r="FF17" i="7"/>
  <c r="FF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F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E18" i="6"/>
  <c r="FE9" i="6"/>
  <c r="FF16" i="7"/>
  <c r="FE16" i="7"/>
  <c r="FE16" i="8"/>
  <c r="FF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17" i="7"/>
  <c r="FE25" i="9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6" i="4" l="1"/>
  <c r="FC15" i="4"/>
  <c r="EQ16" i="4" l="1"/>
  <c r="EQ15" i="4"/>
  <c r="EQ6" i="4"/>
  <c r="EQ3" i="4"/>
  <c r="FC10" i="10"/>
  <c r="FC9" i="10"/>
  <c r="FC8" i="10"/>
  <c r="FC7" i="10"/>
  <c r="FC6" i="10"/>
  <c r="EQ10" i="10"/>
  <c r="EQ9" i="10"/>
  <c r="EQ8" i="10"/>
  <c r="EQ7" i="10"/>
  <c r="EQ6" i="10"/>
  <c r="EQ3" i="10"/>
  <c r="FC10" i="5"/>
  <c r="FC8" i="5"/>
  <c r="FC7" i="5"/>
  <c r="EQ10" i="5"/>
  <c r="EQ8" i="5"/>
  <c r="EQ7" i="5"/>
  <c r="EQ6" i="5"/>
  <c r="EQ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C18" i="8"/>
  <c r="FC17" i="8"/>
  <c r="FC16" i="8"/>
  <c r="FC14" i="8"/>
  <c r="FC13" i="8"/>
  <c r="FC12" i="8"/>
  <c r="FC10" i="8"/>
  <c r="FC9" i="8"/>
  <c r="FC8" i="8"/>
  <c r="FC7" i="8"/>
  <c r="FC6" i="8"/>
  <c r="EQ18" i="8"/>
  <c r="EQ17" i="8"/>
  <c r="EQ16" i="8"/>
  <c r="EQ14" i="8"/>
  <c r="EQ13" i="8"/>
  <c r="EQ12" i="8"/>
  <c r="EQ10" i="8"/>
  <c r="EQ9" i="8"/>
  <c r="EQ8" i="8"/>
  <c r="EQ7" i="8"/>
  <c r="EQ6" i="8"/>
  <c r="EQ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C6" i="5"/>
  <c r="FC28" i="6"/>
  <c r="FC23" i="6"/>
  <c r="FC18" i="7"/>
  <c r="FC15" i="7"/>
  <c r="FC18" i="9"/>
  <c r="FC14" i="9"/>
  <c r="EQ23" i="6"/>
  <c r="EQ15" i="7"/>
  <c r="EQ18" i="9"/>
  <c r="EQ14" i="9"/>
  <c r="FC14" i="7" l="1"/>
  <c r="EQ14" i="7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D34" i="6"/>
  <c r="FD33" i="6"/>
  <c r="FD32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D13" i="9"/>
  <c r="FD18" i="8"/>
  <c r="FD17" i="8"/>
  <c r="FD16" i="8"/>
  <c r="FD14" i="8"/>
  <c r="FD13" i="8"/>
  <c r="FD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B13" i="9"/>
  <c r="EZ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F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B16" i="4" l="1"/>
  <c r="FB15" i="4"/>
  <c r="FB10" i="10"/>
  <c r="FB9" i="10"/>
  <c r="FB8" i="10"/>
  <c r="FB7" i="10"/>
  <c r="FB6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18" i="8"/>
  <c r="FB17" i="8"/>
  <c r="FB16" i="8"/>
  <c r="FB14" i="8"/>
  <c r="FB13" i="8"/>
  <c r="FB12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2" i="9"/>
  <c r="FB11" i="9"/>
  <c r="FB10" i="9"/>
  <c r="FB9" i="9"/>
  <c r="FB8" i="9"/>
  <c r="FB7" i="9"/>
  <c r="FB6" i="5"/>
  <c r="FB28" i="6"/>
  <c r="FB23" i="6"/>
  <c r="FB18" i="7"/>
  <c r="FB18" i="9"/>
  <c r="FB14" i="9"/>
  <c r="FB4" i="10" l="1"/>
  <c r="FB4" i="5"/>
  <c r="FB4" i="6"/>
  <c r="FB4" i="8"/>
  <c r="FB4" i="4"/>
  <c r="FB5" i="9"/>
  <c r="FB4" i="7"/>
  <c r="FB14" i="7"/>
  <c r="FB15" i="7"/>
  <c r="FC4" i="4" l="1"/>
  <c r="FC4" i="5"/>
  <c r="FC4" i="7"/>
  <c r="FC4" i="10"/>
  <c r="FC5" i="9"/>
  <c r="FC4" i="6"/>
  <c r="FC4" i="8"/>
  <c r="EZ3" i="4"/>
  <c r="EZ3" i="10"/>
  <c r="EZ3" i="5"/>
  <c r="EZ3" i="6"/>
  <c r="EZ3" i="7"/>
  <c r="EZ3" i="8"/>
  <c r="EZ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E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6" i="4" l="1"/>
  <c r="FD15" i="4"/>
  <c r="FD10" i="10"/>
  <c r="FD9" i="10"/>
  <c r="FD8" i="10"/>
  <c r="FD7" i="10"/>
  <c r="FD6" i="10"/>
  <c r="FD10" i="5"/>
  <c r="FD8" i="5"/>
  <c r="FD7" i="5"/>
  <c r="FD31" i="6"/>
  <c r="FD30" i="6"/>
  <c r="FD29" i="6"/>
  <c r="FD27" i="6"/>
  <c r="FD26" i="6"/>
  <c r="FD25" i="6"/>
  <c r="FD24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10" i="8"/>
  <c r="FD9" i="8"/>
  <c r="FD8" i="8"/>
  <c r="FD7" i="8"/>
  <c r="FD6" i="8"/>
  <c r="FD26" i="9"/>
  <c r="FD25" i="9"/>
  <c r="FD24" i="9"/>
  <c r="FD23" i="9"/>
  <c r="FD22" i="9"/>
  <c r="FD21" i="9"/>
  <c r="FD20" i="9"/>
  <c r="FD19" i="9"/>
  <c r="FD17" i="9"/>
  <c r="FD16" i="9"/>
  <c r="FD15" i="9"/>
  <c r="FD12" i="9"/>
  <c r="FD11" i="9"/>
  <c r="FD10" i="9"/>
  <c r="FD9" i="9"/>
  <c r="FD8" i="9"/>
  <c r="FD7" i="9"/>
  <c r="FD6" i="5"/>
  <c r="FF15" i="7" l="1"/>
  <c r="FF14" i="9"/>
  <c r="FE14" i="9"/>
  <c r="FD15" i="7"/>
  <c r="FD14" i="9"/>
  <c r="FD23" i="6"/>
  <c r="FD18" i="7"/>
  <c r="FD18" i="9"/>
  <c r="FD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E15" i="7" l="1"/>
  <c r="FD14" i="7"/>
  <c r="EJ14" i="7"/>
  <c r="FF8" i="6" l="1"/>
  <c r="FF6" i="6"/>
  <c r="FF12" i="7"/>
  <c r="FF10" i="10"/>
  <c r="FF10" i="5"/>
  <c r="FF8" i="5"/>
  <c r="FF32" i="6"/>
  <c r="FF30" i="6"/>
  <c r="FF29" i="6"/>
  <c r="FF27" i="6"/>
  <c r="FF26" i="6"/>
  <c r="FF25" i="6"/>
  <c r="FF24" i="6"/>
  <c r="FF19" i="7"/>
  <c r="FF11" i="7"/>
  <c r="FF10" i="7"/>
  <c r="FF17" i="8"/>
  <c r="FF14" i="8"/>
  <c r="FF13" i="8"/>
  <c r="FF12" i="8"/>
  <c r="FF16" i="9"/>
  <c r="FF12" i="9"/>
  <c r="FF10" i="9"/>
  <c r="FE8" i="9"/>
  <c r="FF7" i="9"/>
  <c r="FF10" i="8"/>
  <c r="FF9" i="8"/>
  <c r="FF8" i="8"/>
  <c r="FF7" i="8"/>
  <c r="FF6" i="8"/>
  <c r="EI13" i="4"/>
  <c r="EI12" i="4"/>
  <c r="EI11" i="4"/>
  <c r="EI10" i="4"/>
  <c r="EZ16" i="4"/>
  <c r="EZ15" i="4"/>
  <c r="EI16" i="4"/>
  <c r="EI15" i="4"/>
  <c r="EI9" i="4"/>
  <c r="EI8" i="4"/>
  <c r="EI7" i="4"/>
  <c r="EI6" i="4"/>
  <c r="EI3" i="4"/>
  <c r="EZ10" i="10"/>
  <c r="EZ9" i="10"/>
  <c r="EZ8" i="10"/>
  <c r="EZ7" i="10"/>
  <c r="EZ6" i="10"/>
  <c r="EI10" i="10"/>
  <c r="EI9" i="10"/>
  <c r="EI8" i="10"/>
  <c r="EI7" i="10"/>
  <c r="EI6" i="10"/>
  <c r="EI3" i="10"/>
  <c r="EZ10" i="5"/>
  <c r="EZ8" i="5"/>
  <c r="EZ7" i="5"/>
  <c r="EZ6" i="5"/>
  <c r="EI11" i="5"/>
  <c r="EI10" i="5"/>
  <c r="EI9" i="5"/>
  <c r="EI8" i="5"/>
  <c r="EI7" i="5"/>
  <c r="EI6" i="5"/>
  <c r="EI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Z18" i="8"/>
  <c r="EZ17" i="8"/>
  <c r="EZ16" i="8"/>
  <c r="EZ14" i="8"/>
  <c r="EZ13" i="8"/>
  <c r="EZ12" i="8"/>
  <c r="EI18" i="8"/>
  <c r="EI17" i="8"/>
  <c r="EI16" i="8"/>
  <c r="EI14" i="8"/>
  <c r="EI13" i="8"/>
  <c r="EI12" i="8"/>
  <c r="EI3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Z28" i="6"/>
  <c r="EZ23" i="6"/>
  <c r="EZ18" i="7"/>
  <c r="EZ15" i="7"/>
  <c r="EZ10" i="8"/>
  <c r="EZ9" i="8"/>
  <c r="EZ8" i="8"/>
  <c r="EZ7" i="8"/>
  <c r="EZ6" i="8"/>
  <c r="EZ18" i="9"/>
  <c r="EZ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E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F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E7" i="6"/>
  <c r="FE15" i="6"/>
  <c r="FE18" i="8"/>
  <c r="FE17" i="8"/>
  <c r="EE14" i="9"/>
  <c r="FE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FE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E21" i="6"/>
  <c r="FE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E12" i="7"/>
  <c r="FE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E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E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F14" i="6"/>
  <c r="FF13" i="9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3" i="9"/>
  <c r="FE12" i="9"/>
  <c r="FE32" i="6"/>
  <c r="FE31" i="6"/>
  <c r="FE29" i="6"/>
  <c r="FE13" i="8"/>
  <c r="FE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18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Z4" i="8"/>
  <c r="EZ4" i="10"/>
  <c r="EZ4" i="7"/>
  <c r="EZ5" i="9"/>
  <c r="EZ4" i="5"/>
  <c r="EZ4" i="6"/>
  <c r="EZ4" i="4"/>
  <c r="DM14" i="7"/>
  <c r="DP14" i="7"/>
  <c r="DX14" i="7"/>
  <c r="EH14" i="7"/>
  <c r="DV15" i="7"/>
  <c r="FE8" i="8"/>
  <c r="DQ14" i="7"/>
  <c r="FE14" i="8"/>
  <c r="FE30" i="6"/>
  <c r="EZ14" i="7"/>
  <c r="FE11" i="7"/>
  <c r="FE6" i="7"/>
  <c r="FF8" i="9"/>
  <c r="FE28" i="6" l="1"/>
  <c r="FE23" i="6"/>
  <c r="FE18" i="7"/>
  <c r="FF14" i="7"/>
  <c r="FE18" i="9"/>
  <c r="FE14" i="7"/>
  <c r="FD4" i="5" l="1"/>
  <c r="FD4" i="7"/>
  <c r="FD4" i="4"/>
  <c r="FD4" i="10"/>
  <c r="FD4" i="8"/>
  <c r="FD5" i="9" l="1"/>
  <c r="FD4" i="6"/>
</calcChain>
</file>

<file path=xl/sharedStrings.xml><?xml version="1.0" encoding="utf-8"?>
<sst xmlns="http://schemas.openxmlformats.org/spreadsheetml/2006/main" count="491" uniqueCount="296">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</sst>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90"/>
  <sheetViews>
    <sheetView zoomScale="130" zoomScaleNormal="13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G12" sqref="F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7.28515625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customWidth="1"/>
  </cols>
  <sheetData>
    <row r="1" spans="1:17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812"/>
      <c r="FC1" s="812"/>
      <c r="FD1" s="812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160" t="s">
        <v>93</v>
      </c>
      <c r="M3" s="1164" t="s">
        <v>94</v>
      </c>
      <c r="N3" s="1160" t="s">
        <v>95</v>
      </c>
      <c r="O3" s="1160" t="s">
        <v>96</v>
      </c>
      <c r="P3" s="1164" t="s">
        <v>97</v>
      </c>
      <c r="Q3" s="1160" t="s">
        <v>98</v>
      </c>
      <c r="R3" s="1160" t="s">
        <v>99</v>
      </c>
      <c r="S3" s="1160" t="s">
        <v>100</v>
      </c>
      <c r="T3" s="1160" t="s">
        <v>101</v>
      </c>
      <c r="U3" s="1160" t="s">
        <v>236</v>
      </c>
      <c r="V3" s="1160" t="s">
        <v>108</v>
      </c>
      <c r="W3" s="1160" t="s">
        <v>109</v>
      </c>
      <c r="X3" s="1160" t="s">
        <v>110</v>
      </c>
      <c r="Y3" s="1160" t="s">
        <v>111</v>
      </c>
      <c r="Z3" s="1160" t="s">
        <v>112</v>
      </c>
      <c r="AA3" s="1160" t="s">
        <v>113</v>
      </c>
      <c r="AB3" s="1160" t="s">
        <v>114</v>
      </c>
      <c r="AC3" s="1160" t="s">
        <v>115</v>
      </c>
      <c r="AD3" s="1160" t="s">
        <v>116</v>
      </c>
      <c r="AE3" s="1160" t="s">
        <v>117</v>
      </c>
      <c r="AF3" s="1160" t="s">
        <v>118</v>
      </c>
      <c r="AG3" s="1160" t="s">
        <v>237</v>
      </c>
      <c r="AH3" s="1160" t="s">
        <v>119</v>
      </c>
      <c r="AI3" s="1160" t="s">
        <v>120</v>
      </c>
      <c r="AJ3" s="1160" t="s">
        <v>121</v>
      </c>
      <c r="AK3" s="1160" t="s">
        <v>122</v>
      </c>
      <c r="AL3" s="1160" t="s">
        <v>123</v>
      </c>
      <c r="AM3" s="1160" t="s">
        <v>124</v>
      </c>
      <c r="AN3" s="1160" t="s">
        <v>125</v>
      </c>
      <c r="AO3" s="1160" t="s">
        <v>126</v>
      </c>
      <c r="AP3" s="1160" t="s">
        <v>127</v>
      </c>
      <c r="AQ3" s="1160" t="s">
        <v>128</v>
      </c>
      <c r="AR3" s="1160" t="s">
        <v>129</v>
      </c>
      <c r="AS3" s="1160" t="s">
        <v>238</v>
      </c>
      <c r="AT3" s="1160" t="s">
        <v>130</v>
      </c>
      <c r="AU3" s="1160" t="s">
        <v>131</v>
      </c>
      <c r="AV3" s="1164" t="s">
        <v>132</v>
      </c>
      <c r="AW3" s="1160" t="s">
        <v>133</v>
      </c>
      <c r="AX3" s="1160" t="s">
        <v>134</v>
      </c>
      <c r="AY3" s="1160" t="s">
        <v>135</v>
      </c>
      <c r="AZ3" s="1160" t="s">
        <v>136</v>
      </c>
      <c r="BA3" s="1160" t="s">
        <v>137</v>
      </c>
      <c r="BB3" s="1160" t="s">
        <v>142</v>
      </c>
      <c r="BC3" s="1160" t="s">
        <v>143</v>
      </c>
      <c r="BD3" s="1160" t="s">
        <v>144</v>
      </c>
      <c r="BE3" s="1160" t="s">
        <v>239</v>
      </c>
      <c r="BF3" s="1160" t="s">
        <v>145</v>
      </c>
      <c r="BG3" s="1160" t="s">
        <v>151</v>
      </c>
      <c r="BH3" s="1160" t="s">
        <v>152</v>
      </c>
      <c r="BI3" s="1160" t="s">
        <v>153</v>
      </c>
      <c r="BJ3" s="1160" t="s">
        <v>154</v>
      </c>
      <c r="BK3" s="1160" t="s">
        <v>156</v>
      </c>
      <c r="BL3" s="1164" t="s">
        <v>157</v>
      </c>
      <c r="BM3" s="1160" t="s">
        <v>158</v>
      </c>
      <c r="BN3" s="1160" t="s">
        <v>159</v>
      </c>
      <c r="BO3" s="1160" t="s">
        <v>160</v>
      </c>
      <c r="BP3" s="1160" t="s">
        <v>161</v>
      </c>
      <c r="BQ3" s="1160" t="s">
        <v>240</v>
      </c>
      <c r="BR3" s="1160" t="s">
        <v>162</v>
      </c>
      <c r="BS3" s="1168" t="s">
        <v>163</v>
      </c>
      <c r="BT3" s="1168" t="s">
        <v>164</v>
      </c>
      <c r="BU3" s="1166" t="s">
        <v>173</v>
      </c>
      <c r="BV3" s="1160" t="s">
        <v>174</v>
      </c>
      <c r="BW3" s="1160" t="s">
        <v>178</v>
      </c>
      <c r="BX3" s="1160" t="s">
        <v>179</v>
      </c>
      <c r="BY3" s="1160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160" t="s">
        <v>198</v>
      </c>
      <c r="CK3" s="1160" t="s">
        <v>199</v>
      </c>
      <c r="CL3" s="1160" t="s">
        <v>200</v>
      </c>
      <c r="CM3" s="1160" t="s">
        <v>201</v>
      </c>
      <c r="CN3" s="1160" t="s">
        <v>203</v>
      </c>
      <c r="CO3" s="1160" t="s">
        <v>242</v>
      </c>
      <c r="CP3" s="1160" t="s">
        <v>208</v>
      </c>
      <c r="CQ3" s="1160" t="s">
        <v>209</v>
      </c>
      <c r="CR3" s="1160" t="s">
        <v>210</v>
      </c>
      <c r="CS3" s="1160" t="s">
        <v>212</v>
      </c>
      <c r="CT3" s="1160" t="s">
        <v>213</v>
      </c>
      <c r="CU3" s="1160" t="s">
        <v>214</v>
      </c>
      <c r="CV3" s="1160" t="s">
        <v>215</v>
      </c>
      <c r="CW3" s="1160" t="s">
        <v>218</v>
      </c>
      <c r="CX3" s="1160" t="s">
        <v>220</v>
      </c>
      <c r="CY3" s="1160" t="s">
        <v>221</v>
      </c>
      <c r="CZ3" s="1160" t="s">
        <v>222</v>
      </c>
      <c r="DA3" s="1160" t="s">
        <v>249</v>
      </c>
      <c r="DB3" s="1160" t="s">
        <v>223</v>
      </c>
      <c r="DC3" s="1160" t="s">
        <v>224</v>
      </c>
      <c r="DD3" s="1160" t="s">
        <v>225</v>
      </c>
      <c r="DE3" s="1160" t="s">
        <v>226</v>
      </c>
      <c r="DF3" s="1160" t="s">
        <v>227</v>
      </c>
      <c r="DG3" s="1160" t="s">
        <v>231</v>
      </c>
      <c r="DH3" s="1160" t="s">
        <v>234</v>
      </c>
      <c r="DI3" s="1160" t="s">
        <v>245</v>
      </c>
      <c r="DJ3" s="1160" t="s">
        <v>251</v>
      </c>
      <c r="DK3" s="1160" t="s">
        <v>255</v>
      </c>
      <c r="DL3" s="1160" t="s">
        <v>256</v>
      </c>
      <c r="DM3" s="1160" t="s">
        <v>257</v>
      </c>
      <c r="DN3" s="1160" t="s">
        <v>258</v>
      </c>
      <c r="DO3" s="1160" t="s">
        <v>259</v>
      </c>
      <c r="DP3" s="1160" t="s">
        <v>260</v>
      </c>
      <c r="DQ3" s="1160" t="s">
        <v>261</v>
      </c>
      <c r="DR3" s="1160" t="s">
        <v>262</v>
      </c>
      <c r="DS3" s="1160" t="s">
        <v>263</v>
      </c>
      <c r="DT3" s="1160" t="s">
        <v>265</v>
      </c>
      <c r="DU3" s="1160" t="s">
        <v>266</v>
      </c>
      <c r="DV3" s="1160" t="s">
        <v>268</v>
      </c>
      <c r="DW3" s="1160" t="s">
        <v>269</v>
      </c>
      <c r="DX3" s="1160" t="s">
        <v>270</v>
      </c>
      <c r="DY3" s="1160" t="s">
        <v>271</v>
      </c>
      <c r="DZ3" s="1160" t="s">
        <v>272</v>
      </c>
      <c r="EA3" s="1160" t="s">
        <v>273</v>
      </c>
      <c r="EB3" s="1160" t="s">
        <v>274</v>
      </c>
      <c r="EC3" s="1160" t="s">
        <v>275</v>
      </c>
      <c r="ED3" s="1160" t="s">
        <v>276</v>
      </c>
      <c r="EE3" s="1160" t="s">
        <v>277</v>
      </c>
      <c r="EF3" s="1160" t="s">
        <v>278</v>
      </c>
      <c r="EG3" s="1160" t="s">
        <v>279</v>
      </c>
      <c r="EH3" s="1160" t="s">
        <v>280</v>
      </c>
      <c r="EI3" s="1160" t="s">
        <v>281</v>
      </c>
      <c r="EJ3" s="1160" t="s">
        <v>282</v>
      </c>
      <c r="EK3" s="1160" t="s">
        <v>283</v>
      </c>
      <c r="EL3" s="1160" t="s">
        <v>284</v>
      </c>
      <c r="EM3" s="1160" t="s">
        <v>285</v>
      </c>
      <c r="EN3" s="1160" t="s">
        <v>286</v>
      </c>
      <c r="EO3" s="1160" t="s">
        <v>288</v>
      </c>
      <c r="EP3" s="1160" t="s">
        <v>291</v>
      </c>
      <c r="EQ3" s="1058" t="s">
        <v>219</v>
      </c>
      <c r="ER3" s="1058" t="s">
        <v>287</v>
      </c>
      <c r="ES3" s="1058" t="s">
        <v>292</v>
      </c>
      <c r="ET3" s="1072" t="s">
        <v>293</v>
      </c>
      <c r="EU3" s="1072" t="s">
        <v>294</v>
      </c>
      <c r="EV3" s="1160" t="s">
        <v>295</v>
      </c>
      <c r="EW3" s="1058" t="s">
        <v>219</v>
      </c>
      <c r="EX3" s="1058" t="s">
        <v>287</v>
      </c>
      <c r="EY3" s="1058" t="s">
        <v>292</v>
      </c>
      <c r="EZ3" s="1162" t="s">
        <v>293</v>
      </c>
      <c r="FA3" s="1162"/>
      <c r="FB3" s="1162"/>
      <c r="FC3" s="1162"/>
      <c r="FD3" s="1163"/>
      <c r="FE3" s="1170" t="s">
        <v>250</v>
      </c>
      <c r="FF3" s="1171"/>
    </row>
    <row r="4" spans="1:174" ht="16.5" customHeight="1" x14ac:dyDescent="0.2">
      <c r="A4"/>
      <c r="C4" s="19"/>
      <c r="D4" s="1176"/>
      <c r="E4" s="1178"/>
      <c r="F4" s="1178"/>
      <c r="G4" s="1178"/>
      <c r="H4" s="1178"/>
      <c r="I4" s="1178"/>
      <c r="J4" s="1178"/>
      <c r="K4" s="1178"/>
      <c r="L4" s="1161"/>
      <c r="M4" s="1165"/>
      <c r="N4" s="1161"/>
      <c r="O4" s="1161"/>
      <c r="P4" s="1165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5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5"/>
      <c r="BM4" s="1161"/>
      <c r="BN4" s="1161"/>
      <c r="BO4" s="1161"/>
      <c r="BP4" s="1161"/>
      <c r="BQ4" s="1161"/>
      <c r="BR4" s="1161"/>
      <c r="BS4" s="1169"/>
      <c r="BT4" s="1169"/>
      <c r="BU4" s="1167"/>
      <c r="BV4" s="1161"/>
      <c r="BW4" s="1161"/>
      <c r="BX4" s="1161"/>
      <c r="BY4" s="1161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5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059">
        <v>44106</v>
      </c>
      <c r="ER4" s="1059">
        <v>44113</v>
      </c>
      <c r="ES4" s="1059">
        <v>44120</v>
      </c>
      <c r="ET4" s="1073">
        <v>44127</v>
      </c>
      <c r="EU4" s="1103">
        <v>44134</v>
      </c>
      <c r="EV4" s="1161"/>
      <c r="EW4" s="1059">
        <v>44141</v>
      </c>
      <c r="EX4" s="1059">
        <v>44148</v>
      </c>
      <c r="EY4" s="1059">
        <v>44155</v>
      </c>
      <c r="EZ4" s="804">
        <v>44158</v>
      </c>
      <c r="FA4" s="804">
        <v>44159</v>
      </c>
      <c r="FB4" s="804">
        <v>44160</v>
      </c>
      <c r="FC4" s="804">
        <v>44161</v>
      </c>
      <c r="FD4" s="804">
        <v>44162</v>
      </c>
      <c r="FE4" s="902" t="s">
        <v>244</v>
      </c>
      <c r="FF4" s="239" t="s">
        <v>181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0"/>
      <c r="ER5" s="1060"/>
      <c r="ES5" s="1060"/>
      <c r="ET5" s="1074"/>
      <c r="EU5" s="1104"/>
      <c r="EV5" s="270"/>
      <c r="EW5" s="1060"/>
      <c r="EX5" s="1060"/>
      <c r="EY5" s="1060"/>
      <c r="EZ5" s="1008"/>
      <c r="FA5" s="1008"/>
      <c r="FB5" s="1008"/>
      <c r="FC5" s="1008"/>
      <c r="FD5" s="1008"/>
      <c r="FE5" s="962"/>
      <c r="FF5" s="963"/>
    </row>
    <row r="6" spans="1:174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3"/>
      <c r="EF6" s="1013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66"/>
      <c r="ER6" s="824"/>
      <c r="ES6" s="824"/>
      <c r="ET6" s="1075"/>
      <c r="EU6" s="1105"/>
      <c r="EV6" s="1133"/>
      <c r="EW6" s="824"/>
      <c r="EX6" s="824"/>
      <c r="EY6" s="824"/>
      <c r="EZ6" s="805"/>
      <c r="FA6" s="805"/>
      <c r="FB6" s="805"/>
      <c r="FC6" s="805"/>
      <c r="FD6" s="805"/>
      <c r="FE6" s="828"/>
      <c r="FF6" s="232"/>
      <c r="FH6" s="168"/>
    </row>
    <row r="7" spans="1:174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2">
        <v>9838.6612102700001</v>
      </c>
      <c r="CY7" s="554">
        <v>9804.8249944100007</v>
      </c>
      <c r="CZ7" s="554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7">
        <v>10260.637599090001</v>
      </c>
      <c r="DJ7" s="792">
        <v>10226.03995558</v>
      </c>
      <c r="DK7" s="362">
        <v>9965.4250714299997</v>
      </c>
      <c r="DL7" s="807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2">
        <v>6090.575901449999</v>
      </c>
      <c r="EK7" s="549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792">
        <v>6326.3245393399993</v>
      </c>
      <c r="ER7" s="792">
        <v>6237.81288786</v>
      </c>
      <c r="ES7" s="792">
        <v>6041.8285838800002</v>
      </c>
      <c r="ET7" s="1076">
        <v>5875.47199017</v>
      </c>
      <c r="EU7" s="1106">
        <v>5578.0582853799997</v>
      </c>
      <c r="EV7" s="1134">
        <v>5578.0582853799997</v>
      </c>
      <c r="EW7" s="792">
        <v>5427.3368086999999</v>
      </c>
      <c r="EX7" s="792">
        <v>5151.85058028</v>
      </c>
      <c r="EY7" s="792">
        <v>5089.65389848</v>
      </c>
      <c r="EZ7" s="362">
        <v>5092.119345260001</v>
      </c>
      <c r="FA7" s="362">
        <v>5041.9732179999992</v>
      </c>
      <c r="FB7" s="362">
        <v>5393.2091041900003</v>
      </c>
      <c r="FC7" s="362">
        <v>5386.7067605399989</v>
      </c>
      <c r="FD7" s="362">
        <v>5342.9337637899998</v>
      </c>
      <c r="FE7" s="289">
        <v>253.27986530999988</v>
      </c>
      <c r="FF7" s="935">
        <v>4.9763671629153539</v>
      </c>
      <c r="FG7" s="1102"/>
      <c r="FH7" s="681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2">
        <v>7929.9344277800001</v>
      </c>
      <c r="CY8" s="554">
        <v>7825.1203510099995</v>
      </c>
      <c r="CZ8" s="554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7">
        <v>8199.3202505000008</v>
      </c>
      <c r="DJ8" s="792">
        <v>8095.4236113300003</v>
      </c>
      <c r="DK8" s="362">
        <v>7867.0654582499992</v>
      </c>
      <c r="DL8" s="807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7">
        <v>6552.8095314000002</v>
      </c>
      <c r="DT8" s="807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2">
        <v>3587.8315010499996</v>
      </c>
      <c r="EK8" s="549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792">
        <v>3419.2021350299997</v>
      </c>
      <c r="ER8" s="792">
        <v>3352.7875813999999</v>
      </c>
      <c r="ES8" s="792">
        <v>3138.0000366899999</v>
      </c>
      <c r="ET8" s="1076">
        <v>2972.20712766</v>
      </c>
      <c r="EU8" s="1106">
        <v>2724.0693629399998</v>
      </c>
      <c r="EV8" s="1134">
        <v>2724.0693629399998</v>
      </c>
      <c r="EW8" s="792">
        <v>2466.2547290900002</v>
      </c>
      <c r="EX8" s="792">
        <v>2288.2869082500001</v>
      </c>
      <c r="EY8" s="792">
        <v>2238.9431658399999</v>
      </c>
      <c r="EZ8" s="362">
        <v>2230.6163615</v>
      </c>
      <c r="FA8" s="362">
        <v>2227.9925354399998</v>
      </c>
      <c r="FB8" s="362">
        <v>2625.7049825600002</v>
      </c>
      <c r="FC8" s="362">
        <v>2617.5476232399997</v>
      </c>
      <c r="FD8" s="362">
        <v>2569.0452499099997</v>
      </c>
      <c r="FE8" s="289">
        <v>330.10208406999982</v>
      </c>
      <c r="FF8" s="935">
        <v>14.743656252933651</v>
      </c>
      <c r="FG8" s="1102"/>
      <c r="FH8" s="681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2">
        <v>225.91353867000001</v>
      </c>
      <c r="CY9" s="554">
        <v>225.32218849999998</v>
      </c>
      <c r="CZ9" s="554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7">
        <v>237.21077129</v>
      </c>
      <c r="DJ9" s="792">
        <v>243.12507696999998</v>
      </c>
      <c r="DK9" s="362">
        <v>242.23706229000001</v>
      </c>
      <c r="DL9" s="807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7">
        <v>230.40790729</v>
      </c>
      <c r="EI9" s="807">
        <v>229.10476629999999</v>
      </c>
      <c r="EJ9" s="792">
        <v>229.25698315</v>
      </c>
      <c r="EK9" s="549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792">
        <v>234.85225987000001</v>
      </c>
      <c r="ER9" s="792">
        <v>235.01709534999998</v>
      </c>
      <c r="ES9" s="792">
        <v>235.01876035000001</v>
      </c>
      <c r="ET9" s="1076">
        <v>236.20923879</v>
      </c>
      <c r="EU9" s="1106">
        <v>235.11462027000002</v>
      </c>
      <c r="EV9" s="1134">
        <v>235.11462027000002</v>
      </c>
      <c r="EW9" s="792">
        <v>235.45828059000002</v>
      </c>
      <c r="EX9" s="792">
        <v>235.32205524</v>
      </c>
      <c r="EY9" s="792">
        <v>236.01852455</v>
      </c>
      <c r="EZ9" s="362">
        <v>236.38831658000001</v>
      </c>
      <c r="FA9" s="362">
        <v>236.74318427999998</v>
      </c>
      <c r="FB9" s="362">
        <v>236.22414882000001</v>
      </c>
      <c r="FC9" s="362">
        <v>236.34686008</v>
      </c>
      <c r="FD9" s="362">
        <v>236.34686008</v>
      </c>
      <c r="FE9" s="813">
        <v>0.32833553000000393</v>
      </c>
      <c r="FF9" s="935">
        <v>0.13911430495806137</v>
      </c>
      <c r="FG9" s="1102"/>
      <c r="FH9" s="681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2">
        <v>1647.5652440700001</v>
      </c>
      <c r="CY10" s="554">
        <v>1719.21409165</v>
      </c>
      <c r="CZ10" s="554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7">
        <v>1787.10456088</v>
      </c>
      <c r="DJ10" s="792">
        <v>1849.57556593</v>
      </c>
      <c r="DK10" s="362">
        <v>1818.3367665200001</v>
      </c>
      <c r="DL10" s="807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7">
        <v>1686.3106470300002</v>
      </c>
      <c r="DT10" s="807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7">
        <v>2180.5463816000001</v>
      </c>
      <c r="EI10" s="807">
        <v>2267.6187797100001</v>
      </c>
      <c r="EJ10" s="792">
        <v>2237.8050782199998</v>
      </c>
      <c r="EK10" s="549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792">
        <v>2635.5580410799998</v>
      </c>
      <c r="ER10" s="792">
        <v>2613.2703406699998</v>
      </c>
      <c r="ES10" s="792">
        <v>2632.0716561199997</v>
      </c>
      <c r="ET10" s="1076">
        <v>2630.1313974199998</v>
      </c>
      <c r="EU10" s="1106">
        <v>2582.1221651400001</v>
      </c>
      <c r="EV10" s="1134">
        <v>2582.1221651400001</v>
      </c>
      <c r="EW10" s="792">
        <v>2688.6725431200002</v>
      </c>
      <c r="EX10" s="792">
        <v>2591.3097995399999</v>
      </c>
      <c r="EY10" s="792">
        <v>2577.6510858399997</v>
      </c>
      <c r="EZ10" s="362">
        <v>2588.0155091800002</v>
      </c>
      <c r="FA10" s="362">
        <v>2540.0826467800002</v>
      </c>
      <c r="FB10" s="362">
        <v>2494.2065795600001</v>
      </c>
      <c r="FC10" s="362">
        <v>2495.7196254699998</v>
      </c>
      <c r="FD10" s="362">
        <v>2500.4490020499998</v>
      </c>
      <c r="FE10" s="289">
        <v>-77.202083789999961</v>
      </c>
      <c r="FF10" s="935">
        <v>-2.9950556230864542</v>
      </c>
      <c r="FG10" s="1102"/>
      <c r="FH10" s="681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2">
        <v>35.247999750000005</v>
      </c>
      <c r="CY11" s="693">
        <v>35.168363249999999</v>
      </c>
      <c r="CZ11" s="554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7">
        <v>37.002016419999997</v>
      </c>
      <c r="DJ11" s="792">
        <v>37.915701350000006</v>
      </c>
      <c r="DK11" s="362">
        <v>37.785784370000002</v>
      </c>
      <c r="DL11" s="807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2">
        <v>35.682339030000001</v>
      </c>
      <c r="EK11" s="549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792">
        <v>36.71210336</v>
      </c>
      <c r="ER11" s="792">
        <v>36.737870440000002</v>
      </c>
      <c r="ES11" s="792">
        <v>36.738130720000001</v>
      </c>
      <c r="ET11" s="1076">
        <v>36.924226300000001</v>
      </c>
      <c r="EU11" s="1106">
        <v>36.75213703</v>
      </c>
      <c r="EV11" s="1134">
        <v>36.75213703</v>
      </c>
      <c r="EW11" s="792">
        <v>36.9512559</v>
      </c>
      <c r="EX11" s="792">
        <v>36.931817250000002</v>
      </c>
      <c r="EY11" s="792">
        <v>37.041122250000001</v>
      </c>
      <c r="EZ11" s="362">
        <v>37.099158000000003</v>
      </c>
      <c r="FA11" s="362">
        <v>37.154851499999999</v>
      </c>
      <c r="FB11" s="362">
        <v>37.073393250000002</v>
      </c>
      <c r="FC11" s="362">
        <v>37.092651749999995</v>
      </c>
      <c r="FD11" s="362">
        <v>37.092651749999995</v>
      </c>
      <c r="FE11" s="813">
        <v>5.1529499999993789E-2</v>
      </c>
      <c r="FF11" s="935">
        <v>0.13911430558774118</v>
      </c>
      <c r="FG11" s="1102"/>
      <c r="FH11" s="681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3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2">
        <v>9838.6586170700011</v>
      </c>
      <c r="CY12" s="767">
        <v>9804.8230174500004</v>
      </c>
      <c r="CZ12" s="767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7">
        <v>10260.636338480001</v>
      </c>
      <c r="DJ12" s="792">
        <v>10226.037565549999</v>
      </c>
      <c r="DK12" s="362">
        <v>9964.9421434799988</v>
      </c>
      <c r="DL12" s="807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2">
        <v>6090.5757293299985</v>
      </c>
      <c r="EK12" s="549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792">
        <v>6326.3234839699999</v>
      </c>
      <c r="ER12" s="792">
        <v>6237.76373186</v>
      </c>
      <c r="ES12" s="792">
        <v>6041.8283015299994</v>
      </c>
      <c r="ET12" s="1076">
        <v>5875.4717078200001</v>
      </c>
      <c r="EU12" s="1106">
        <v>5578.0580030299989</v>
      </c>
      <c r="EV12" s="1134">
        <v>5578.0580030299989</v>
      </c>
      <c r="EW12" s="792">
        <v>5427.2878243599998</v>
      </c>
      <c r="EX12" s="792">
        <v>5151.80159594</v>
      </c>
      <c r="EY12" s="792">
        <v>5089.65361613</v>
      </c>
      <c r="EZ12" s="362">
        <v>5092.119062910001</v>
      </c>
      <c r="FA12" s="362">
        <v>5041.9729356499993</v>
      </c>
      <c r="FB12" s="362">
        <v>5393.2088218400004</v>
      </c>
      <c r="FC12" s="362">
        <v>5386.706478189999</v>
      </c>
      <c r="FD12" s="362">
        <v>5342.9334814399999</v>
      </c>
      <c r="FE12" s="289">
        <v>253.27986530999988</v>
      </c>
      <c r="FF12" s="935">
        <v>4.9763674389807546</v>
      </c>
      <c r="FG12" s="1102"/>
      <c r="FH12" s="681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3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7">
        <v>2366.5153860277001</v>
      </c>
      <c r="DJ13" s="792">
        <v>2332.2898064577298</v>
      </c>
      <c r="DK13" s="362">
        <v>2335.6777935670598</v>
      </c>
      <c r="DL13" s="807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2">
        <v>1577.4593923979601</v>
      </c>
      <c r="EK13" s="549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792">
        <v>1334.3510447711371</v>
      </c>
      <c r="ER13" s="792">
        <v>1330.9728205379006</v>
      </c>
      <c r="ES13" s="792">
        <v>1382.1837579446062</v>
      </c>
      <c r="ET13" s="1076">
        <v>1359.3551275291541</v>
      </c>
      <c r="EU13" s="1106">
        <v>1308.6848057930029</v>
      </c>
      <c r="EV13" s="1134">
        <v>1310.4816896516036</v>
      </c>
      <c r="EW13" s="792">
        <v>1318.2449695043729</v>
      </c>
      <c r="EX13" s="792">
        <v>1336.993467090379</v>
      </c>
      <c r="EY13" s="792">
        <v>1327.4151914489798</v>
      </c>
      <c r="EZ13" s="362">
        <v>1318.3244847040819</v>
      </c>
      <c r="FA13" s="362">
        <v>1325.851932642857</v>
      </c>
      <c r="FB13" s="362">
        <v>1305.917261626822</v>
      </c>
      <c r="FC13" s="362">
        <v>1288.5028013586004</v>
      </c>
      <c r="FD13" s="362">
        <v>1297.0598131690961</v>
      </c>
      <c r="FE13" s="289">
        <v>-30.35537827988378</v>
      </c>
      <c r="FF13" s="935">
        <v>-2.2868035920809717</v>
      </c>
      <c r="FG13" s="1102"/>
      <c r="FH13" s="682"/>
      <c r="FI13" s="599"/>
      <c r="FJ13" s="599"/>
      <c r="FK13" s="599"/>
      <c r="FL13" s="599"/>
      <c r="FN13" s="230"/>
      <c r="FO13" s="230"/>
      <c r="FP13" s="230"/>
      <c r="FQ13" s="230"/>
      <c r="FR13" s="230"/>
    </row>
    <row r="14" spans="1:174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7">
        <v>1433.6710182500003</v>
      </c>
      <c r="DJ14" s="792">
        <v>1417.8923384100003</v>
      </c>
      <c r="DK14" s="362">
        <v>1413.8714124700002</v>
      </c>
      <c r="DL14" s="807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2">
        <v>631.04384831000016</v>
      </c>
      <c r="EK14" s="549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792">
        <v>417.48352210999997</v>
      </c>
      <c r="ER14" s="792">
        <v>416.38265914000004</v>
      </c>
      <c r="ES14" s="792">
        <v>417.73194205999999</v>
      </c>
      <c r="ET14" s="1076">
        <v>417.08932894999981</v>
      </c>
      <c r="EU14" s="1106">
        <v>418.41507806999999</v>
      </c>
      <c r="EV14" s="1134">
        <v>418.41507806999999</v>
      </c>
      <c r="EW14" s="792">
        <v>419.07717071000002</v>
      </c>
      <c r="EX14" s="792">
        <v>417.98792820999995</v>
      </c>
      <c r="EY14" s="792">
        <v>417.72644825999993</v>
      </c>
      <c r="EZ14" s="362">
        <v>418.90373757999993</v>
      </c>
      <c r="FA14" s="362">
        <v>422.16396691</v>
      </c>
      <c r="FB14" s="362">
        <v>422.16773237999996</v>
      </c>
      <c r="FC14" s="362">
        <v>422.17181156999999</v>
      </c>
      <c r="FD14" s="362">
        <v>419.85915063999994</v>
      </c>
      <c r="FE14" s="813">
        <v>2.132702380000012</v>
      </c>
      <c r="FF14" s="935">
        <v>0.5105499996190288</v>
      </c>
      <c r="FG14" s="1102"/>
      <c r="FH14" s="681"/>
      <c r="FI14" s="599"/>
      <c r="FJ14" s="599"/>
      <c r="FK14" s="599"/>
      <c r="FL14" s="599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3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7">
        <v>557.96358860000009</v>
      </c>
      <c r="DJ15" s="792">
        <v>558.7483099399999</v>
      </c>
      <c r="DK15" s="362">
        <v>496.46780643</v>
      </c>
      <c r="DL15" s="807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7">
        <v>0</v>
      </c>
      <c r="EI15" s="807">
        <v>0</v>
      </c>
      <c r="EJ15" s="792">
        <v>0</v>
      </c>
      <c r="EK15" s="549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792">
        <v>0</v>
      </c>
      <c r="ER15" s="792">
        <v>0</v>
      </c>
      <c r="ES15" s="792">
        <v>0</v>
      </c>
      <c r="ET15" s="1076">
        <v>0</v>
      </c>
      <c r="EU15" s="1106">
        <v>0</v>
      </c>
      <c r="EV15" s="1134">
        <v>0</v>
      </c>
      <c r="EW15" s="792">
        <v>0</v>
      </c>
      <c r="EX15" s="792">
        <v>0</v>
      </c>
      <c r="EY15" s="792">
        <v>0</v>
      </c>
      <c r="EZ15" s="362">
        <v>0</v>
      </c>
      <c r="FA15" s="362">
        <v>0</v>
      </c>
      <c r="FB15" s="362">
        <v>0</v>
      </c>
      <c r="FC15" s="362">
        <v>0</v>
      </c>
      <c r="FD15" s="362">
        <v>0</v>
      </c>
      <c r="FE15" s="1005"/>
      <c r="FF15" s="1006"/>
      <c r="FG15" s="1102"/>
      <c r="FH15" s="681"/>
      <c r="FI15" s="599"/>
      <c r="FJ15" s="599"/>
      <c r="FK15" s="599"/>
      <c r="FL15" s="599"/>
      <c r="FM15" s="599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3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9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7">
        <v>117.99498267999999</v>
      </c>
      <c r="DJ16" s="792">
        <v>122.88803354999999</v>
      </c>
      <c r="DK16" s="362">
        <v>123.03725261999999</v>
      </c>
      <c r="DL16" s="807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2">
        <v>167.05381413000001</v>
      </c>
      <c r="EK16" s="549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792">
        <v>177.90652258</v>
      </c>
      <c r="ER16" s="792">
        <v>178.53155808</v>
      </c>
      <c r="ES16" s="792">
        <v>183.87243435999997</v>
      </c>
      <c r="ET16" s="1076">
        <v>183.89477034999999</v>
      </c>
      <c r="EU16" s="1106">
        <v>183.91656674999999</v>
      </c>
      <c r="EV16" s="1134">
        <v>183.91656674999999</v>
      </c>
      <c r="EW16" s="792">
        <v>183.93873988000001</v>
      </c>
      <c r="EX16" s="792">
        <v>183.95455964000001</v>
      </c>
      <c r="EY16" s="792">
        <v>183.96698223000001</v>
      </c>
      <c r="EZ16" s="362">
        <v>183.97320923000001</v>
      </c>
      <c r="FA16" s="362">
        <v>183.97789101000001</v>
      </c>
      <c r="FB16" s="362">
        <v>183.97515240999999</v>
      </c>
      <c r="FC16" s="362">
        <v>183.97479665999998</v>
      </c>
      <c r="FD16" s="362">
        <v>183.97769396999999</v>
      </c>
      <c r="FE16" s="966">
        <v>1.0711739999976544E-2</v>
      </c>
      <c r="FF16" s="935">
        <v>5.8226426667066077E-3</v>
      </c>
      <c r="FG16" s="1102"/>
      <c r="FH16" s="681"/>
      <c r="FI16" s="599"/>
      <c r="FJ16" s="599"/>
      <c r="FK16" s="599"/>
      <c r="FL16" s="599"/>
      <c r="FN16" s="230"/>
      <c r="FO16" s="230"/>
      <c r="FP16" s="230"/>
      <c r="FQ16" s="230"/>
      <c r="FR16" s="230"/>
    </row>
    <row r="17" spans="1:174" s="801" customFormat="1" ht="14.45" customHeight="1" x14ac:dyDescent="0.2">
      <c r="A17" s="791"/>
      <c r="C17" s="789"/>
      <c r="D17" s="836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2"/>
      <c r="CQ17" s="792"/>
      <c r="CR17" s="549"/>
      <c r="CS17" s="792"/>
      <c r="CT17" s="549"/>
      <c r="CU17" s="792"/>
      <c r="CV17" s="792"/>
      <c r="CW17" s="792"/>
      <c r="CX17" s="792"/>
      <c r="CY17" s="792"/>
      <c r="CZ17" s="549"/>
      <c r="DA17" s="792"/>
      <c r="DB17" s="792"/>
      <c r="DC17" s="792"/>
      <c r="DD17" s="792"/>
      <c r="DE17" s="792"/>
      <c r="DF17" s="792"/>
      <c r="DG17" s="362"/>
      <c r="DH17" s="792"/>
      <c r="DI17" s="807">
        <v>220.86848337999999</v>
      </c>
      <c r="DJ17" s="792">
        <v>232.00420896</v>
      </c>
      <c r="DK17" s="362">
        <v>242.24639384</v>
      </c>
      <c r="DL17" s="807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7">
        <v>334.52048088999999</v>
      </c>
      <c r="DT17" s="807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7">
        <v>0</v>
      </c>
      <c r="EI17" s="807">
        <v>0</v>
      </c>
      <c r="EJ17" s="792">
        <v>0</v>
      </c>
      <c r="EK17" s="549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792">
        <v>0</v>
      </c>
      <c r="ER17" s="792">
        <v>0</v>
      </c>
      <c r="ES17" s="792">
        <v>0</v>
      </c>
      <c r="ET17" s="1076">
        <v>0</v>
      </c>
      <c r="EU17" s="1106">
        <v>0</v>
      </c>
      <c r="EV17" s="1134">
        <v>0</v>
      </c>
      <c r="EW17" s="792">
        <v>0</v>
      </c>
      <c r="EX17" s="792">
        <v>0</v>
      </c>
      <c r="EY17" s="792">
        <v>0</v>
      </c>
      <c r="EZ17" s="362">
        <v>0</v>
      </c>
      <c r="FA17" s="362">
        <v>0</v>
      </c>
      <c r="FB17" s="362">
        <v>0</v>
      </c>
      <c r="FC17" s="362">
        <v>0</v>
      </c>
      <c r="FD17" s="362">
        <v>0</v>
      </c>
      <c r="FE17" s="955"/>
      <c r="FF17" s="1003"/>
      <c r="FG17" s="1102"/>
      <c r="FH17" s="681"/>
      <c r="FI17" s="599"/>
      <c r="FJ17" s="599"/>
      <c r="FK17" s="599"/>
      <c r="FL17" s="599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4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9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7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2">
        <v>7835.0889358579589</v>
      </c>
      <c r="EK18" s="549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792">
        <v>7838.5810513211363</v>
      </c>
      <c r="ER18" s="792">
        <v>7747.2681104779003</v>
      </c>
      <c r="ES18" s="792">
        <v>7607.8844938346056</v>
      </c>
      <c r="ET18" s="1076">
        <v>7418.7216056991538</v>
      </c>
      <c r="EU18" s="1106">
        <v>7070.6593755730019</v>
      </c>
      <c r="EV18" s="1134">
        <v>7072.456259431603</v>
      </c>
      <c r="EW18" s="792">
        <v>6929.4715337443731</v>
      </c>
      <c r="EX18" s="792">
        <v>6672.7496226703788</v>
      </c>
      <c r="EY18" s="792">
        <v>6601.0357898089806</v>
      </c>
      <c r="EZ18" s="362">
        <v>6594.4167568440826</v>
      </c>
      <c r="FA18" s="362">
        <v>6551.8027593028564</v>
      </c>
      <c r="FB18" s="362">
        <v>6883.101235876823</v>
      </c>
      <c r="FC18" s="362">
        <v>6859.1840762085994</v>
      </c>
      <c r="FD18" s="362">
        <v>6823.9709885790953</v>
      </c>
      <c r="FE18" s="289">
        <v>222.93519877011477</v>
      </c>
      <c r="FF18" s="935">
        <v>3.3772760195345954</v>
      </c>
      <c r="FG18" s="1102"/>
      <c r="FH18" s="681"/>
      <c r="FI18" s="599"/>
      <c r="FJ18" s="599"/>
      <c r="FK18" s="599"/>
      <c r="FL18" s="599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3" t="s">
        <v>246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2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2">
        <v>0</v>
      </c>
      <c r="DG19" s="807">
        <v>29.500000000000004</v>
      </c>
      <c r="DH19" s="792">
        <v>30.200000000000003</v>
      </c>
      <c r="DI19" s="807">
        <v>24</v>
      </c>
      <c r="DJ19" s="792">
        <v>11.799999999999999</v>
      </c>
      <c r="DK19" s="362">
        <v>0</v>
      </c>
      <c r="DL19" s="807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7">
        <v>1.4</v>
      </c>
      <c r="DT19" s="807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2">
        <v>0.7</v>
      </c>
      <c r="EK19" s="549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792">
        <v>1.5</v>
      </c>
      <c r="ER19" s="792">
        <v>1.3</v>
      </c>
      <c r="ES19" s="792">
        <v>16</v>
      </c>
      <c r="ET19" s="1076">
        <v>11.7</v>
      </c>
      <c r="EU19" s="1107">
        <v>44.900000000000006</v>
      </c>
      <c r="EV19" s="1134">
        <v>75.400000000000006</v>
      </c>
      <c r="EW19" s="769">
        <v>3</v>
      </c>
      <c r="EX19" s="769">
        <v>1.8</v>
      </c>
      <c r="EY19" s="769">
        <v>5.3</v>
      </c>
      <c r="EZ19" s="362">
        <v>1</v>
      </c>
      <c r="FA19" s="362">
        <v>1.1000000000000001</v>
      </c>
      <c r="FB19" s="362">
        <v>0.5</v>
      </c>
      <c r="FC19" s="362">
        <v>0.8</v>
      </c>
      <c r="FD19" s="764"/>
      <c r="FE19" s="289">
        <v>-1.8999999999999995</v>
      </c>
      <c r="FF19" s="1027">
        <v>-35.849056603773576</v>
      </c>
      <c r="FG19" s="1102"/>
      <c r="FH19" s="681"/>
      <c r="FI19" s="599"/>
      <c r="FJ19" s="599"/>
      <c r="FK19" s="599"/>
      <c r="FL19" s="599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3" t="s">
        <v>247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2">
        <v>0.3</v>
      </c>
      <c r="DI20" s="807">
        <v>0</v>
      </c>
      <c r="DJ20" s="792">
        <v>1.5</v>
      </c>
      <c r="DK20" s="362">
        <v>0</v>
      </c>
      <c r="DL20" s="807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7">
        <v>0.9</v>
      </c>
      <c r="DT20" s="807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7">
        <v>1.9</v>
      </c>
      <c r="EI20" s="807">
        <v>0.2</v>
      </c>
      <c r="EJ20" s="792">
        <v>1.5</v>
      </c>
      <c r="EK20" s="549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792">
        <v>0</v>
      </c>
      <c r="ER20" s="792">
        <v>0</v>
      </c>
      <c r="ES20" s="792">
        <v>0</v>
      </c>
      <c r="ET20" s="1076">
        <v>0</v>
      </c>
      <c r="EU20" s="1106">
        <v>0</v>
      </c>
      <c r="EV20" s="1134">
        <v>0</v>
      </c>
      <c r="EW20" s="792">
        <v>0</v>
      </c>
      <c r="EX20" s="792">
        <v>0</v>
      </c>
      <c r="EY20" s="792">
        <v>0</v>
      </c>
      <c r="EZ20" s="362"/>
      <c r="FA20" s="362"/>
      <c r="FB20" s="362"/>
      <c r="FC20" s="362"/>
      <c r="FD20" s="362"/>
      <c r="FE20" s="955"/>
      <c r="FF20" s="935"/>
      <c r="FG20" s="1102"/>
      <c r="FH20" s="681"/>
      <c r="FI20" s="599"/>
      <c r="FJ20" s="599"/>
      <c r="FK20" s="599"/>
      <c r="FL20" s="599"/>
      <c r="FN20" s="230"/>
      <c r="FO20" s="230"/>
      <c r="FP20" s="230"/>
      <c r="FQ20" s="230"/>
      <c r="FR20" s="230"/>
    </row>
    <row r="21" spans="1:174" s="724" customFormat="1" ht="12.75" customHeight="1" x14ac:dyDescent="0.2">
      <c r="A21" s="168"/>
      <c r="C21" s="471"/>
      <c r="D21" s="834" t="s">
        <v>229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2">
        <v>166.9</v>
      </c>
      <c r="DI21" s="807">
        <v>231.4</v>
      </c>
      <c r="DJ21" s="792">
        <v>182.5</v>
      </c>
      <c r="DK21" s="362">
        <v>156.6</v>
      </c>
      <c r="DL21" s="807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7">
        <v>165.3</v>
      </c>
      <c r="DT21" s="807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7">
        <v>339.8</v>
      </c>
      <c r="EI21" s="807">
        <v>179.3</v>
      </c>
      <c r="EJ21" s="792">
        <v>160.1</v>
      </c>
      <c r="EK21" s="549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792">
        <v>1</v>
      </c>
      <c r="ER21" s="792">
        <v>65.7</v>
      </c>
      <c r="ES21" s="792">
        <v>153.19999999999999</v>
      </c>
      <c r="ET21" s="1076">
        <v>167.4</v>
      </c>
      <c r="EU21" s="1106">
        <v>209.79999999999998</v>
      </c>
      <c r="EV21" s="1134">
        <v>597.09999999999991</v>
      </c>
      <c r="EW21" s="792">
        <v>93.6</v>
      </c>
      <c r="EX21" s="792">
        <v>145.5</v>
      </c>
      <c r="EY21" s="792">
        <v>82.7</v>
      </c>
      <c r="EZ21" s="362">
        <v>10.5</v>
      </c>
      <c r="FA21" s="362">
        <v>14</v>
      </c>
      <c r="FB21" s="362"/>
      <c r="FC21" s="362">
        <v>13.3</v>
      </c>
      <c r="FD21" s="362">
        <v>29.5</v>
      </c>
      <c r="FE21" s="289">
        <v>-15.400000000000006</v>
      </c>
      <c r="FF21" s="967">
        <v>-18.621523579201941</v>
      </c>
      <c r="FG21" s="1102"/>
      <c r="FH21" s="681"/>
      <c r="FI21" s="599"/>
      <c r="FJ21" s="599"/>
      <c r="FK21" s="599"/>
      <c r="FL21" s="599"/>
      <c r="FN21" s="230"/>
      <c r="FO21" s="230"/>
      <c r="FP21" s="230"/>
      <c r="FQ21" s="230"/>
      <c r="FR21" s="230"/>
    </row>
    <row r="22" spans="1:174" s="724" customFormat="1" ht="12.75" customHeight="1" x14ac:dyDescent="0.2">
      <c r="A22" s="168"/>
      <c r="C22" s="471"/>
      <c r="D22" s="834" t="s">
        <v>230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2">
        <v>6.8</v>
      </c>
      <c r="DI22" s="807">
        <v>8</v>
      </c>
      <c r="DJ22" s="792">
        <v>5.4</v>
      </c>
      <c r="DK22" s="362">
        <v>7.3</v>
      </c>
      <c r="DL22" s="807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7">
        <v>8.6000000000000014</v>
      </c>
      <c r="DT22" s="807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7">
        <v>5</v>
      </c>
      <c r="EI22" s="807">
        <v>5.1000000000000005</v>
      </c>
      <c r="EJ22" s="792">
        <v>2.7</v>
      </c>
      <c r="EK22" s="549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792">
        <v>0.9</v>
      </c>
      <c r="ER22" s="792">
        <v>1.6</v>
      </c>
      <c r="ES22" s="792">
        <v>3.5</v>
      </c>
      <c r="ET22" s="1076">
        <v>2.8</v>
      </c>
      <c r="EU22" s="1106">
        <v>7.9</v>
      </c>
      <c r="EV22" s="1134">
        <v>16.700000000000003</v>
      </c>
      <c r="EW22" s="792">
        <v>6.7</v>
      </c>
      <c r="EX22" s="792">
        <v>4.4000000000000004</v>
      </c>
      <c r="EY22" s="792">
        <v>3</v>
      </c>
      <c r="EZ22" s="362"/>
      <c r="FA22" s="362"/>
      <c r="FB22" s="362"/>
      <c r="FC22" s="362"/>
      <c r="FD22" s="362"/>
      <c r="FE22" s="289">
        <v>-3</v>
      </c>
      <c r="FF22" s="967">
        <v>-100</v>
      </c>
      <c r="FG22" s="1102"/>
      <c r="FH22" s="681"/>
      <c r="FI22" s="599"/>
      <c r="FJ22" s="599"/>
      <c r="FK22" s="599"/>
      <c r="FL22" s="599"/>
      <c r="FN22" s="230"/>
      <c r="FO22" s="230"/>
      <c r="FP22" s="230"/>
      <c r="FQ22" s="230"/>
      <c r="FR22" s="230"/>
    </row>
    <row r="23" spans="1:174" s="724" customFormat="1" ht="12.75" customHeight="1" x14ac:dyDescent="0.2">
      <c r="A23" s="168"/>
      <c r="C23" s="471"/>
      <c r="D23" s="834" t="s">
        <v>228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2">
        <v>1.7962961299999998</v>
      </c>
      <c r="DI23" s="807">
        <v>2.5676986999999998</v>
      </c>
      <c r="DJ23" s="792">
        <v>2.4776578599999999</v>
      </c>
      <c r="DK23" s="362">
        <v>1.4595160900000002</v>
      </c>
      <c r="DL23" s="807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7">
        <v>3.1893438199999999</v>
      </c>
      <c r="DT23" s="807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7">
        <v>0</v>
      </c>
      <c r="EI23" s="807">
        <v>0</v>
      </c>
      <c r="EJ23" s="792">
        <v>0</v>
      </c>
      <c r="EK23" s="549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792">
        <v>0</v>
      </c>
      <c r="ER23" s="792">
        <v>0</v>
      </c>
      <c r="ES23" s="792">
        <v>0</v>
      </c>
      <c r="ET23" s="1076">
        <v>0</v>
      </c>
      <c r="EU23" s="1106">
        <v>0</v>
      </c>
      <c r="EV23" s="1134">
        <v>0</v>
      </c>
      <c r="EW23" s="792">
        <v>0</v>
      </c>
      <c r="EX23" s="792">
        <v>0</v>
      </c>
      <c r="EY23" s="792">
        <v>0</v>
      </c>
      <c r="EZ23" s="362"/>
      <c r="FA23" s="362"/>
      <c r="FB23" s="362"/>
      <c r="FC23" s="362"/>
      <c r="FD23" s="362"/>
      <c r="FE23" s="1055"/>
      <c r="FF23" s="1049"/>
      <c r="FG23" s="1102"/>
      <c r="FH23" s="681"/>
      <c r="FI23" s="599"/>
      <c r="FJ23" s="599"/>
      <c r="FK23" s="599"/>
      <c r="FL23" s="599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5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2">
        <v>0</v>
      </c>
      <c r="DI24" s="807">
        <v>0</v>
      </c>
      <c r="DJ24" s="792">
        <v>0</v>
      </c>
      <c r="DK24" s="362">
        <v>0</v>
      </c>
      <c r="DL24" s="807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7">
        <v>0</v>
      </c>
      <c r="DT24" s="807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7">
        <v>0</v>
      </c>
      <c r="EI24" s="807">
        <v>0</v>
      </c>
      <c r="EJ24" s="792">
        <v>0</v>
      </c>
      <c r="EK24" s="549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792">
        <v>0</v>
      </c>
      <c r="ER24" s="792">
        <v>0</v>
      </c>
      <c r="ES24" s="792">
        <v>0</v>
      </c>
      <c r="ET24" s="1076">
        <v>0</v>
      </c>
      <c r="EU24" s="1106">
        <v>0</v>
      </c>
      <c r="EV24" s="1134">
        <v>0</v>
      </c>
      <c r="EW24" s="792">
        <v>0</v>
      </c>
      <c r="EX24" s="792">
        <v>0</v>
      </c>
      <c r="EY24" s="792">
        <v>0</v>
      </c>
      <c r="EZ24" s="362"/>
      <c r="FA24" s="362"/>
      <c r="FB24" s="362"/>
      <c r="FC24" s="362"/>
      <c r="FD24" s="362"/>
      <c r="FE24" s="1026"/>
      <c r="FF24" s="1049"/>
      <c r="FG24" s="1102"/>
      <c r="FH24" s="681"/>
      <c r="FI24" s="599"/>
      <c r="FJ24" s="599"/>
      <c r="FK24" s="599"/>
      <c r="FL24" s="599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5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2">
        <v>0</v>
      </c>
      <c r="DI25" s="807">
        <v>0</v>
      </c>
      <c r="DJ25" s="792">
        <v>0</v>
      </c>
      <c r="DK25" s="362">
        <v>0</v>
      </c>
      <c r="DL25" s="807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7">
        <v>0</v>
      </c>
      <c r="DT25" s="807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7">
        <v>78</v>
      </c>
      <c r="EI25" s="807">
        <v>97.8</v>
      </c>
      <c r="EJ25" s="792">
        <v>54</v>
      </c>
      <c r="EK25" s="549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792">
        <v>0</v>
      </c>
      <c r="ER25" s="792">
        <v>20</v>
      </c>
      <c r="ES25" s="792">
        <v>9.5</v>
      </c>
      <c r="ET25" s="1076">
        <v>29.990000000000002</v>
      </c>
      <c r="EU25" s="1106">
        <v>27</v>
      </c>
      <c r="EV25" s="1134">
        <v>86.490000000000009</v>
      </c>
      <c r="EW25" s="792">
        <v>5</v>
      </c>
      <c r="EX25" s="792">
        <v>34.380000000000003</v>
      </c>
      <c r="EY25" s="792">
        <v>21.995000000000001</v>
      </c>
      <c r="EZ25" s="362">
        <v>2.9820000000000002</v>
      </c>
      <c r="FA25" s="362"/>
      <c r="FB25" s="362"/>
      <c r="FC25" s="362"/>
      <c r="FD25" s="362"/>
      <c r="FE25" s="289">
        <v>-19.013000000000002</v>
      </c>
      <c r="FF25" s="967">
        <v>-86.442373266651515</v>
      </c>
      <c r="FG25" s="1102"/>
      <c r="FH25" s="681"/>
      <c r="FI25" s="599"/>
      <c r="FJ25" s="599"/>
      <c r="FK25" s="599"/>
      <c r="FL25" s="599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5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2">
        <v>112.25</v>
      </c>
      <c r="DK26" s="362">
        <v>115.80000000000001</v>
      </c>
      <c r="DL26" s="807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7">
        <v>92.4</v>
      </c>
      <c r="DT26" s="807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7">
        <v>31</v>
      </c>
      <c r="EI26" s="807">
        <v>45</v>
      </c>
      <c r="EJ26" s="792">
        <v>30</v>
      </c>
      <c r="EK26" s="549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792">
        <v>10</v>
      </c>
      <c r="ER26" s="792">
        <v>5</v>
      </c>
      <c r="ES26" s="792">
        <v>72</v>
      </c>
      <c r="ET26" s="1076">
        <v>65</v>
      </c>
      <c r="EU26" s="1106">
        <v>60.741208</v>
      </c>
      <c r="EV26" s="1134">
        <v>212.741208</v>
      </c>
      <c r="EW26" s="792">
        <v>31</v>
      </c>
      <c r="EX26" s="792">
        <v>39.4</v>
      </c>
      <c r="EY26" s="1023">
        <v>0.252</v>
      </c>
      <c r="EZ26" s="362">
        <v>5</v>
      </c>
      <c r="FA26" s="362"/>
      <c r="FB26" s="362"/>
      <c r="FC26" s="362"/>
      <c r="FD26" s="362">
        <v>18</v>
      </c>
      <c r="FE26" s="289">
        <v>22.748000000000001</v>
      </c>
      <c r="FF26" s="1159">
        <v>9026.9841269841272</v>
      </c>
      <c r="FG26" s="1102"/>
      <c r="FH26" s="681"/>
      <c r="FI26" s="599"/>
      <c r="FJ26" s="599"/>
      <c r="FK26" s="599"/>
      <c r="FL26" s="599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6"/>
      <c r="EL27" s="913"/>
      <c r="EM27" s="912"/>
      <c r="EN27" s="913"/>
      <c r="EO27" s="912"/>
      <c r="EP27" s="913"/>
      <c r="EQ27" s="913"/>
      <c r="ER27" s="913"/>
      <c r="ES27" s="913"/>
      <c r="ET27" s="1077"/>
      <c r="EU27" s="1108"/>
      <c r="EV27" s="1135"/>
      <c r="EW27" s="913"/>
      <c r="EX27" s="913"/>
      <c r="EY27" s="913"/>
      <c r="EZ27" s="912"/>
      <c r="FA27" s="912"/>
      <c r="FB27" s="912"/>
      <c r="FC27" s="912"/>
      <c r="FD27" s="912"/>
      <c r="FE27" s="927"/>
      <c r="FF27" s="928"/>
      <c r="FG27" s="682"/>
      <c r="FH27" s="1032"/>
      <c r="FI27" s="1032"/>
      <c r="FJ27" s="1032"/>
      <c r="FK27" s="1032"/>
      <c r="FL27" s="1032"/>
      <c r="FN27" s="230"/>
      <c r="FO27" s="230"/>
      <c r="FP27" s="230"/>
      <c r="FQ27" s="230"/>
      <c r="FR27" s="230"/>
    </row>
    <row r="28" spans="1:174" x14ac:dyDescent="0.2">
      <c r="A28" s="170"/>
      <c r="B28" s="117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767">
        <v>87967.63272847078</v>
      </c>
      <c r="ER28" s="767">
        <v>87897.6461323822</v>
      </c>
      <c r="ES28" s="767">
        <v>86022.761042233251</v>
      </c>
      <c r="ET28" s="1078">
        <v>84956.730566576181</v>
      </c>
      <c r="EU28" s="1109">
        <v>84829.686639992928</v>
      </c>
      <c r="EV28" s="1136">
        <v>84829.686639992928</v>
      </c>
      <c r="EW28" s="767">
        <v>84115.665123635874</v>
      </c>
      <c r="EX28" s="767">
        <v>83649.76990959156</v>
      </c>
      <c r="EY28" s="767">
        <v>82582.514608381549</v>
      </c>
      <c r="EZ28" s="570">
        <v>82187.134716473869</v>
      </c>
      <c r="FA28" s="570">
        <v>82065.563178669938</v>
      </c>
      <c r="FB28" s="570">
        <v>82183.23321027738</v>
      </c>
      <c r="FC28" s="570">
        <v>82931.315170632035</v>
      </c>
      <c r="FD28" s="570">
        <v>82182.842252827075</v>
      </c>
      <c r="FE28" s="289">
        <v>-399.67235555447405</v>
      </c>
      <c r="FF28" s="935">
        <v>-0.48396728708223435</v>
      </c>
      <c r="FG28" s="1102"/>
      <c r="FH28" s="1033"/>
      <c r="FI28" s="1033"/>
      <c r="FJ28" s="1033"/>
      <c r="FK28" s="1033"/>
      <c r="FL28" s="1033"/>
      <c r="FN28" s="230"/>
      <c r="FO28" s="230"/>
      <c r="FP28" s="230"/>
      <c r="FQ28" s="230"/>
      <c r="FR28" s="230"/>
    </row>
    <row r="29" spans="1:174" x14ac:dyDescent="0.2">
      <c r="A29" s="170"/>
      <c r="B29" s="117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767">
        <v>51885.736604199999</v>
      </c>
      <c r="ER29" s="767">
        <v>52163.594558699995</v>
      </c>
      <c r="ES29" s="767">
        <v>52916.860559699999</v>
      </c>
      <c r="ET29" s="1078">
        <v>52399.003030899999</v>
      </c>
      <c r="EU29" s="1109">
        <v>51945.9227121</v>
      </c>
      <c r="EV29" s="1136">
        <v>51945.9227121</v>
      </c>
      <c r="EW29" s="767">
        <v>51887.438652300007</v>
      </c>
      <c r="EX29" s="767">
        <v>51983.764230300003</v>
      </c>
      <c r="EY29" s="767">
        <v>51741.130391800005</v>
      </c>
      <c r="EZ29" s="570">
        <v>51675.426259599997</v>
      </c>
      <c r="FA29" s="570">
        <v>51582.7198125</v>
      </c>
      <c r="FB29" s="570">
        <v>51500.018294599999</v>
      </c>
      <c r="FC29" s="570">
        <v>51350.917431599999</v>
      </c>
      <c r="FD29" s="570">
        <v>51231.058418000001</v>
      </c>
      <c r="FE29" s="289">
        <v>-510.07197380000434</v>
      </c>
      <c r="FF29" s="935">
        <v>-0.98581528841287391</v>
      </c>
      <c r="FG29" s="1102"/>
      <c r="FH29" s="1033"/>
      <c r="FI29" s="1033"/>
      <c r="FJ29" s="1033"/>
      <c r="FK29" s="1033"/>
      <c r="FL29" s="1033"/>
      <c r="FN29" s="230"/>
      <c r="FO29" s="230"/>
      <c r="FP29" s="230"/>
      <c r="FQ29" s="230"/>
      <c r="FR29" s="230"/>
    </row>
    <row r="30" spans="1:174" x14ac:dyDescent="0.2">
      <c r="A30" s="170"/>
      <c r="B30" s="117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767">
        <v>8487.1575040409662</v>
      </c>
      <c r="ER30" s="767">
        <v>9372.5353579785988</v>
      </c>
      <c r="ES30" s="767">
        <v>11469.918410954582</v>
      </c>
      <c r="ET30" s="1078">
        <v>12093.267115049628</v>
      </c>
      <c r="EU30" s="1109">
        <v>13680.444811041358</v>
      </c>
      <c r="EV30" s="1136">
        <v>13680.444811041358</v>
      </c>
      <c r="EW30" s="767">
        <v>14656.244177003813</v>
      </c>
      <c r="EX30" s="767">
        <v>16642.405282008851</v>
      </c>
      <c r="EY30" s="767">
        <v>16826.106585060406</v>
      </c>
      <c r="EZ30" s="570">
        <v>16743.489487935523</v>
      </c>
      <c r="FA30" s="570">
        <v>16994.785473872489</v>
      </c>
      <c r="FB30" s="570">
        <v>14502.605776684275</v>
      </c>
      <c r="FC30" s="570">
        <v>14398.110991153448</v>
      </c>
      <c r="FD30" s="570">
        <v>14578.534735248213</v>
      </c>
      <c r="FE30" s="289">
        <v>-2247.5718498121932</v>
      </c>
      <c r="FF30" s="935">
        <v>-13.357646574090831</v>
      </c>
      <c r="FG30" s="1102"/>
      <c r="FH30" s="1033"/>
      <c r="FI30" s="1033"/>
      <c r="FJ30" s="1033"/>
      <c r="FK30" s="1033"/>
      <c r="FL30" s="1033"/>
      <c r="FN30" s="230"/>
      <c r="FO30" s="230"/>
      <c r="FP30" s="230"/>
      <c r="FQ30" s="230"/>
      <c r="FR30" s="230"/>
    </row>
    <row r="31" spans="1:174" x14ac:dyDescent="0.2">
      <c r="A31" s="170"/>
      <c r="B31" s="1172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767">
        <v>41984.355646783646</v>
      </c>
      <c r="ER31" s="767">
        <v>42006.711937735949</v>
      </c>
      <c r="ES31" s="767">
        <v>41744.899418341665</v>
      </c>
      <c r="ET31" s="1078">
        <v>41560.883154489165</v>
      </c>
      <c r="EU31" s="1109">
        <v>42371.454591670139</v>
      </c>
      <c r="EV31" s="1136">
        <v>42371.454591670139</v>
      </c>
      <c r="EW31" s="767">
        <v>44204.992014309464</v>
      </c>
      <c r="EX31" s="767">
        <v>44640.493892649181</v>
      </c>
      <c r="EY31" s="767">
        <v>43907.050689833588</v>
      </c>
      <c r="EZ31" s="570">
        <v>43532.718078645164</v>
      </c>
      <c r="FA31" s="570">
        <v>43320.806104074218</v>
      </c>
      <c r="FB31" s="570">
        <v>40552.819575261892</v>
      </c>
      <c r="FC31" s="570">
        <v>41125.212526356947</v>
      </c>
      <c r="FD31" s="570">
        <v>41045.5861519686</v>
      </c>
      <c r="FE31" s="289">
        <v>-2861.4645378649875</v>
      </c>
      <c r="FF31" s="935">
        <v>-6.517095757760706</v>
      </c>
      <c r="FG31" s="1102"/>
      <c r="FH31" s="1033"/>
      <c r="FI31" s="1033"/>
      <c r="FJ31" s="1033"/>
      <c r="FK31" s="1033"/>
      <c r="FL31" s="1033"/>
      <c r="FN31" s="230"/>
      <c r="FO31" s="230"/>
      <c r="FP31" s="230"/>
      <c r="FQ31" s="230"/>
      <c r="FR31" s="230"/>
    </row>
    <row r="32" spans="1:174" s="801" customFormat="1" x14ac:dyDescent="0.2">
      <c r="A32" s="170"/>
      <c r="B32" s="1172"/>
      <c r="C32" s="13"/>
      <c r="D32" s="616" t="s">
        <v>289</v>
      </c>
      <c r="E32" s="207">
        <v>8909.8537007267605</v>
      </c>
      <c r="F32" s="106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767">
        <v>75691.73925480296</v>
      </c>
      <c r="ER32" s="767">
        <v>75439.79310178892</v>
      </c>
      <c r="ES32" s="767">
        <v>78375.102059304321</v>
      </c>
      <c r="ET32" s="1078">
        <v>78181.673962745321</v>
      </c>
      <c r="EU32" s="1109">
        <v>78210.753970092381</v>
      </c>
      <c r="EV32" s="1136">
        <v>78210.753970092381</v>
      </c>
      <c r="EW32" s="767">
        <v>78208.870908026583</v>
      </c>
      <c r="EX32" s="767">
        <v>78190.961723775879</v>
      </c>
      <c r="EY32" s="767">
        <v>78118.367714182023</v>
      </c>
      <c r="EZ32" s="570">
        <v>78136.876110141791</v>
      </c>
      <c r="FA32" s="570">
        <v>78136.917285438365</v>
      </c>
      <c r="FB32" s="570">
        <v>78152.489578644978</v>
      </c>
      <c r="FC32" s="570">
        <v>78185.552115561586</v>
      </c>
      <c r="FD32" s="570">
        <v>78185.50565115815</v>
      </c>
      <c r="FE32" s="289">
        <v>67.137936976127094</v>
      </c>
      <c r="FF32" s="1065">
        <v>8.5943855383371653E-2</v>
      </c>
      <c r="FG32" s="1102"/>
      <c r="FH32" s="1033"/>
      <c r="FI32" s="1033"/>
      <c r="FJ32" s="1033"/>
      <c r="FK32" s="1033"/>
      <c r="FL32" s="1033"/>
      <c r="FN32" s="230"/>
      <c r="FO32" s="230"/>
      <c r="FP32" s="230"/>
      <c r="FQ32" s="230"/>
      <c r="FR32" s="230"/>
    </row>
    <row r="33" spans="1:174" s="801" customFormat="1" x14ac:dyDescent="0.2">
      <c r="A33" s="170"/>
      <c r="B33" s="1172"/>
      <c r="C33" s="13"/>
      <c r="D33" s="616" t="s">
        <v>290</v>
      </c>
      <c r="E33" s="207">
        <v>-20841.711937489999</v>
      </c>
      <c r="F33" s="106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767">
        <v>-33707.383608019321</v>
      </c>
      <c r="ER33" s="767">
        <v>-33433.081164052979</v>
      </c>
      <c r="ES33" s="767">
        <v>-36630.202640962656</v>
      </c>
      <c r="ET33" s="1078">
        <v>-36620.790808256155</v>
      </c>
      <c r="EU33" s="1109">
        <v>-35839.299378422242</v>
      </c>
      <c r="EV33" s="1136">
        <v>-35839.299378422242</v>
      </c>
      <c r="EW33" s="767">
        <v>-34003.878893717127</v>
      </c>
      <c r="EX33" s="767">
        <v>-33550.467831126705</v>
      </c>
      <c r="EY33" s="767">
        <v>-34211.317024348442</v>
      </c>
      <c r="EZ33" s="570">
        <v>-34604.158031496627</v>
      </c>
      <c r="FA33" s="570">
        <v>-34816.111181364162</v>
      </c>
      <c r="FB33" s="570">
        <v>-37599.670003383086</v>
      </c>
      <c r="FC33" s="570">
        <v>-37060.339589204625</v>
      </c>
      <c r="FD33" s="570">
        <v>-37139.919499189549</v>
      </c>
      <c r="FE33" s="289">
        <v>2928.6024748411073</v>
      </c>
      <c r="FF33" s="1065">
        <v>8.5603324559437457</v>
      </c>
      <c r="FG33" s="1102"/>
      <c r="FH33" s="1033"/>
      <c r="FI33" s="1033"/>
      <c r="FJ33" s="1033"/>
      <c r="FK33" s="1033"/>
      <c r="FL33" s="1033"/>
      <c r="FN33" s="230"/>
      <c r="FO33" s="230"/>
      <c r="FP33" s="230"/>
      <c r="FQ33" s="230"/>
      <c r="FR33" s="230"/>
    </row>
    <row r="34" spans="1:174" x14ac:dyDescent="0.2">
      <c r="A34" s="170"/>
      <c r="B34" s="1172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767">
        <v>20048.247605763598</v>
      </c>
      <c r="ER34" s="767">
        <v>20450.820016489997</v>
      </c>
      <c r="ES34" s="767">
        <v>20664.188906620198</v>
      </c>
      <c r="ET34" s="1078">
        <v>20846.603415970199</v>
      </c>
      <c r="EU34" s="1109">
        <v>21467.671037667798</v>
      </c>
      <c r="EV34" s="1136">
        <v>21467.671037667798</v>
      </c>
      <c r="EW34" s="767">
        <v>20942.420552843399</v>
      </c>
      <c r="EX34" s="767">
        <v>21261.831576242199</v>
      </c>
      <c r="EY34" s="767">
        <v>21307.569007755399</v>
      </c>
      <c r="EZ34" s="570">
        <v>21327.269391541202</v>
      </c>
      <c r="FA34" s="570">
        <v>21394.984627780199</v>
      </c>
      <c r="FB34" s="570">
        <v>21580.552507497399</v>
      </c>
      <c r="FC34" s="570">
        <v>21829.786470268598</v>
      </c>
      <c r="FD34" s="570">
        <v>21570.127216730198</v>
      </c>
      <c r="FE34" s="289">
        <v>262.55820897479862</v>
      </c>
      <c r="FF34" s="935">
        <v>1.2322297718676132</v>
      </c>
      <c r="FG34" s="1102"/>
      <c r="FH34" s="1033"/>
      <c r="FI34" s="1033"/>
      <c r="FJ34" s="1033"/>
      <c r="FK34" s="1033"/>
      <c r="FL34" s="1033"/>
      <c r="FN34" s="230"/>
      <c r="FO34" s="230"/>
      <c r="FP34" s="230"/>
      <c r="FQ34" s="230"/>
      <c r="FR34" s="230"/>
    </row>
    <row r="35" spans="1:174" ht="13.5" x14ac:dyDescent="0.2">
      <c r="A35" s="170"/>
      <c r="B35" s="1172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768"/>
      <c r="ER35" s="768"/>
      <c r="ES35" s="768"/>
      <c r="ET35" s="1079"/>
      <c r="EU35" s="1110"/>
      <c r="EV35" s="1137"/>
      <c r="EW35" s="768"/>
      <c r="EX35" s="768"/>
      <c r="EY35" s="768"/>
      <c r="EZ35" s="542"/>
      <c r="FA35" s="542"/>
      <c r="FB35" s="542"/>
      <c r="FC35" s="542"/>
      <c r="FD35" s="542"/>
      <c r="FE35" s="929"/>
      <c r="FF35" s="930"/>
      <c r="FG35" s="1102"/>
      <c r="FH35" s="683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7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767">
        <v>77265.181746024115</v>
      </c>
      <c r="ER36" s="767">
        <v>78588.845295824096</v>
      </c>
      <c r="ES36" s="767">
        <v>78557.992572184114</v>
      </c>
      <c r="ET36" s="1078">
        <v>77845.328785614096</v>
      </c>
      <c r="EU36" s="1109">
        <v>77761.653132954103</v>
      </c>
      <c r="EV36" s="1136">
        <v>77761.652473719994</v>
      </c>
      <c r="EW36" s="767">
        <v>77570.562582574115</v>
      </c>
      <c r="EX36" s="767">
        <v>77445.326420344107</v>
      </c>
      <c r="EY36" s="767">
        <v>76462.105572254106</v>
      </c>
      <c r="EZ36" s="570">
        <v>76356.289180274107</v>
      </c>
      <c r="FA36" s="570">
        <v>76418.854385174127</v>
      </c>
      <c r="FB36" s="570">
        <v>76402.875259674111</v>
      </c>
      <c r="FC36" s="570">
        <v>76732.246162084091</v>
      </c>
      <c r="FD36" s="570">
        <v>76480.403546574118</v>
      </c>
      <c r="FE36" s="289">
        <v>18.297974320012145</v>
      </c>
      <c r="FF36" s="935">
        <v>2.3930774836851933E-2</v>
      </c>
      <c r="FG36" s="1102"/>
      <c r="FH36" s="1033"/>
      <c r="FI36" s="1033"/>
      <c r="FJ36" s="1033"/>
      <c r="FK36" s="1033"/>
      <c r="FL36" s="1033"/>
      <c r="FN36" s="230"/>
      <c r="FO36" s="230"/>
      <c r="FP36" s="230"/>
      <c r="FQ36" s="230"/>
      <c r="FR36" s="230"/>
    </row>
    <row r="37" spans="1:174" x14ac:dyDescent="0.2">
      <c r="A37" s="170"/>
      <c r="B37" s="117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767">
        <v>135454.37131880538</v>
      </c>
      <c r="ER37" s="767">
        <v>138064.55820203538</v>
      </c>
      <c r="ES37" s="767">
        <v>136536.66877933539</v>
      </c>
      <c r="ET37" s="1078">
        <v>134845.77617453536</v>
      </c>
      <c r="EU37" s="1109">
        <v>134517.38904212537</v>
      </c>
      <c r="EV37" s="1136">
        <v>134517.38822158999</v>
      </c>
      <c r="EW37" s="767">
        <v>135024.52828677537</v>
      </c>
      <c r="EX37" s="767">
        <v>133857.79529187537</v>
      </c>
      <c r="EY37" s="767">
        <v>132267.8956640554</v>
      </c>
      <c r="EZ37" s="570">
        <v>131850.93676021541</v>
      </c>
      <c r="FA37" s="570">
        <v>131786.9714798354</v>
      </c>
      <c r="FB37" s="570">
        <v>131793.47804881539</v>
      </c>
      <c r="FC37" s="570">
        <v>131800.22971474536</v>
      </c>
      <c r="FD37" s="570">
        <v>131694.59621110541</v>
      </c>
      <c r="FE37" s="289">
        <v>-573.2994529499847</v>
      </c>
      <c r="FF37" s="935">
        <v>-0.43343809929969446</v>
      </c>
      <c r="FG37" s="1102"/>
      <c r="FH37" s="1033"/>
      <c r="FI37" s="1033"/>
      <c r="FJ37" s="1033"/>
      <c r="FK37" s="1033"/>
      <c r="FL37" s="1033"/>
      <c r="FN37" s="230"/>
      <c r="FO37" s="230"/>
      <c r="FP37" s="230"/>
      <c r="FQ37" s="230"/>
      <c r="FR37" s="230"/>
    </row>
    <row r="38" spans="1:174" x14ac:dyDescent="0.2">
      <c r="A38" s="170"/>
      <c r="B38" s="117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767">
        <v>234738.44411186289</v>
      </c>
      <c r="ER38" s="767">
        <v>237300.38821136291</v>
      </c>
      <c r="ES38" s="767">
        <v>236448.48936870295</v>
      </c>
      <c r="ET38" s="1078">
        <v>235359.10015590294</v>
      </c>
      <c r="EU38" s="1109">
        <v>235071.20315569293</v>
      </c>
      <c r="EV38" s="1136">
        <v>235157.15041129</v>
      </c>
      <c r="EW38" s="767">
        <v>235599.44450168288</v>
      </c>
      <c r="EX38" s="767">
        <v>234612.09841667293</v>
      </c>
      <c r="EY38" s="767">
        <v>233661.2426885429</v>
      </c>
      <c r="EZ38" s="570">
        <v>233180.39885188296</v>
      </c>
      <c r="FA38" s="570">
        <v>233257.90778959295</v>
      </c>
      <c r="FB38" s="570">
        <v>233280.66306027299</v>
      </c>
      <c r="FC38" s="570">
        <v>233563.64411888295</v>
      </c>
      <c r="FD38" s="570">
        <v>233556.63351677294</v>
      </c>
      <c r="FE38" s="289">
        <v>-104.60917176996008</v>
      </c>
      <c r="FF38" s="935">
        <v>-4.4769586332038015E-2</v>
      </c>
      <c r="FG38" s="1102"/>
      <c r="FH38" s="1033"/>
      <c r="FI38" s="1033"/>
      <c r="FJ38" s="1033"/>
      <c r="FK38" s="1033"/>
      <c r="FL38" s="1033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7"/>
      <c r="EL39" s="827"/>
      <c r="EM39" s="826"/>
      <c r="EN39" s="827"/>
      <c r="EO39" s="826"/>
      <c r="EP39" s="827"/>
      <c r="EQ39" s="827"/>
      <c r="ER39" s="827"/>
      <c r="ES39" s="827"/>
      <c r="ET39" s="1080"/>
      <c r="EU39" s="1111"/>
      <c r="EV39" s="1138"/>
      <c r="EW39" s="827"/>
      <c r="EX39" s="827"/>
      <c r="EY39" s="827"/>
      <c r="EZ39" s="826"/>
      <c r="FA39" s="826"/>
      <c r="FB39" s="826"/>
      <c r="FC39" s="826"/>
      <c r="FD39" s="826"/>
      <c r="FE39" s="929"/>
      <c r="FF39" s="931"/>
      <c r="FG39" s="1102"/>
      <c r="FH39" s="683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3">
        <v>89.742536978725582</v>
      </c>
      <c r="EG40" s="1019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19">
        <v>90.21134429955768</v>
      </c>
      <c r="EN40" s="1023">
        <v>90.05643959037819</v>
      </c>
      <c r="EO40" s="1019">
        <v>90.309094757382084</v>
      </c>
      <c r="EP40" s="1023">
        <v>89.894825486537741</v>
      </c>
      <c r="EQ40" s="1023">
        <v>89.979240780600662</v>
      </c>
      <c r="ER40" s="1023">
        <v>89.993883057627528</v>
      </c>
      <c r="ES40" s="1023">
        <v>90.072088080746227</v>
      </c>
      <c r="ET40" s="1081">
        <v>89.842720991986397</v>
      </c>
      <c r="EU40" s="1112">
        <v>89.766469093777559</v>
      </c>
      <c r="EV40" s="1139">
        <v>89.766469234049055</v>
      </c>
      <c r="EW40" s="1023">
        <v>89.613780659997104</v>
      </c>
      <c r="EX40" s="1023">
        <v>89.714284055082999</v>
      </c>
      <c r="EY40" s="1023">
        <v>89.716200938019057</v>
      </c>
      <c r="EZ40" s="1019">
        <v>89.644293690763689</v>
      </c>
      <c r="FA40" s="1019">
        <v>89.624940101851948</v>
      </c>
      <c r="FB40" s="1019">
        <v>89.599089604361254</v>
      </c>
      <c r="FC40" s="1019">
        <v>89.69386660955324</v>
      </c>
      <c r="FD40" s="1019">
        <v>89.672752582665794</v>
      </c>
      <c r="FE40" s="971">
        <v>-4.3448355353262968E-2</v>
      </c>
      <c r="FF40" s="935"/>
      <c r="FG40" s="1102"/>
      <c r="FH40" s="1034"/>
      <c r="FI40" s="1034"/>
      <c r="FJ40" s="1034"/>
      <c r="FK40" s="1034"/>
      <c r="FL40" s="1034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6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3">
        <v>83.442450853385225</v>
      </c>
      <c r="BZ41" s="617">
        <v>82.726479779714111</v>
      </c>
      <c r="CA41" s="617">
        <v>82.365601639783463</v>
      </c>
      <c r="CB41" s="453">
        <v>81.809200985689912</v>
      </c>
      <c r="CC41" s="617">
        <v>81.569298124319985</v>
      </c>
      <c r="CD41" s="617">
        <v>81.419929497921046</v>
      </c>
      <c r="CE41" s="453">
        <v>81.923887376399819</v>
      </c>
      <c r="CF41" s="617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3">
        <v>84.72238370926452</v>
      </c>
      <c r="EG41" s="1019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19">
        <v>85.017638513503826</v>
      </c>
      <c r="EN41" s="1023">
        <v>84.90595911296414</v>
      </c>
      <c r="EO41" s="1019">
        <v>85.107266831351666</v>
      </c>
      <c r="EP41" s="1023">
        <v>84.808071311358304</v>
      </c>
      <c r="EQ41" s="1023">
        <v>84.776493815116254</v>
      </c>
      <c r="ER41" s="1023">
        <v>84.975929301725799</v>
      </c>
      <c r="ES41" s="1023">
        <v>84.882983631868413</v>
      </c>
      <c r="ET41" s="1081">
        <v>84.693480104724642</v>
      </c>
      <c r="EU41" s="1112">
        <v>84.672217870682232</v>
      </c>
      <c r="EV41" s="1139">
        <v>84.672218026531127</v>
      </c>
      <c r="EW41" s="1023">
        <v>84.731736539498868</v>
      </c>
      <c r="EX41" s="1023">
        <v>84.686283852735826</v>
      </c>
      <c r="EY41" s="1023">
        <v>84.563965705978831</v>
      </c>
      <c r="EZ41" s="1019">
        <v>84.480336221344018</v>
      </c>
      <c r="FA41" s="1019">
        <v>84.451520014116866</v>
      </c>
      <c r="FB41" s="1019">
        <v>84.392081036844118</v>
      </c>
      <c r="FC41" s="1019">
        <v>84.477176134864635</v>
      </c>
      <c r="FD41" s="1019">
        <v>84.490045024101505</v>
      </c>
      <c r="FE41" s="966">
        <v>-7.3920681877325478E-2</v>
      </c>
      <c r="FF41" s="935"/>
      <c r="FG41" s="1102"/>
      <c r="FH41" s="1034"/>
      <c r="FI41" s="1034"/>
      <c r="FJ41" s="1034"/>
      <c r="FK41" s="1034"/>
      <c r="FL41" s="1034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64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20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20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21">
        <v>81.404792892849557</v>
      </c>
      <c r="BM42" s="424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7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5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3">
        <v>88.722877388324008</v>
      </c>
      <c r="EG42" s="1019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19">
        <v>88.682382164717339</v>
      </c>
      <c r="EN42" s="1023">
        <v>88.583886251909689</v>
      </c>
      <c r="EO42" s="1019">
        <v>88.695795970010678</v>
      </c>
      <c r="EP42" s="1023">
        <v>88.50625463260485</v>
      </c>
      <c r="EQ42" s="1023">
        <v>88.489005968355386</v>
      </c>
      <c r="ER42" s="1023">
        <v>88.523231048204465</v>
      </c>
      <c r="ES42" s="1023">
        <v>88.484449810620788</v>
      </c>
      <c r="ET42" s="1081">
        <v>88.355808121352268</v>
      </c>
      <c r="EU42" s="1112">
        <v>88.313913183169618</v>
      </c>
      <c r="EV42" s="1139">
        <v>88.318186224729331</v>
      </c>
      <c r="EW42" s="1023">
        <v>88.350622044066014</v>
      </c>
      <c r="EX42" s="1023">
        <v>88.351481766283101</v>
      </c>
      <c r="EY42" s="1023">
        <v>88.303578273436088</v>
      </c>
      <c r="EZ42" s="1019">
        <v>88.255335188427296</v>
      </c>
      <c r="FA42" s="1019">
        <v>88.249525216000052</v>
      </c>
      <c r="FB42" s="1019">
        <v>88.219089425109644</v>
      </c>
      <c r="FC42" s="1019">
        <v>88.273743872577384</v>
      </c>
      <c r="FD42" s="1019">
        <v>88.281230136841131</v>
      </c>
      <c r="FE42" s="1020">
        <v>-2.2348136594956713E-2</v>
      </c>
      <c r="FF42" s="952"/>
      <c r="FG42" s="1102"/>
      <c r="FH42" s="1034"/>
      <c r="FI42" s="1034"/>
      <c r="FJ42" s="1034"/>
      <c r="FK42" s="1034"/>
      <c r="FL42" s="1034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9"/>
      <c r="EL43" s="855"/>
      <c r="EM43" s="849"/>
      <c r="EN43" s="855"/>
      <c r="EO43" s="849"/>
      <c r="EP43" s="855"/>
      <c r="EQ43" s="855"/>
      <c r="ER43" s="855"/>
      <c r="ES43" s="855"/>
      <c r="ET43" s="1082"/>
      <c r="EU43" s="1113"/>
      <c r="EV43" s="1140"/>
      <c r="EW43" s="855"/>
      <c r="EX43" s="855"/>
      <c r="EY43" s="855"/>
      <c r="EZ43" s="849"/>
      <c r="FA43" s="849"/>
      <c r="FB43" s="849"/>
      <c r="FC43" s="849"/>
      <c r="FD43" s="849"/>
      <c r="FE43" s="933"/>
      <c r="FF43" s="934"/>
      <c r="FG43" s="6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7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9">
        <v>3031.5795132696785</v>
      </c>
      <c r="CZ44" s="549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7">
        <v>2445.0359024825066</v>
      </c>
      <c r="DJ44" s="792">
        <v>2511.1442552521862</v>
      </c>
      <c r="DK44" s="362">
        <v>2563.5215074387702</v>
      </c>
      <c r="DL44" s="807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2">
        <v>3074.4918367346927</v>
      </c>
      <c r="EK44" s="549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792">
        <v>3687.3052478134096</v>
      </c>
      <c r="ER44" s="792">
        <v>3760.1637596209898</v>
      </c>
      <c r="ES44" s="792">
        <v>3759.7255119533534</v>
      </c>
      <c r="ET44" s="1076">
        <v>3759.632071720117</v>
      </c>
      <c r="EU44" s="1106">
        <v>3759.3959183673455</v>
      </c>
      <c r="EV44" s="1134">
        <v>3759.3959183673455</v>
      </c>
      <c r="EW44" s="792">
        <v>3758.843583454809</v>
      </c>
      <c r="EX44" s="792">
        <v>3758.5769653790076</v>
      </c>
      <c r="EY44" s="792">
        <v>3758.3284231049552</v>
      </c>
      <c r="EZ44" s="362">
        <v>3758.5769653790076</v>
      </c>
      <c r="FA44" s="362">
        <v>3758.5769653790076</v>
      </c>
      <c r="FB44" s="362">
        <v>3758.5769653790076</v>
      </c>
      <c r="FC44" s="362">
        <v>3758.5769653790076</v>
      </c>
      <c r="FD44" s="362">
        <v>3757.8804639212817</v>
      </c>
      <c r="FE44" s="813">
        <v>-0.44795918367344711</v>
      </c>
      <c r="FF44" s="935">
        <v>-1.1919106933804475E-2</v>
      </c>
      <c r="FG44" s="1102"/>
      <c r="FH44" s="516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7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9">
        <v>1890.9388279883383</v>
      </c>
      <c r="CZ45" s="549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7">
        <v>1971.9428498542275</v>
      </c>
      <c r="DJ45" s="792">
        <v>2033.2816690962102</v>
      </c>
      <c r="DK45" s="362">
        <v>2110.42</v>
      </c>
      <c r="DL45" s="807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2">
        <v>3014.6593294460636</v>
      </c>
      <c r="EK45" s="549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792">
        <v>3665.9712827988333</v>
      </c>
      <c r="ER45" s="792">
        <v>3738.8575801749266</v>
      </c>
      <c r="ES45" s="792">
        <v>3738.8575801749266</v>
      </c>
      <c r="ET45" s="1076">
        <v>3738.8575801749266</v>
      </c>
      <c r="EU45" s="1106">
        <v>3738.8575801749266</v>
      </c>
      <c r="EV45" s="1134">
        <v>3738.8575801749266</v>
      </c>
      <c r="EW45" s="792">
        <v>3738.8575801749266</v>
      </c>
      <c r="EX45" s="792">
        <v>3738.8575801749266</v>
      </c>
      <c r="EY45" s="792">
        <v>3738.8575801749266</v>
      </c>
      <c r="EZ45" s="362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971"/>
      <c r="FF45" s="935"/>
      <c r="FG45" s="110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74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9">
        <v>12971.840360000002</v>
      </c>
      <c r="CZ46" s="549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7">
        <v>13527.527950000002</v>
      </c>
      <c r="DJ46" s="792">
        <v>13948.312250000003</v>
      </c>
      <c r="DK46" s="362">
        <v>14477.481200000002</v>
      </c>
      <c r="DL46" s="807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2">
        <v>20680.562999999998</v>
      </c>
      <c r="EK46" s="549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792">
        <v>25148.562999999998</v>
      </c>
      <c r="ER46" s="792">
        <v>25648.562999999998</v>
      </c>
      <c r="ES46" s="792">
        <v>25648.562999999998</v>
      </c>
      <c r="ET46" s="1076">
        <v>25648.562999999998</v>
      </c>
      <c r="EU46" s="1106">
        <v>25648.562999999998</v>
      </c>
      <c r="EV46" s="1134">
        <v>25648.562999999998</v>
      </c>
      <c r="EW46" s="792">
        <v>25648.562999999998</v>
      </c>
      <c r="EX46" s="792">
        <v>25648.562999999998</v>
      </c>
      <c r="EY46" s="792">
        <v>25648.562999999998</v>
      </c>
      <c r="EZ46" s="362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971"/>
      <c r="FF46" s="935"/>
      <c r="FG46" s="110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74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9">
        <v>0</v>
      </c>
      <c r="CZ47" s="549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7">
        <v>0</v>
      </c>
      <c r="DJ47" s="792">
        <v>0</v>
      </c>
      <c r="DK47" s="362">
        <v>0</v>
      </c>
      <c r="DL47" s="807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7">
        <v>0</v>
      </c>
      <c r="DT47" s="807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7">
        <v>0</v>
      </c>
      <c r="EI47" s="807">
        <v>0</v>
      </c>
      <c r="EJ47" s="792">
        <v>0</v>
      </c>
      <c r="EK47" s="549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792">
        <v>0</v>
      </c>
      <c r="ER47" s="792">
        <v>0</v>
      </c>
      <c r="ES47" s="792">
        <v>0</v>
      </c>
      <c r="ET47" s="1076">
        <v>0</v>
      </c>
      <c r="EU47" s="1106">
        <v>0</v>
      </c>
      <c r="EV47" s="1134">
        <v>0</v>
      </c>
      <c r="EW47" s="792">
        <v>0</v>
      </c>
      <c r="EX47" s="792">
        <v>0</v>
      </c>
      <c r="EY47" s="792">
        <v>0</v>
      </c>
      <c r="EZ47" s="362">
        <v>0</v>
      </c>
      <c r="FA47" s="362">
        <v>0</v>
      </c>
      <c r="FB47" s="362">
        <v>0</v>
      </c>
      <c r="FC47" s="362">
        <v>0</v>
      </c>
      <c r="FD47" s="362">
        <v>0</v>
      </c>
      <c r="FE47" s="971"/>
      <c r="FF47" s="935"/>
      <c r="FG47" s="110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7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9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7">
        <v>473.09305262827911</v>
      </c>
      <c r="DJ48" s="792">
        <v>477.86258615597592</v>
      </c>
      <c r="DK48" s="362">
        <v>453.10150743877477</v>
      </c>
      <c r="DL48" s="807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2">
        <v>59.832507288628904</v>
      </c>
      <c r="EK48" s="549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792">
        <v>21.333965014576478</v>
      </c>
      <c r="ER48" s="792">
        <v>21.306179446063364</v>
      </c>
      <c r="ES48" s="792">
        <v>20.867931778426627</v>
      </c>
      <c r="ET48" s="1076">
        <v>20.774491545190472</v>
      </c>
      <c r="EU48" s="1106">
        <v>20.538338192419044</v>
      </c>
      <c r="EV48" s="1134">
        <v>20.538338192419044</v>
      </c>
      <c r="EW48" s="792">
        <v>19.986003279882606</v>
      </c>
      <c r="EX48" s="792">
        <v>19.719385204080851</v>
      </c>
      <c r="EY48" s="792">
        <v>19.470842930028379</v>
      </c>
      <c r="EZ48" s="362">
        <v>19.719385204080851</v>
      </c>
      <c r="FA48" s="362">
        <v>19.719385204080851</v>
      </c>
      <c r="FB48" s="362">
        <v>19.719385204080851</v>
      </c>
      <c r="FC48" s="362">
        <v>19.719385204080851</v>
      </c>
      <c r="FD48" s="362">
        <v>19.022883746354911</v>
      </c>
      <c r="FE48" s="813">
        <v>-0.44795918367346843</v>
      </c>
      <c r="FF48" s="935">
        <v>-2.3006666187143625</v>
      </c>
      <c r="FG48" s="110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74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9">
        <v>7824.7951010299939</v>
      </c>
      <c r="CZ49" s="549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7">
        <v>3245.4183410299947</v>
      </c>
      <c r="DJ49" s="792">
        <v>3278.1373410299948</v>
      </c>
      <c r="DK49" s="362">
        <v>3108.2763410299949</v>
      </c>
      <c r="DL49" s="807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2">
        <v>410.45099999999428</v>
      </c>
      <c r="EK49" s="549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792">
        <v>146.35099999999466</v>
      </c>
      <c r="ER49" s="792">
        <v>146.16039099999469</v>
      </c>
      <c r="ES49" s="792">
        <v>143.15401200000667</v>
      </c>
      <c r="ET49" s="1076">
        <v>142.51301200000665</v>
      </c>
      <c r="EU49" s="1106">
        <v>140.89299999999466</v>
      </c>
      <c r="EV49" s="1134">
        <v>140.89299999999466</v>
      </c>
      <c r="EW49" s="792">
        <v>137.10398249999469</v>
      </c>
      <c r="EX49" s="792">
        <v>135.27498249999465</v>
      </c>
      <c r="EY49" s="792">
        <v>133.56998249999469</v>
      </c>
      <c r="EZ49" s="362">
        <v>135.27498249999465</v>
      </c>
      <c r="FA49" s="362">
        <v>135.27498249999465</v>
      </c>
      <c r="FB49" s="362">
        <v>135.27498249999465</v>
      </c>
      <c r="FC49" s="362">
        <v>135.27498249999465</v>
      </c>
      <c r="FD49" s="362">
        <v>130.49698249999469</v>
      </c>
      <c r="FE49" s="289">
        <v>-3.0730000000000075</v>
      </c>
      <c r="FF49" s="935">
        <v>-2.3006666187143732</v>
      </c>
      <c r="FG49" s="110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74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9">
        <v>1712.9061010299995</v>
      </c>
      <c r="CZ50" s="549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7">
        <v>1381.5453410299997</v>
      </c>
      <c r="DJ50" s="792">
        <v>1680.3643410299997</v>
      </c>
      <c r="DK50" s="362">
        <v>1663.9313410299997</v>
      </c>
      <c r="DL50" s="807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2">
        <v>410.45099999999962</v>
      </c>
      <c r="EK50" s="549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792">
        <v>139.95099999999999</v>
      </c>
      <c r="ER50" s="792">
        <v>136.46039100000002</v>
      </c>
      <c r="ES50" s="792">
        <v>136.15401200001199</v>
      </c>
      <c r="ET50" s="1076">
        <v>135.51301200001197</v>
      </c>
      <c r="EU50" s="1106">
        <v>133.89299999999997</v>
      </c>
      <c r="EV50" s="1134">
        <v>133.89299999999997</v>
      </c>
      <c r="EW50" s="792">
        <v>132.6039825</v>
      </c>
      <c r="EX50" s="792">
        <v>130.77498249999996</v>
      </c>
      <c r="EY50" s="792">
        <v>129.06998250000001</v>
      </c>
      <c r="EZ50" s="362">
        <v>130.77498249999996</v>
      </c>
      <c r="FA50" s="362">
        <v>130.77498249999996</v>
      </c>
      <c r="FB50" s="362">
        <v>130.77498249999996</v>
      </c>
      <c r="FC50" s="362">
        <v>130.77498249999996</v>
      </c>
      <c r="FD50" s="362">
        <v>125.9969825</v>
      </c>
      <c r="FE50" s="289">
        <v>-3.0730000000000075</v>
      </c>
      <c r="FF50" s="935">
        <v>-2.3808789158238302</v>
      </c>
      <c r="FG50" s="110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7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9">
        <v>0</v>
      </c>
      <c r="CZ51" s="549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7">
        <v>0</v>
      </c>
      <c r="DJ51" s="792">
        <v>0</v>
      </c>
      <c r="DK51" s="362">
        <v>0</v>
      </c>
      <c r="DL51" s="807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7">
        <v>0</v>
      </c>
      <c r="DT51" s="807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7">
        <v>0</v>
      </c>
      <c r="EI51" s="807">
        <v>0</v>
      </c>
      <c r="EJ51" s="792">
        <v>0</v>
      </c>
      <c r="EK51" s="549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792">
        <v>0</v>
      </c>
      <c r="ER51" s="792">
        <v>0</v>
      </c>
      <c r="ES51" s="792">
        <v>0</v>
      </c>
      <c r="ET51" s="1076">
        <v>0</v>
      </c>
      <c r="EU51" s="1106">
        <v>0</v>
      </c>
      <c r="EV51" s="1134">
        <v>0</v>
      </c>
      <c r="EW51" s="792">
        <v>0</v>
      </c>
      <c r="EX51" s="792">
        <v>0</v>
      </c>
      <c r="EY51" s="792">
        <v>0</v>
      </c>
      <c r="EZ51" s="362">
        <v>0</v>
      </c>
      <c r="FA51" s="362">
        <v>0</v>
      </c>
      <c r="FB51" s="362">
        <v>0</v>
      </c>
      <c r="FC51" s="362">
        <v>0</v>
      </c>
      <c r="FD51" s="362">
        <v>0</v>
      </c>
      <c r="FE51" s="955"/>
      <c r="FF51" s="935"/>
      <c r="FG51" s="110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7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2">
        <v>102.57578777696793</v>
      </c>
      <c r="EK52" s="549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792">
        <v>228.03028430029153</v>
      </c>
      <c r="ER52" s="792">
        <v>278.51654671428571</v>
      </c>
      <c r="ES52" s="792">
        <v>358.48306551166183</v>
      </c>
      <c r="ET52" s="1076">
        <v>366.5653997653061</v>
      </c>
      <c r="EU52" s="1106">
        <v>346.41006037317777</v>
      </c>
      <c r="EV52" s="1134">
        <v>346.41006037317777</v>
      </c>
      <c r="EW52" s="792">
        <v>323.74819289650145</v>
      </c>
      <c r="EX52" s="792">
        <v>325.93384768513118</v>
      </c>
      <c r="EY52" s="807">
        <v>340.31443321720116</v>
      </c>
      <c r="EZ52" s="807">
        <v>340.18710910349853</v>
      </c>
      <c r="FA52" s="362">
        <v>350.05436713556844</v>
      </c>
      <c r="FB52" s="362">
        <v>377.10861797667638</v>
      </c>
      <c r="FC52" s="362">
        <v>405.84843413119535</v>
      </c>
      <c r="FD52" s="362">
        <v>398.3894868367347</v>
      </c>
      <c r="FE52" s="371">
        <v>58.075053619533548</v>
      </c>
      <c r="FF52" s="935">
        <v>17.065116242797707</v>
      </c>
      <c r="FG52" s="110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7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2">
        <v>36.484093029154515</v>
      </c>
      <c r="EK53" s="549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792">
        <v>6.4596601253644312</v>
      </c>
      <c r="ER53" s="792">
        <v>0.11209912536443148</v>
      </c>
      <c r="ES53" s="792">
        <v>42.676920676384839</v>
      </c>
      <c r="ET53" s="1076">
        <v>27.217055393586001</v>
      </c>
      <c r="EU53" s="1106">
        <v>43.782980708454801</v>
      </c>
      <c r="EV53" s="1134">
        <v>43.782980708454801</v>
      </c>
      <c r="EW53" s="792">
        <v>44.634791766763847</v>
      </c>
      <c r="EX53" s="792">
        <v>28.79040399125364</v>
      </c>
      <c r="EY53" s="362">
        <v>28.62322227696793</v>
      </c>
      <c r="EZ53" s="807">
        <v>28.62322227696793</v>
      </c>
      <c r="FA53" s="362">
        <v>28.62322227696793</v>
      </c>
      <c r="FB53" s="362">
        <v>28.653757991253642</v>
      </c>
      <c r="FC53" s="362">
        <v>45.768787145772592</v>
      </c>
      <c r="FD53" s="362">
        <v>40.898655950437316</v>
      </c>
      <c r="FE53" s="1157">
        <v>12.275433673469387</v>
      </c>
      <c r="FF53" s="935">
        <v>42.886274489602044</v>
      </c>
      <c r="FG53" s="1102"/>
      <c r="FH53" s="516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7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7">
        <v>216.99</v>
      </c>
      <c r="EI54" s="807">
        <v>131.23138499999999</v>
      </c>
      <c r="EJ54" s="792">
        <v>85.583164999999994</v>
      </c>
      <c r="EK54" s="549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792">
        <v>0.76900000000000002</v>
      </c>
      <c r="ER54" s="792">
        <v>0.76900000000000002</v>
      </c>
      <c r="ES54" s="792">
        <v>160.301919</v>
      </c>
      <c r="ET54" s="1076">
        <v>111.24900000000001</v>
      </c>
      <c r="EU54" s="1106">
        <v>164.48976399999998</v>
      </c>
      <c r="EV54" s="1134">
        <v>164.48976399999998</v>
      </c>
      <c r="EW54" s="792">
        <v>166.10021800000001</v>
      </c>
      <c r="EX54" s="792">
        <v>113.38634</v>
      </c>
      <c r="EY54" s="807">
        <v>114.06352</v>
      </c>
      <c r="EZ54" s="807">
        <v>114.06352</v>
      </c>
      <c r="FA54" s="362">
        <v>114.06352</v>
      </c>
      <c r="FB54" s="362">
        <v>113.072152</v>
      </c>
      <c r="FC54" s="362">
        <v>167.81515200000001</v>
      </c>
      <c r="FD54" s="362">
        <v>197.07215199999999</v>
      </c>
      <c r="FE54" s="371">
        <v>-6.3475609999999998</v>
      </c>
      <c r="FF54" s="935">
        <v>-5.5649352220587263</v>
      </c>
      <c r="FG54" s="1102"/>
      <c r="FH54" s="516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7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7">
        <v>23.118853000000001</v>
      </c>
      <c r="EI55" s="807">
        <v>13.195975000000001</v>
      </c>
      <c r="EJ55" s="792">
        <v>24.008412999999997</v>
      </c>
      <c r="EK55" s="549">
        <v>0</v>
      </c>
      <c r="EL55" s="792">
        <v>0</v>
      </c>
      <c r="EM55" s="362">
        <v>0</v>
      </c>
      <c r="EN55" s="769">
        <v>0</v>
      </c>
      <c r="EO55" s="362">
        <v>18.806940000000001</v>
      </c>
      <c r="EP55" s="792">
        <v>19.861560999999998</v>
      </c>
      <c r="EQ55" s="792">
        <v>6.3475609999999998</v>
      </c>
      <c r="ER55" s="792">
        <v>0</v>
      </c>
      <c r="ES55" s="792">
        <v>19.309294000000001</v>
      </c>
      <c r="ET55" s="1076">
        <v>10.999999999999998</v>
      </c>
      <c r="EU55" s="1106">
        <v>19.804880999999998</v>
      </c>
      <c r="EV55" s="1134">
        <v>19.804880999999998</v>
      </c>
      <c r="EW55" s="792">
        <v>20.421931999999998</v>
      </c>
      <c r="EX55" s="792">
        <v>12.261782999999998</v>
      </c>
      <c r="EY55" s="807">
        <v>11.995886999999998</v>
      </c>
      <c r="EZ55" s="807">
        <v>11.995886999999998</v>
      </c>
      <c r="FA55" s="362">
        <v>11.995886999999998</v>
      </c>
      <c r="FB55" s="362">
        <v>12.170936999999999</v>
      </c>
      <c r="FC55" s="362">
        <v>21.305937</v>
      </c>
      <c r="FD55" s="362">
        <v>12.170936999999999</v>
      </c>
      <c r="FE55" s="1157">
        <v>0.17505000000000059</v>
      </c>
      <c r="FF55" s="935">
        <v>1.4592501579916568</v>
      </c>
      <c r="FG55" s="1102"/>
      <c r="FH55" s="516"/>
      <c r="FN55" s="230"/>
      <c r="FO55" s="230"/>
      <c r="FP55" s="230"/>
      <c r="FQ55" s="230"/>
      <c r="FR55" s="230"/>
    </row>
    <row r="56" spans="1:174" x14ac:dyDescent="0.2">
      <c r="A56" s="170"/>
      <c r="B56" s="117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2">
        <v>66.091694747813406</v>
      </c>
      <c r="EK56" s="549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792">
        <v>221.5706241749271</v>
      </c>
      <c r="ER56" s="792">
        <v>278.4044475889213</v>
      </c>
      <c r="ES56" s="792">
        <v>315.806144835277</v>
      </c>
      <c r="ET56" s="1076">
        <v>339.34834437172009</v>
      </c>
      <c r="EU56" s="1106">
        <v>302.627079664723</v>
      </c>
      <c r="EV56" s="1134">
        <v>302.627079664723</v>
      </c>
      <c r="EW56" s="792">
        <v>279.11340112973761</v>
      </c>
      <c r="EX56" s="792">
        <v>297.14344369387754</v>
      </c>
      <c r="EY56" s="362">
        <v>311.69121094023325</v>
      </c>
      <c r="EZ56" s="807">
        <v>311.56388682653062</v>
      </c>
      <c r="FA56" s="362">
        <v>321.43114485860053</v>
      </c>
      <c r="FB56" s="362">
        <v>348.45485998542273</v>
      </c>
      <c r="FC56" s="362">
        <v>360.07964698542276</v>
      </c>
      <c r="FD56" s="362">
        <v>357.49083088629737</v>
      </c>
      <c r="FE56" s="371">
        <v>45.799619946064126</v>
      </c>
      <c r="FF56" s="935">
        <v>14.693908053392688</v>
      </c>
      <c r="FG56" s="110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7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2">
        <v>453.38902596999998</v>
      </c>
      <c r="EK57" s="549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792">
        <v>1519.97448184</v>
      </c>
      <c r="ER57" s="792">
        <v>1909.85451046</v>
      </c>
      <c r="ES57" s="792">
        <v>2166.4301535700001</v>
      </c>
      <c r="ET57" s="1076">
        <v>2327.92964239</v>
      </c>
      <c r="EU57" s="1106">
        <v>2076.0217665</v>
      </c>
      <c r="EV57" s="1134">
        <v>2076.0217665</v>
      </c>
      <c r="EW57" s="792">
        <v>1914.7179317499999</v>
      </c>
      <c r="EX57" s="792">
        <v>2038.40402374</v>
      </c>
      <c r="EY57" s="807">
        <v>2138.2017070500001</v>
      </c>
      <c r="EZ57" s="807">
        <v>2137.32826363</v>
      </c>
      <c r="FA57" s="362">
        <v>2205.0176537299999</v>
      </c>
      <c r="FB57" s="362">
        <v>2390.4003395</v>
      </c>
      <c r="FC57" s="362">
        <v>2470.1463783200002</v>
      </c>
      <c r="FD57" s="362">
        <v>2452.3870998800003</v>
      </c>
      <c r="FE57" s="371">
        <v>314.18539283000018</v>
      </c>
      <c r="FF57" s="935">
        <v>14.6939080533927</v>
      </c>
      <c r="FG57" s="110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74"/>
      <c r="C58" s="23"/>
      <c r="D58" s="59" t="s">
        <v>10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4">
        <v>0</v>
      </c>
      <c r="DH58" s="638">
        <v>0</v>
      </c>
      <c r="DI58" s="888">
        <v>0</v>
      </c>
      <c r="DJ58" s="638">
        <v>0</v>
      </c>
      <c r="DK58" s="794">
        <v>0</v>
      </c>
      <c r="DL58" s="916">
        <v>0</v>
      </c>
      <c r="DM58" s="638">
        <v>0</v>
      </c>
      <c r="DN58" s="794">
        <v>0</v>
      </c>
      <c r="DO58" s="638">
        <v>0</v>
      </c>
      <c r="DP58" s="794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52">
        <v>0</v>
      </c>
      <c r="DX58" s="553">
        <v>0</v>
      </c>
      <c r="DY58" s="1052">
        <v>0</v>
      </c>
      <c r="DZ58" s="553">
        <v>0</v>
      </c>
      <c r="EA58" s="553">
        <v>0</v>
      </c>
      <c r="EB58" s="1052">
        <v>0</v>
      </c>
      <c r="EC58" s="553">
        <v>0</v>
      </c>
      <c r="ED58" s="553">
        <v>0</v>
      </c>
      <c r="EE58" s="1052">
        <v>0</v>
      </c>
      <c r="EF58" s="553">
        <v>0</v>
      </c>
      <c r="EG58" s="1052">
        <v>0</v>
      </c>
      <c r="EH58" s="1053">
        <v>0</v>
      </c>
      <c r="EI58" s="1053">
        <v>0</v>
      </c>
      <c r="EJ58" s="553">
        <v>0</v>
      </c>
      <c r="EK58" s="1054">
        <v>0</v>
      </c>
      <c r="EL58" s="553">
        <v>0</v>
      </c>
      <c r="EM58" s="1052">
        <v>0</v>
      </c>
      <c r="EN58" s="553">
        <v>0</v>
      </c>
      <c r="EO58" s="1052">
        <v>0</v>
      </c>
      <c r="EP58" s="553">
        <v>0</v>
      </c>
      <c r="EQ58" s="553">
        <v>0</v>
      </c>
      <c r="ER58" s="553">
        <v>0</v>
      </c>
      <c r="ES58" s="553">
        <v>0</v>
      </c>
      <c r="ET58" s="1083">
        <v>0</v>
      </c>
      <c r="EU58" s="1114">
        <v>0</v>
      </c>
      <c r="EV58" s="1141">
        <v>0</v>
      </c>
      <c r="EW58" s="553">
        <v>0</v>
      </c>
      <c r="EX58" s="553">
        <v>0</v>
      </c>
      <c r="EY58" s="553">
        <v>0</v>
      </c>
      <c r="EZ58" s="1052">
        <v>0</v>
      </c>
      <c r="FA58" s="1052">
        <v>0</v>
      </c>
      <c r="FB58" s="1052">
        <v>0</v>
      </c>
      <c r="FC58" s="1052">
        <v>0</v>
      </c>
      <c r="FD58" s="1052">
        <v>0</v>
      </c>
      <c r="FE58" s="972"/>
      <c r="FF58" s="951"/>
      <c r="FG58" s="110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742"/>
      <c r="ER59" s="742"/>
      <c r="ES59" s="742"/>
      <c r="ET59" s="1084"/>
      <c r="EU59" s="1115"/>
      <c r="EV59" s="1142"/>
      <c r="EW59" s="742"/>
      <c r="EX59" s="742"/>
      <c r="EY59" s="742"/>
      <c r="EZ59" s="139"/>
      <c r="FA59" s="139"/>
      <c r="FB59" s="139"/>
      <c r="FC59" s="139"/>
      <c r="FD59" s="139"/>
      <c r="FE59" s="933"/>
      <c r="FF59" s="934"/>
      <c r="FG59" s="1102"/>
      <c r="FH59" s="683"/>
      <c r="FI59" s="168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9">
        <v>23649.14778381924</v>
      </c>
      <c r="CZ60" s="549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7">
        <v>25944.966924650143</v>
      </c>
      <c r="DJ60" s="792">
        <v>25712.595933953347</v>
      </c>
      <c r="DK60" s="362">
        <v>25670.846024909621</v>
      </c>
      <c r="DL60" s="807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2">
        <v>27069.06306879763</v>
      </c>
      <c r="EK60" s="549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792">
        <v>27921.821470591258</v>
      </c>
      <c r="ER60" s="792">
        <v>28216.261203040238</v>
      </c>
      <c r="ES60" s="792">
        <v>28103.155444397089</v>
      </c>
      <c r="ET60" s="1076">
        <v>28021.964285407292</v>
      </c>
      <c r="EU60" s="1106">
        <v>28036.513199114299</v>
      </c>
      <c r="EV60" s="1134">
        <v>28043.602220624482</v>
      </c>
      <c r="EW60" s="792">
        <v>28054.605029877086</v>
      </c>
      <c r="EX60" s="792">
        <v>27914.269553120521</v>
      </c>
      <c r="EY60" s="792">
        <v>27829.780963687583</v>
      </c>
      <c r="EZ60" s="362">
        <v>27781.384053696325</v>
      </c>
      <c r="FA60" s="362">
        <v>27818.151750158428</v>
      </c>
      <c r="FB60" s="362">
        <v>27837.842506745896</v>
      </c>
      <c r="FC60" s="362">
        <v>27898.926087397496</v>
      </c>
      <c r="FD60" s="362">
        <v>27919.78149360741</v>
      </c>
      <c r="FE60" s="289">
        <v>90.000529919827386</v>
      </c>
      <c r="FF60" s="935">
        <v>0.32339647242376957</v>
      </c>
      <c r="FG60" s="1102"/>
      <c r="FH60" s="682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183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4">
        <v>85.342370242305449</v>
      </c>
      <c r="EG61" s="1015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5">
        <v>85.41759286697291</v>
      </c>
      <c r="EN61" s="1024">
        <v>85.350319327425623</v>
      </c>
      <c r="EO61" s="1015">
        <v>85.357864720358592</v>
      </c>
      <c r="EP61" s="1024">
        <v>85.313013999148225</v>
      </c>
      <c r="EQ61" s="1024">
        <v>85.275155432081561</v>
      </c>
      <c r="ER61" s="1024">
        <v>85.349461683484094</v>
      </c>
      <c r="ES61" s="1024">
        <v>85.267763753306511</v>
      </c>
      <c r="ET61" s="1085">
        <v>85.168623562927408</v>
      </c>
      <c r="EU61" s="1116">
        <v>85.220543432977095</v>
      </c>
      <c r="EV61" s="1143">
        <v>85.220543432977095</v>
      </c>
      <c r="EW61" s="1024">
        <v>85.280271974317799</v>
      </c>
      <c r="EX61" s="1024">
        <v>85.235250950333494</v>
      </c>
      <c r="EY61" s="1024">
        <v>85.192154700448498</v>
      </c>
      <c r="EZ61" s="1015">
        <v>85.16141213524655</v>
      </c>
      <c r="FA61" s="1015">
        <v>85.161674634425111</v>
      </c>
      <c r="FB61" s="1015">
        <v>85.125374205264549</v>
      </c>
      <c r="FC61" s="1015">
        <v>85.208327080792756</v>
      </c>
      <c r="FD61" s="1015">
        <v>85.221125937959812</v>
      </c>
      <c r="FE61" s="966">
        <v>2.897123751131403E-2</v>
      </c>
      <c r="FF61" s="935"/>
      <c r="FG61" s="1102"/>
      <c r="FH61" s="516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73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9">
        <v>22432.010429040816</v>
      </c>
      <c r="CZ62" s="549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7">
        <v>24803.205022454807</v>
      </c>
      <c r="DJ62" s="792">
        <v>24541.788148049556</v>
      </c>
      <c r="DK62" s="362">
        <v>24535.367206215742</v>
      </c>
      <c r="DL62" s="807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2">
        <v>26829.761365709914</v>
      </c>
      <c r="EK62" s="549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792">
        <v>27791.041675732198</v>
      </c>
      <c r="ER62" s="792">
        <v>28085.499717219078</v>
      </c>
      <c r="ES62" s="792">
        <v>27976.39435387943</v>
      </c>
      <c r="ET62" s="1076">
        <v>27895.124477688467</v>
      </c>
      <c r="EU62" s="1106">
        <v>27910.081700433373</v>
      </c>
      <c r="EV62" s="1134">
        <v>27922.610454893587</v>
      </c>
      <c r="EW62" s="792">
        <v>27933.801165020832</v>
      </c>
      <c r="EX62" s="792">
        <v>27793.732306340069</v>
      </c>
      <c r="EY62" s="792">
        <v>27709.492259181185</v>
      </c>
      <c r="EZ62" s="362">
        <v>27661.057156770101</v>
      </c>
      <c r="FA62" s="362">
        <v>27697.794240987307</v>
      </c>
      <c r="FB62" s="362">
        <v>27717.479603988766</v>
      </c>
      <c r="FC62" s="362">
        <v>27778.566828955238</v>
      </c>
      <c r="FD62" s="362">
        <v>27799.94074828468</v>
      </c>
      <c r="FE62" s="289">
        <v>90.448489103495376</v>
      </c>
      <c r="FF62" s="935">
        <v>0.32641698468338565</v>
      </c>
      <c r="FG62" s="1102"/>
      <c r="FH62" s="681"/>
      <c r="FI62" s="684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73"/>
      <c r="C63" s="15"/>
      <c r="D63" s="386" t="s">
        <v>165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4">
        <v>85.360576027699693</v>
      </c>
      <c r="EG63" s="1015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5">
        <v>85.406306943048918</v>
      </c>
      <c r="EN63" s="1024">
        <v>85.357599327637814</v>
      </c>
      <c r="EO63" s="1015">
        <v>85.392486910225173</v>
      </c>
      <c r="EP63" s="1024">
        <v>85.336461710616192</v>
      </c>
      <c r="EQ63" s="1024">
        <v>85.267427836619078</v>
      </c>
      <c r="ER63" s="1024">
        <v>85.313948864713623</v>
      </c>
      <c r="ES63" s="1024">
        <v>85.21846929287112</v>
      </c>
      <c r="ET63" s="1085">
        <v>85.066474416531506</v>
      </c>
      <c r="EU63" s="1116">
        <v>85.220543432977095</v>
      </c>
      <c r="EV63" s="1143">
        <v>85.124253550907753</v>
      </c>
      <c r="EW63" s="1024">
        <v>85.177098673789885</v>
      </c>
      <c r="EX63" s="1024">
        <v>85.138968769177453</v>
      </c>
      <c r="EY63" s="1024">
        <v>85.094629076454581</v>
      </c>
      <c r="EZ63" s="1015">
        <v>85.058222026777443</v>
      </c>
      <c r="FA63" s="1015">
        <v>85.063150349559109</v>
      </c>
      <c r="FB63" s="1015">
        <v>85.031676099941095</v>
      </c>
      <c r="FC63" s="1015">
        <v>85.111522096151973</v>
      </c>
      <c r="FD63" s="1015">
        <v>85.127327809110014</v>
      </c>
      <c r="FE63" s="966">
        <v>3.2698732655433105E-2</v>
      </c>
      <c r="FF63" s="935"/>
      <c r="FG63" s="1102"/>
      <c r="FH63" s="682"/>
      <c r="FI63" s="684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7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765"/>
      <c r="ER64" s="765"/>
      <c r="ES64" s="765"/>
      <c r="ET64" s="1086"/>
      <c r="EU64" s="1117"/>
      <c r="EV64" s="1144"/>
      <c r="EW64" s="765"/>
      <c r="EX64" s="765"/>
      <c r="EY64" s="765"/>
      <c r="EZ64" s="571"/>
      <c r="FA64" s="571"/>
      <c r="FB64" s="571"/>
      <c r="FC64" s="571"/>
      <c r="FD64" s="571"/>
      <c r="FE64" s="289"/>
      <c r="FF64" s="935"/>
      <c r="FG64" s="1102"/>
      <c r="FH64" s="683"/>
      <c r="FI64" s="684"/>
      <c r="FN64" s="230"/>
      <c r="FO64" s="230"/>
      <c r="FP64" s="230"/>
      <c r="FQ64" s="230"/>
      <c r="FR64" s="230"/>
    </row>
    <row r="65" spans="1:174" x14ac:dyDescent="0.2">
      <c r="A65" s="170"/>
      <c r="B65" s="1173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9">
        <v>4780.792057086006</v>
      </c>
      <c r="CZ65" s="549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7">
        <v>4839.8712851457722</v>
      </c>
      <c r="DJ65" s="792">
        <v>4788.05814276822</v>
      </c>
      <c r="DK65" s="362">
        <v>4841.4539673279869</v>
      </c>
      <c r="DL65" s="807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2">
        <v>4665.8706879154524</v>
      </c>
      <c r="EK65" s="549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792">
        <v>4835.755616572028</v>
      </c>
      <c r="ER65" s="792">
        <v>4949.7062892979757</v>
      </c>
      <c r="ES65" s="792">
        <v>4960.286949139082</v>
      </c>
      <c r="ET65" s="1076">
        <v>4933.9333158387908</v>
      </c>
      <c r="EU65" s="1106">
        <v>4978.660414319841</v>
      </c>
      <c r="EV65" s="1134">
        <v>4978.6603182215731</v>
      </c>
      <c r="EW65" s="792">
        <v>4897.5210018854377</v>
      </c>
      <c r="EX65" s="792">
        <v>4883.124143609929</v>
      </c>
      <c r="EY65" s="792">
        <v>4794.1597402134257</v>
      </c>
      <c r="EZ65" s="362">
        <v>4800.3933527702784</v>
      </c>
      <c r="FA65" s="362">
        <v>4834.9520502804826</v>
      </c>
      <c r="FB65" s="362">
        <v>4848.9909983868965</v>
      </c>
      <c r="FC65" s="362">
        <v>4916.8405759481184</v>
      </c>
      <c r="FD65" s="362">
        <v>4902.5202215020572</v>
      </c>
      <c r="FE65" s="289">
        <v>108.36048128863149</v>
      </c>
      <c r="FF65" s="935">
        <v>2.2602601323377578</v>
      </c>
      <c r="FG65" s="1102"/>
      <c r="FH65" s="683"/>
      <c r="FI65" s="684"/>
      <c r="FN65" s="230"/>
      <c r="FO65" s="230"/>
      <c r="FP65" s="230"/>
      <c r="FQ65" s="230"/>
      <c r="FR65" s="230"/>
    </row>
    <row r="66" spans="1:174" x14ac:dyDescent="0.2">
      <c r="A66" s="170"/>
      <c r="B66" s="1173"/>
      <c r="C66" s="13"/>
      <c r="D66" s="387" t="s">
        <v>165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4">
        <v>76.018277230947703</v>
      </c>
      <c r="EG66" s="1015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5">
        <v>77.453849339398445</v>
      </c>
      <c r="EN66" s="1024">
        <v>76.667867896489454</v>
      </c>
      <c r="EO66" s="1015">
        <v>77.484761266848736</v>
      </c>
      <c r="EP66" s="1024">
        <v>76.940972777508208</v>
      </c>
      <c r="EQ66" s="1024">
        <v>76.660260910644666</v>
      </c>
      <c r="ER66" s="1024">
        <v>76.840832854216004</v>
      </c>
      <c r="ES66" s="1024">
        <v>77.079854193150396</v>
      </c>
      <c r="ET66" s="1085">
        <v>76.638939820760044</v>
      </c>
      <c r="EU66" s="1116">
        <v>76.700083231288929</v>
      </c>
      <c r="EV66" s="1143">
        <v>76.700083298454189</v>
      </c>
      <c r="EW66" s="1024">
        <v>76.019733326110796</v>
      </c>
      <c r="EX66" s="1024">
        <v>76.220218495873112</v>
      </c>
      <c r="EY66" s="1024">
        <v>76.090900507841539</v>
      </c>
      <c r="EZ66" s="1015">
        <v>75.988261894441436</v>
      </c>
      <c r="FA66" s="1015">
        <v>76.095765071397935</v>
      </c>
      <c r="FB66" s="1015">
        <v>76.110582304486414</v>
      </c>
      <c r="FC66" s="1015">
        <v>76.554287894069589</v>
      </c>
      <c r="FD66" s="1015">
        <v>76.514963295326211</v>
      </c>
      <c r="FE66" s="813">
        <v>0.4240627874846723</v>
      </c>
      <c r="FF66" s="935"/>
      <c r="FG66" s="1102"/>
      <c r="FH66" s="683"/>
      <c r="FI66" s="683"/>
      <c r="FJ66" s="683"/>
      <c r="FK66" s="683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7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2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765"/>
      <c r="ER67" s="765"/>
      <c r="ES67" s="765"/>
      <c r="ET67" s="1086"/>
      <c r="EU67" s="1117"/>
      <c r="EV67" s="1144"/>
      <c r="EW67" s="765"/>
      <c r="EX67" s="765"/>
      <c r="EY67" s="765"/>
      <c r="EZ67" s="571"/>
      <c r="FA67" s="571"/>
      <c r="FB67" s="571"/>
      <c r="FC67" s="571"/>
      <c r="FD67" s="571"/>
      <c r="FE67" s="289"/>
      <c r="FF67" s="935"/>
      <c r="FG67" s="1102"/>
      <c r="FH67" s="683"/>
      <c r="FI67" s="684"/>
      <c r="FN67" s="230"/>
      <c r="FO67" s="230"/>
      <c r="FP67" s="230"/>
      <c r="FQ67" s="230"/>
      <c r="FR67" s="230"/>
    </row>
    <row r="68" spans="1:174" x14ac:dyDescent="0.2">
      <c r="A68" s="170"/>
      <c r="B68" s="1173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9">
        <v>7309.3470004227411</v>
      </c>
      <c r="CZ68" s="549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7">
        <v>8165.6899793746334</v>
      </c>
      <c r="DJ68" s="792">
        <v>7893.9518843819242</v>
      </c>
      <c r="DK68" s="362">
        <v>7763.2492088002928</v>
      </c>
      <c r="DL68" s="807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2">
        <v>7857.4147954708451</v>
      </c>
      <c r="EK68" s="549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792">
        <v>8482.3891505512038</v>
      </c>
      <c r="ER68" s="792">
        <v>8669.9289950745297</v>
      </c>
      <c r="ES68" s="792">
        <v>8451.7020710133056</v>
      </c>
      <c r="ET68" s="1076">
        <v>8309.103117918552</v>
      </c>
      <c r="EU68" s="1106">
        <v>8273.4308905497473</v>
      </c>
      <c r="EV68" s="1134">
        <v>8273.4308670364426</v>
      </c>
      <c r="EW68" s="792">
        <v>8375.2136595045595</v>
      </c>
      <c r="EX68" s="792">
        <v>8223.39196378007</v>
      </c>
      <c r="EY68" s="792">
        <v>8134.9612325993112</v>
      </c>
      <c r="EZ68" s="362">
        <v>8089.6051900541206</v>
      </c>
      <c r="FA68" s="362">
        <v>8071.1605128996016</v>
      </c>
      <c r="FB68" s="362">
        <v>8074.4383123864845</v>
      </c>
      <c r="FC68" s="362">
        <v>8027.4092844739453</v>
      </c>
      <c r="FD68" s="362">
        <v>8048.7270419914366</v>
      </c>
      <c r="FE68" s="289">
        <v>-86.234190607874552</v>
      </c>
      <c r="FF68" s="935">
        <v>-1.0600442723968668</v>
      </c>
      <c r="FG68" s="1102"/>
      <c r="FH68" s="683"/>
      <c r="FI68" s="684"/>
      <c r="FN68" s="230"/>
      <c r="FO68" s="230"/>
      <c r="FP68" s="230"/>
      <c r="FQ68" s="230"/>
      <c r="FR68" s="230"/>
    </row>
    <row r="69" spans="1:174" x14ac:dyDescent="0.2">
      <c r="A69" s="170"/>
      <c r="B69" s="1173"/>
      <c r="C69" s="13"/>
      <c r="D69" s="387" t="s">
        <v>165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4">
        <v>77.793293985500938</v>
      </c>
      <c r="EG69" s="1015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5">
        <v>77.834339880016458</v>
      </c>
      <c r="EN69" s="1024">
        <v>77.973289905822696</v>
      </c>
      <c r="EO69" s="1015">
        <v>78.068042838071221</v>
      </c>
      <c r="EP69" s="1024">
        <v>77.985861477533319</v>
      </c>
      <c r="EQ69" s="1024">
        <v>77.868145497875446</v>
      </c>
      <c r="ER69" s="1024">
        <v>78.345404468067571</v>
      </c>
      <c r="ES69" s="1024">
        <v>77.85202577945455</v>
      </c>
      <c r="ET69" s="1085">
        <v>77.66117828557914</v>
      </c>
      <c r="EU69" s="1116">
        <v>77.692528677392232</v>
      </c>
      <c r="EV69" s="1143">
        <v>77.692528893918606</v>
      </c>
      <c r="EW69" s="1024">
        <v>78.140321928891666</v>
      </c>
      <c r="EX69" s="1024">
        <v>77.78364114445256</v>
      </c>
      <c r="EY69" s="1024">
        <v>77.504654286577036</v>
      </c>
      <c r="EZ69" s="1015">
        <v>77.375140729315945</v>
      </c>
      <c r="FA69" s="1015">
        <v>77.311191892901903</v>
      </c>
      <c r="FB69" s="1015">
        <v>77.209813856338315</v>
      </c>
      <c r="FC69" s="1015">
        <v>77.208196378798817</v>
      </c>
      <c r="FD69" s="1015">
        <v>77.31119237219913</v>
      </c>
      <c r="FE69" s="813">
        <v>-0.19346191437790594</v>
      </c>
      <c r="FF69" s="935"/>
      <c r="FG69" s="1102"/>
      <c r="FH69" s="683"/>
      <c r="FI69" s="684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7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769"/>
      <c r="ER70" s="769"/>
      <c r="ES70" s="769"/>
      <c r="ET70" s="1087"/>
      <c r="EU70" s="1107"/>
      <c r="EV70" s="1145"/>
      <c r="EW70" s="769"/>
      <c r="EX70" s="769"/>
      <c r="EY70" s="769"/>
      <c r="EZ70" s="764"/>
      <c r="FA70" s="764"/>
      <c r="FB70" s="764"/>
      <c r="FC70" s="764"/>
      <c r="FD70" s="764"/>
      <c r="FE70" s="289"/>
      <c r="FF70" s="935"/>
      <c r="FG70" s="1102"/>
      <c r="FH70" s="683"/>
      <c r="FI70" s="684"/>
      <c r="FN70" s="230"/>
      <c r="FO70" s="230"/>
      <c r="FP70" s="230"/>
      <c r="FQ70" s="230"/>
      <c r="FR70" s="230"/>
    </row>
    <row r="71" spans="1:174" x14ac:dyDescent="0.2">
      <c r="A71" s="170"/>
      <c r="B71" s="1173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9">
        <v>9501.1320473294472</v>
      </c>
      <c r="CZ71" s="549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7">
        <v>10956.988677946065</v>
      </c>
      <c r="DJ71" s="792">
        <v>11046.007548542273</v>
      </c>
      <c r="DK71" s="362">
        <v>11109.444303311953</v>
      </c>
      <c r="DL71" s="807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2">
        <v>13508.385759367349</v>
      </c>
      <c r="EK71" s="549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792">
        <v>13585.636290250721</v>
      </c>
      <c r="ER71" s="792">
        <v>13578.855767326526</v>
      </c>
      <c r="ES71" s="792">
        <v>13624.132054475212</v>
      </c>
      <c r="ET71" s="1076">
        <v>13690.589502259469</v>
      </c>
      <c r="EU71" s="1106">
        <v>13698.989129950434</v>
      </c>
      <c r="EV71" s="1134">
        <v>13698.988590819245</v>
      </c>
      <c r="EW71" s="792">
        <v>13698.867026613696</v>
      </c>
      <c r="EX71" s="792">
        <v>13722.739639266754</v>
      </c>
      <c r="EY71" s="792">
        <v>13819.878261447511</v>
      </c>
      <c r="EZ71" s="362">
        <v>13810.148873399412</v>
      </c>
      <c r="FA71" s="362">
        <v>13823.642747234691</v>
      </c>
      <c r="FB71" s="362">
        <v>13827.632266709907</v>
      </c>
      <c r="FC71" s="362">
        <v>13868.067056132646</v>
      </c>
      <c r="FD71" s="362">
        <v>13871.872281577254</v>
      </c>
      <c r="FE71" s="289">
        <v>51.994020129743149</v>
      </c>
      <c r="FF71" s="935">
        <v>0.37622632519700094</v>
      </c>
      <c r="FG71" s="1102"/>
      <c r="FH71" s="683"/>
      <c r="FI71" s="684"/>
      <c r="FN71" s="230"/>
      <c r="FO71" s="230"/>
      <c r="FP71" s="230"/>
      <c r="FQ71" s="230"/>
      <c r="FR71" s="230"/>
    </row>
    <row r="72" spans="1:174" x14ac:dyDescent="0.2">
      <c r="A72" s="170"/>
      <c r="B72" s="1173"/>
      <c r="C72" s="13"/>
      <c r="D72" s="387" t="s">
        <v>165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4">
        <v>94.90036537528141</v>
      </c>
      <c r="EG72" s="1015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5">
        <v>94.531947741261163</v>
      </c>
      <c r="EN72" s="1024">
        <v>94.413144970021378</v>
      </c>
      <c r="EO72" s="1015">
        <v>94.413424356512081</v>
      </c>
      <c r="EP72" s="1024">
        <v>94.405545962088283</v>
      </c>
      <c r="EQ72" s="1024">
        <v>94.427731474666516</v>
      </c>
      <c r="ER72" s="1024">
        <v>94.380628609021628</v>
      </c>
      <c r="ES72" s="1024">
        <v>94.397296676115729</v>
      </c>
      <c r="ET72" s="1085">
        <v>94.410789355808703</v>
      </c>
      <c r="EU72" s="1116">
        <v>94.356043940625582</v>
      </c>
      <c r="EV72" s="1143">
        <v>94.356047653974173</v>
      </c>
      <c r="EW72" s="1024">
        <v>94.352648301490134</v>
      </c>
      <c r="EX72" s="1024">
        <v>94.364833570879483</v>
      </c>
      <c r="EY72" s="1024">
        <v>94.309177565993778</v>
      </c>
      <c r="EZ72" s="1015">
        <v>94.308210382287712</v>
      </c>
      <c r="FA72" s="1015">
        <v>94.314496254803487</v>
      </c>
      <c r="FB72" s="1015">
        <v>94.315742012282598</v>
      </c>
      <c r="FC72" s="1015">
        <v>94.317405120587807</v>
      </c>
      <c r="FD72" s="1015">
        <v>94.303033376847864</v>
      </c>
      <c r="FE72" s="155">
        <v>-6.1441891459139697E-3</v>
      </c>
      <c r="FF72" s="935"/>
      <c r="FG72" s="1102"/>
      <c r="FH72" s="683"/>
      <c r="FI72" s="684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7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2"/>
      <c r="CY73" s="549"/>
      <c r="CZ73" s="549"/>
      <c r="DA73" s="792"/>
      <c r="DB73" s="792"/>
      <c r="DC73" s="792"/>
      <c r="DD73" s="792"/>
      <c r="DE73" s="792"/>
      <c r="DF73" s="792"/>
      <c r="DG73" s="362"/>
      <c r="DH73" s="792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765"/>
      <c r="ER73" s="765"/>
      <c r="ES73" s="765"/>
      <c r="ET73" s="1086"/>
      <c r="EU73" s="1117"/>
      <c r="EV73" s="1144"/>
      <c r="EW73" s="765"/>
      <c r="EX73" s="765"/>
      <c r="EY73" s="765"/>
      <c r="EZ73" s="571"/>
      <c r="FA73" s="571"/>
      <c r="FB73" s="571"/>
      <c r="FC73" s="571"/>
      <c r="FD73" s="571"/>
      <c r="FE73" s="289"/>
      <c r="FF73" s="935"/>
      <c r="FG73" s="1102"/>
      <c r="FH73" s="683"/>
      <c r="FI73" s="684"/>
      <c r="FN73" s="230"/>
      <c r="FO73" s="230"/>
      <c r="FP73" s="230"/>
      <c r="FQ73" s="230"/>
      <c r="FR73" s="230"/>
    </row>
    <row r="74" spans="1:174" x14ac:dyDescent="0.2">
      <c r="A74" s="170"/>
      <c r="B74" s="1173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2">
        <v>836.30496353644298</v>
      </c>
      <c r="CY74" s="549">
        <v>840.73932420262383</v>
      </c>
      <c r="CZ74" s="549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7">
        <v>840.65507998833823</v>
      </c>
      <c r="DJ74" s="792">
        <v>813.77057235714267</v>
      </c>
      <c r="DK74" s="362">
        <v>821.21972677551014</v>
      </c>
      <c r="DL74" s="807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2">
        <v>798.09012295626849</v>
      </c>
      <c r="EK74" s="549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792">
        <v>887.26061835824851</v>
      </c>
      <c r="ER74" s="792">
        <v>887.0086655200563</v>
      </c>
      <c r="ES74" s="792">
        <v>940.27327925183431</v>
      </c>
      <c r="ET74" s="1076">
        <v>961.49854167165961</v>
      </c>
      <c r="EU74" s="1106">
        <v>959.0012656133506</v>
      </c>
      <c r="EV74" s="1134">
        <v>971.5306788163266</v>
      </c>
      <c r="EW74" s="792">
        <v>962.19947701714102</v>
      </c>
      <c r="EX74" s="792">
        <v>964.47655968332174</v>
      </c>
      <c r="EY74" s="792">
        <v>960.49302492093057</v>
      </c>
      <c r="EZ74" s="362">
        <v>960.9097405462951</v>
      </c>
      <c r="FA74" s="362">
        <v>968.03893057253424</v>
      </c>
      <c r="FB74" s="362">
        <v>966.41802650547879</v>
      </c>
      <c r="FC74" s="362">
        <v>966.24991240052316</v>
      </c>
      <c r="FD74" s="362">
        <v>976.82120321393381</v>
      </c>
      <c r="FE74" s="813">
        <v>16.328178293003248</v>
      </c>
      <c r="FF74" s="935">
        <v>1.6999788514182508</v>
      </c>
      <c r="FG74" s="1102"/>
      <c r="FH74" s="683"/>
      <c r="FI74" s="684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73"/>
      <c r="C75" s="13"/>
      <c r="D75" s="387" t="s">
        <v>165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4">
        <v>78.101935628665103</v>
      </c>
      <c r="EG75" s="1015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5">
        <v>80.313382026555473</v>
      </c>
      <c r="EN75" s="1024">
        <v>80.567264480416142</v>
      </c>
      <c r="EO75" s="1015">
        <v>81.224656484417068</v>
      </c>
      <c r="EP75" s="1024">
        <v>80.962285409328345</v>
      </c>
      <c r="EQ75" s="1024">
        <v>80.175974504475562</v>
      </c>
      <c r="ER75" s="1024">
        <v>79.342194236492318</v>
      </c>
      <c r="ES75" s="1024">
        <v>79.044291555890084</v>
      </c>
      <c r="ET75" s="1085">
        <v>77.012530657346176</v>
      </c>
      <c r="EU75" s="1116">
        <v>76.466935601158767</v>
      </c>
      <c r="EV75" s="1143">
        <v>76.770438281914593</v>
      </c>
      <c r="EW75" s="1024">
        <v>76.927953694318234</v>
      </c>
      <c r="EX75" s="1024">
        <v>76.944886130922228</v>
      </c>
      <c r="EY75" s="1024">
        <v>76.962472772252184</v>
      </c>
      <c r="EZ75" s="1015">
        <v>76.771767895723926</v>
      </c>
      <c r="FA75" s="1015">
        <v>77.013628494661248</v>
      </c>
      <c r="FB75" s="1015">
        <v>77.066302241788875</v>
      </c>
      <c r="FC75" s="1015">
        <v>77.023062977922379</v>
      </c>
      <c r="FD75" s="1015">
        <v>77.27353551511942</v>
      </c>
      <c r="FE75" s="966">
        <v>0.3110627428672359</v>
      </c>
      <c r="FF75" s="935"/>
      <c r="FG75" s="1102"/>
      <c r="FH75" s="683"/>
      <c r="FI75" s="684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7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773"/>
      <c r="ER76" s="773"/>
      <c r="ES76" s="773"/>
      <c r="ET76" s="1088"/>
      <c r="EU76" s="1118"/>
      <c r="EV76" s="1146"/>
      <c r="EW76" s="773"/>
      <c r="EX76" s="773"/>
      <c r="EY76" s="906"/>
      <c r="EZ76" s="906"/>
      <c r="FA76" s="605"/>
      <c r="FB76" s="605"/>
      <c r="FC76" s="605"/>
      <c r="FD76" s="688"/>
      <c r="FE76" s="605"/>
      <c r="FF76" s="945"/>
      <c r="FG76" s="682"/>
      <c r="FH76" s="683"/>
      <c r="FI76" s="684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73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9">
        <v>4820.4031601266197</v>
      </c>
      <c r="CZ77" s="549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7">
        <v>5127.253026937743</v>
      </c>
      <c r="DJ77" s="792">
        <v>4715.931397222108</v>
      </c>
      <c r="DK77" s="362">
        <v>4547.6284860143032</v>
      </c>
      <c r="DL77" s="807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2">
        <v>3967.5592488025827</v>
      </c>
      <c r="EK77" s="549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792">
        <v>3925.001910545825</v>
      </c>
      <c r="ER77" s="792">
        <v>3807.663344339639</v>
      </c>
      <c r="ES77" s="792">
        <v>3461.9849709633118</v>
      </c>
      <c r="ET77" s="1076">
        <v>3396.8714542156677</v>
      </c>
      <c r="EU77" s="1106">
        <v>3441.0840995876097</v>
      </c>
      <c r="EV77" s="1134">
        <v>3441.0840995876097</v>
      </c>
      <c r="EW77" s="792">
        <v>3348.547050611598</v>
      </c>
      <c r="EX77" s="792">
        <v>3248.2412644795977</v>
      </c>
      <c r="EY77" s="362">
        <v>3112.7794930864839</v>
      </c>
      <c r="EZ77" s="807">
        <v>3063.097519647778</v>
      </c>
      <c r="FA77" s="362">
        <v>3061.0065895314347</v>
      </c>
      <c r="FB77" s="362">
        <v>3089.6569642891077</v>
      </c>
      <c r="FC77" s="362">
        <v>3222.1001259594104</v>
      </c>
      <c r="FD77" s="362">
        <v>3127.5381965791948</v>
      </c>
      <c r="FE77" s="289">
        <v>14.758703492710993</v>
      </c>
      <c r="FF77" s="935">
        <v>0.47413263694040098</v>
      </c>
      <c r="FG77" s="1102"/>
      <c r="FH77" s="681"/>
      <c r="FI77" s="684"/>
      <c r="FN77" s="230"/>
      <c r="FO77" s="230"/>
      <c r="FP77" s="230"/>
      <c r="FQ77" s="230"/>
      <c r="FR77" s="230"/>
    </row>
    <row r="78" spans="1:174" x14ac:dyDescent="0.2">
      <c r="A78" s="170"/>
      <c r="B78" s="117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9">
        <v>1467.4610285225947</v>
      </c>
      <c r="CZ78" s="549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7">
        <v>2342.291465090379</v>
      </c>
      <c r="DJ78" s="792">
        <v>1668.1887371253642</v>
      </c>
      <c r="DK78" s="362">
        <v>1579.9268612776968</v>
      </c>
      <c r="DL78" s="807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2">
        <v>1945.9454165510201</v>
      </c>
      <c r="EK78" s="549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792">
        <v>2259.3663422664722</v>
      </c>
      <c r="ER78" s="792">
        <v>2184.6061743959185</v>
      </c>
      <c r="ES78" s="792">
        <v>1844.4895710393585</v>
      </c>
      <c r="ET78" s="1076">
        <v>1710.849721062099</v>
      </c>
      <c r="EU78" s="1106">
        <v>1700.3278764064139</v>
      </c>
      <c r="EV78" s="1134">
        <v>1700.3278764064139</v>
      </c>
      <c r="EW78" s="792">
        <v>1682.2455551938776</v>
      </c>
      <c r="EX78" s="792">
        <v>1603.5829681416913</v>
      </c>
      <c r="EY78" s="792">
        <v>1463.6838398306124</v>
      </c>
      <c r="EZ78" s="362">
        <v>1421.0079857411079</v>
      </c>
      <c r="FA78" s="362">
        <v>1403.9674033655979</v>
      </c>
      <c r="FB78" s="362">
        <v>1435.5446860932943</v>
      </c>
      <c r="FC78" s="362">
        <v>1491.4025792215741</v>
      </c>
      <c r="FD78" s="362">
        <v>1464.8289569411077</v>
      </c>
      <c r="FE78" s="289">
        <v>1.1451171104952209</v>
      </c>
      <c r="FF78" s="935">
        <v>7.8235277273249235E-2</v>
      </c>
      <c r="FG78" s="1102"/>
      <c r="FH78" s="516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7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9">
        <v>616.67109122393731</v>
      </c>
      <c r="CZ79" s="549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7">
        <v>550.12310025364422</v>
      </c>
      <c r="DJ79" s="792">
        <v>551.92363574665001</v>
      </c>
      <c r="DK79" s="362">
        <v>538.91401869569097</v>
      </c>
      <c r="DL79" s="807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2">
        <v>514.44760278717206</v>
      </c>
      <c r="EK79" s="549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792">
        <v>494.80527252040815</v>
      </c>
      <c r="ER79" s="792">
        <v>489.9718560204081</v>
      </c>
      <c r="ES79" s="792">
        <v>500.16886549271123</v>
      </c>
      <c r="ET79" s="1076">
        <v>494.69142032507295</v>
      </c>
      <c r="EU79" s="1106">
        <v>490.405604212828</v>
      </c>
      <c r="EV79" s="1134">
        <v>490.405604212828</v>
      </c>
      <c r="EW79" s="792">
        <v>488.06623534693864</v>
      </c>
      <c r="EX79" s="792">
        <v>482.91663576093282</v>
      </c>
      <c r="EY79" s="792">
        <v>480.24196837463558</v>
      </c>
      <c r="EZ79" s="362">
        <v>481.28918604227403</v>
      </c>
      <c r="FA79" s="362">
        <v>481.5103552609329</v>
      </c>
      <c r="FB79" s="362">
        <v>481.51266106705532</v>
      </c>
      <c r="FC79" s="362">
        <v>481.51266559912523</v>
      </c>
      <c r="FD79" s="362">
        <v>478.56241005685132</v>
      </c>
      <c r="FE79" s="289">
        <v>-1.6795583177842559</v>
      </c>
      <c r="FF79" s="935">
        <v>-0.34973168285742917</v>
      </c>
      <c r="FG79" s="1102"/>
      <c r="FH79" s="516"/>
      <c r="FI79" s="538"/>
      <c r="FN79" s="230"/>
      <c r="FO79" s="230"/>
      <c r="FP79" s="230"/>
      <c r="FQ79" s="230"/>
      <c r="FR79" s="230"/>
    </row>
    <row r="80" spans="1:174" ht="15" x14ac:dyDescent="0.25">
      <c r="A80" s="170"/>
      <c r="B80" s="117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9">
        <v>885.50033687008749</v>
      </c>
      <c r="CZ80" s="549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7">
        <v>801.16744334371992</v>
      </c>
      <c r="DJ80" s="792">
        <v>1077.9266859400934</v>
      </c>
      <c r="DK80" s="362">
        <v>1014.9161935709155</v>
      </c>
      <c r="DL80" s="807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2">
        <v>876.12238115439038</v>
      </c>
      <c r="EK80" s="549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792">
        <v>753.34677364894446</v>
      </c>
      <c r="ER80" s="792">
        <v>716.70265478331191</v>
      </c>
      <c r="ES80" s="792">
        <v>699.5945923712419</v>
      </c>
      <c r="ET80" s="1076">
        <v>774.24098387849563</v>
      </c>
      <c r="EU80" s="1106">
        <v>831.93554089836744</v>
      </c>
      <c r="EV80" s="1134">
        <v>831.93554089836744</v>
      </c>
      <c r="EW80" s="792">
        <v>759.15808936078133</v>
      </c>
      <c r="EX80" s="792">
        <v>743.75373236697374</v>
      </c>
      <c r="EY80" s="792">
        <v>751.12723662123608</v>
      </c>
      <c r="EZ80" s="362">
        <v>741.89661028439639</v>
      </c>
      <c r="FA80" s="362">
        <v>753.36486399490377</v>
      </c>
      <c r="FB80" s="362">
        <v>750.43188474875785</v>
      </c>
      <c r="FC80" s="362">
        <v>827.0130695687111</v>
      </c>
      <c r="FD80" s="362">
        <v>764.28767894123598</v>
      </c>
      <c r="FE80" s="289">
        <v>13.160442319999902</v>
      </c>
      <c r="FF80" s="935">
        <v>1.7520922792254163</v>
      </c>
      <c r="FG80" s="1102"/>
      <c r="FH80" s="516"/>
      <c r="FI80" s="538"/>
      <c r="FN80" s="230"/>
      <c r="FO80" s="230"/>
      <c r="FP80" s="230"/>
      <c r="FQ80" s="230"/>
      <c r="FR80" s="230"/>
    </row>
    <row r="81" spans="1:174" ht="15" x14ac:dyDescent="0.25">
      <c r="A81" s="170"/>
      <c r="B81" s="117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9">
        <v>1850.77070351</v>
      </c>
      <c r="CZ81" s="549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7">
        <v>1433.6710182500003</v>
      </c>
      <c r="DJ81" s="792">
        <v>1417.8923384100003</v>
      </c>
      <c r="DK81" s="362">
        <v>1413.8714124700002</v>
      </c>
      <c r="DL81" s="807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2">
        <v>631.04384831000016</v>
      </c>
      <c r="EK81" s="549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792">
        <v>417.48352210999997</v>
      </c>
      <c r="ER81" s="792">
        <v>416.38265914000004</v>
      </c>
      <c r="ES81" s="792">
        <v>417.73194205999999</v>
      </c>
      <c r="ET81" s="1076">
        <v>417.08932894999981</v>
      </c>
      <c r="EU81" s="1106">
        <v>418.41507806999999</v>
      </c>
      <c r="EV81" s="1134">
        <v>418.41507806999999</v>
      </c>
      <c r="EW81" s="792">
        <v>419.07717071000002</v>
      </c>
      <c r="EX81" s="792">
        <v>417.98792820999995</v>
      </c>
      <c r="EY81" s="792">
        <v>417.72644825999993</v>
      </c>
      <c r="EZ81" s="362">
        <v>418.90373757999993</v>
      </c>
      <c r="FA81" s="362">
        <v>422.16396691</v>
      </c>
      <c r="FB81" s="362">
        <v>422.16773237999996</v>
      </c>
      <c r="FC81" s="362">
        <v>422.17181156999999</v>
      </c>
      <c r="FD81" s="362">
        <v>419.85915063999994</v>
      </c>
      <c r="FE81" s="813">
        <v>2.132702380000012</v>
      </c>
      <c r="FF81" s="935">
        <v>0.5105499996190288</v>
      </c>
      <c r="FG81" s="1102"/>
      <c r="FH81" s="516"/>
      <c r="FI81" s="538"/>
      <c r="FN81" s="230"/>
      <c r="FO81" s="230"/>
      <c r="FP81" s="230"/>
      <c r="FQ81" s="230"/>
      <c r="FR81" s="230"/>
    </row>
    <row r="82" spans="1:174" ht="15" x14ac:dyDescent="0.25">
      <c r="A82" s="170"/>
      <c r="B82" s="1173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9">
        <v>953.44481342968015</v>
      </c>
      <c r="CZ82" s="549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7">
        <v>1745.0621478848971</v>
      </c>
      <c r="DJ82" s="792">
        <v>1359.264733153756</v>
      </c>
      <c r="DK82" s="362">
        <v>1247.1981284628796</v>
      </c>
      <c r="DL82" s="807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2">
        <v>1417.4251188185006</v>
      </c>
      <c r="EK82" s="549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792">
        <v>1767.5059339072475</v>
      </c>
      <c r="ER82" s="792">
        <v>1659.810950285744</v>
      </c>
      <c r="ES82" s="792">
        <v>1294.4123469351805</v>
      </c>
      <c r="ET82" s="1076">
        <v>1243.2953706854046</v>
      </c>
      <c r="EU82" s="1106">
        <v>1301.5225342606002</v>
      </c>
      <c r="EV82" s="1134">
        <v>1301.5225342606002</v>
      </c>
      <c r="EW82" s="792">
        <v>1217.2627011745212</v>
      </c>
      <c r="EX82" s="792">
        <v>1122.7723955726694</v>
      </c>
      <c r="EY82" s="792">
        <v>991.07854995440607</v>
      </c>
      <c r="EZ82" s="362">
        <v>939.76242118474568</v>
      </c>
      <c r="FA82" s="362">
        <v>933.89812684283675</v>
      </c>
      <c r="FB82" s="362">
        <v>966.15982800271547</v>
      </c>
      <c r="FC82" s="362">
        <v>1097.0405911674231</v>
      </c>
      <c r="FD82" s="362">
        <v>1011.1950412404462</v>
      </c>
      <c r="FE82" s="289">
        <v>20.116491286040173</v>
      </c>
      <c r="FF82" s="935">
        <v>2.0297575088236566</v>
      </c>
      <c r="FG82" s="1102"/>
      <c r="FH82" s="516"/>
      <c r="FI82" s="538"/>
      <c r="FN82" s="230"/>
      <c r="FO82" s="230"/>
      <c r="FP82" s="230"/>
      <c r="FQ82" s="230"/>
      <c r="FR82" s="230"/>
    </row>
    <row r="83" spans="1:174" x14ac:dyDescent="0.2">
      <c r="A83" s="170"/>
      <c r="B83" s="117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9">
        <v>590.55438300959258</v>
      </c>
      <c r="CZ83" s="549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7">
        <v>1431.4625344711772</v>
      </c>
      <c r="DJ83" s="792">
        <v>752.71352969366251</v>
      </c>
      <c r="DK83" s="362">
        <v>700.91573135196404</v>
      </c>
      <c r="DL83" s="807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2">
        <v>1057.4549636441102</v>
      </c>
      <c r="EK83" s="549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792">
        <v>1413.9858977583031</v>
      </c>
      <c r="ER83" s="792">
        <v>1340.4030463524321</v>
      </c>
      <c r="ES83" s="792">
        <v>992.81635969393858</v>
      </c>
      <c r="ET83" s="1076">
        <v>866.96091447690878</v>
      </c>
      <c r="EU83" s="1106">
        <v>866.29291831223293</v>
      </c>
      <c r="EV83" s="1134">
        <v>866.29291831223293</v>
      </c>
      <c r="EW83" s="792">
        <v>857.01150925373975</v>
      </c>
      <c r="EX83" s="792">
        <v>777.50733946569585</v>
      </c>
      <c r="EY83" s="792">
        <v>638.97819555316994</v>
      </c>
      <c r="EZ83" s="362">
        <v>596.17811574034931</v>
      </c>
      <c r="FA83" s="362">
        <v>579.56208825793317</v>
      </c>
      <c r="FB83" s="362">
        <v>614.69768492395769</v>
      </c>
      <c r="FC83" s="362">
        <v>669.9256480387121</v>
      </c>
      <c r="FD83" s="362">
        <v>646.3616090692102</v>
      </c>
      <c r="FE83" s="289">
        <v>7.3834135160402639</v>
      </c>
      <c r="FF83" s="935">
        <v>1.1555032029924539</v>
      </c>
      <c r="FG83" s="1102"/>
      <c r="FH83" s="516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73"/>
      <c r="C84" s="13"/>
      <c r="D84" s="616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9">
        <v>362.89043042008757</v>
      </c>
      <c r="CZ84" s="549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7">
        <v>313.59961341372002</v>
      </c>
      <c r="DJ84" s="792">
        <v>606.55120346009335</v>
      </c>
      <c r="DK84" s="362">
        <v>546.28239711091555</v>
      </c>
      <c r="DL84" s="807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2">
        <v>359.97015517439036</v>
      </c>
      <c r="EK84" s="549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792">
        <v>353.52003614894437</v>
      </c>
      <c r="ER84" s="792">
        <v>319.4079039333119</v>
      </c>
      <c r="ES84" s="792">
        <v>301.59598724124191</v>
      </c>
      <c r="ET84" s="1076">
        <v>376.33445620849574</v>
      </c>
      <c r="EU84" s="1106">
        <v>435.22961594836733</v>
      </c>
      <c r="EV84" s="1134">
        <v>435.22961594836733</v>
      </c>
      <c r="EW84" s="792">
        <v>360.25119192078137</v>
      </c>
      <c r="EX84" s="792">
        <v>345.26505610697365</v>
      </c>
      <c r="EY84" s="792">
        <v>352.10035440123613</v>
      </c>
      <c r="EZ84" s="362">
        <v>343.58430544439636</v>
      </c>
      <c r="FA84" s="362">
        <v>354.33603858490363</v>
      </c>
      <c r="FB84" s="362">
        <v>351.46214307875778</v>
      </c>
      <c r="FC84" s="362">
        <v>427.11494312871105</v>
      </c>
      <c r="FD84" s="362">
        <v>364.83343217123598</v>
      </c>
      <c r="FE84" s="289">
        <v>12.733077769999852</v>
      </c>
      <c r="FF84" s="935">
        <v>3.6163206343978476</v>
      </c>
      <c r="FG84" s="1102"/>
      <c r="FH84" s="516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73"/>
      <c r="C85" s="13"/>
      <c r="D85" s="616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6"/>
      <c r="EH85" s="1030"/>
      <c r="EI85" s="1030"/>
      <c r="EJ85" s="699"/>
      <c r="EK85" s="1041"/>
      <c r="EL85" s="699"/>
      <c r="EM85" s="1016"/>
      <c r="EN85" s="699"/>
      <c r="EO85" s="1016"/>
      <c r="EP85" s="699"/>
      <c r="EQ85" s="699"/>
      <c r="ER85" s="699"/>
      <c r="ES85" s="699"/>
      <c r="ET85" s="1089"/>
      <c r="EU85" s="1119"/>
      <c r="EV85" s="1147"/>
      <c r="EW85" s="699"/>
      <c r="EX85" s="699"/>
      <c r="EY85" s="699"/>
      <c r="EZ85" s="1016"/>
      <c r="FA85" s="1016"/>
      <c r="FB85" s="1016"/>
      <c r="FC85" s="1016"/>
      <c r="FD85" s="1016"/>
      <c r="FE85" s="289">
        <v>0</v>
      </c>
      <c r="FF85" s="935" t="e">
        <v>#DIV/0!</v>
      </c>
      <c r="FG85" s="1102"/>
      <c r="FH85" s="224"/>
      <c r="FI85" s="230"/>
      <c r="FN85" s="230"/>
      <c r="FO85" s="230"/>
      <c r="FP85" s="230"/>
      <c r="FQ85" s="230"/>
      <c r="FR85" s="230"/>
    </row>
    <row r="86" spans="1:174" collapsed="1" x14ac:dyDescent="0.2">
      <c r="A86" s="170"/>
      <c r="B86" s="1173"/>
      <c r="C86" s="15"/>
      <c r="D86" s="616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9">
        <v>20125.376786337147</v>
      </c>
      <c r="CZ86" s="549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7">
        <v>22375.716089765552</v>
      </c>
      <c r="DJ86" s="792">
        <v>22447.841663467887</v>
      </c>
      <c r="DK86" s="362">
        <v>22633.675907854631</v>
      </c>
      <c r="DL86" s="807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2">
        <v>26807.8695025487</v>
      </c>
      <c r="EK86" s="549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792">
        <v>27387.340408011896</v>
      </c>
      <c r="ER86" s="792">
        <v>27398.328571000195</v>
      </c>
      <c r="ES86" s="792">
        <v>27473.588377887405</v>
      </c>
      <c r="ET86" s="1076">
        <v>27499.058026208098</v>
      </c>
      <c r="EU86" s="1106">
        <v>27673.744553525899</v>
      </c>
      <c r="EV86" s="1134">
        <v>27673.634455525964</v>
      </c>
      <c r="EW86" s="792">
        <v>27652.939857716847</v>
      </c>
      <c r="EX86" s="792">
        <v>27632.12408637429</v>
      </c>
      <c r="EY86" s="792">
        <v>27674.039885279621</v>
      </c>
      <c r="EZ86" s="362">
        <v>27684.990451015772</v>
      </c>
      <c r="FA86" s="362">
        <v>27690.718339117811</v>
      </c>
      <c r="FB86" s="362">
        <v>27737.902676899146</v>
      </c>
      <c r="FC86" s="362">
        <v>27775.013761232971</v>
      </c>
      <c r="FD86" s="362">
        <v>27788.99587952888</v>
      </c>
      <c r="FE86" s="289">
        <v>114.95599424925967</v>
      </c>
      <c r="FF86" s="935">
        <v>0.41539289068672292</v>
      </c>
      <c r="FG86" s="1102"/>
      <c r="FH86" s="598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73"/>
      <c r="C87" s="15"/>
      <c r="D87" s="616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2"/>
      <c r="EL87" s="779"/>
      <c r="EM87" s="601"/>
      <c r="EN87" s="779"/>
      <c r="EO87" s="601"/>
      <c r="EP87" s="779"/>
      <c r="EQ87" s="779"/>
      <c r="ER87" s="779"/>
      <c r="ES87" s="779"/>
      <c r="ET87" s="1090"/>
      <c r="EU87" s="1120"/>
      <c r="EV87" s="1148"/>
      <c r="EW87" s="779"/>
      <c r="EX87" s="779"/>
      <c r="EY87" s="779"/>
      <c r="EZ87" s="601"/>
      <c r="FA87" s="601"/>
      <c r="FB87" s="601"/>
      <c r="FC87" s="601"/>
      <c r="FD87" s="601"/>
      <c r="FE87" s="289">
        <v>0</v>
      </c>
      <c r="FF87" s="926" t="e">
        <v>#REF!</v>
      </c>
      <c r="FG87" s="110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73"/>
      <c r="C88" s="36"/>
      <c r="D88" s="639" t="s">
        <v>165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6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5">
        <v>98.670092434678452</v>
      </c>
      <c r="EG88" s="1018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8">
        <v>98.772398741966398</v>
      </c>
      <c r="EN88" s="1025">
        <v>98.786653481826718</v>
      </c>
      <c r="EO88" s="1018">
        <v>98.793214565820904</v>
      </c>
      <c r="EP88" s="1025">
        <v>98.792564177621102</v>
      </c>
      <c r="EQ88" s="1025">
        <v>98.790096805331984</v>
      </c>
      <c r="ER88" s="1025">
        <v>98.791741180464143</v>
      </c>
      <c r="ES88" s="1025">
        <v>98.795535924345486</v>
      </c>
      <c r="ET88" s="1091">
        <v>98.801175278806085</v>
      </c>
      <c r="EU88" s="1121">
        <v>98.809901414022292</v>
      </c>
      <c r="EV88" s="1149">
        <v>98.809901414037995</v>
      </c>
      <c r="EW88" s="1025">
        <v>98.808949559992001</v>
      </c>
      <c r="EX88" s="1025">
        <v>98.809557790527506</v>
      </c>
      <c r="EY88" s="1025">
        <v>98.813193516515923</v>
      </c>
      <c r="EZ88" s="1018">
        <v>98.813055713476174</v>
      </c>
      <c r="FA88" s="1018">
        <v>98.813990235667376</v>
      </c>
      <c r="FB88" s="1018">
        <v>98.816418889321824</v>
      </c>
      <c r="FC88" s="1018">
        <v>98.818186704639146</v>
      </c>
      <c r="FD88" s="1018">
        <v>98.820920213079589</v>
      </c>
      <c r="FE88" s="1158">
        <v>7.726696563665314E-3</v>
      </c>
      <c r="FF88" s="952"/>
      <c r="FG88" s="1102"/>
      <c r="FH88" s="682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743"/>
      <c r="ER89" s="743"/>
      <c r="ES89" s="743"/>
      <c r="ET89" s="1092"/>
      <c r="EU89" s="1122"/>
      <c r="EV89" s="1150"/>
      <c r="EW89" s="743"/>
      <c r="EX89" s="743"/>
      <c r="EY89" s="743"/>
      <c r="EZ89" s="266"/>
      <c r="FA89" s="266"/>
      <c r="FB89" s="266"/>
      <c r="FC89" s="266"/>
      <c r="FD89" s="266"/>
      <c r="FE89" s="929"/>
      <c r="FF89" s="930"/>
      <c r="FG89" s="682"/>
      <c r="FH89" s="683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5">
        <v>6.96</v>
      </c>
      <c r="CY90" s="560">
        <v>6.96</v>
      </c>
      <c r="CZ90" s="560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3">
        <v>6.96</v>
      </c>
      <c r="DH90" s="785">
        <v>6.96</v>
      </c>
      <c r="DI90" s="720">
        <v>6.96</v>
      </c>
      <c r="DJ90" s="785">
        <v>6.96</v>
      </c>
      <c r="DK90" s="603">
        <v>6.96</v>
      </c>
      <c r="DL90" s="720">
        <v>6.96</v>
      </c>
      <c r="DM90" s="785">
        <v>6.96</v>
      </c>
      <c r="DN90" s="603">
        <v>6.96</v>
      </c>
      <c r="DO90" s="785">
        <v>6.96</v>
      </c>
      <c r="DP90" s="603">
        <v>6.96</v>
      </c>
      <c r="DQ90" s="785">
        <v>6.96</v>
      </c>
      <c r="DR90" s="603">
        <v>6.96</v>
      </c>
      <c r="DS90" s="720">
        <v>6.96</v>
      </c>
      <c r="DT90" s="720">
        <v>6.96</v>
      </c>
      <c r="DU90" s="785">
        <v>6.96</v>
      </c>
      <c r="DV90" s="785">
        <v>6.96</v>
      </c>
      <c r="DW90" s="603">
        <v>6.96</v>
      </c>
      <c r="DX90" s="785">
        <v>6.96</v>
      </c>
      <c r="DY90" s="603">
        <v>6.96</v>
      </c>
      <c r="DZ90" s="785">
        <v>6.96</v>
      </c>
      <c r="EA90" s="785">
        <v>6.96</v>
      </c>
      <c r="EB90" s="603">
        <v>6.96</v>
      </c>
      <c r="EC90" s="785">
        <v>6.96</v>
      </c>
      <c r="ED90" s="785">
        <v>6.96</v>
      </c>
      <c r="EE90" s="603">
        <v>6.96</v>
      </c>
      <c r="EF90" s="785">
        <v>6.96</v>
      </c>
      <c r="EG90" s="603">
        <v>6.96</v>
      </c>
      <c r="EH90" s="720">
        <v>6.96</v>
      </c>
      <c r="EI90" s="720">
        <v>6.96</v>
      </c>
      <c r="EJ90" s="785">
        <v>6.96</v>
      </c>
      <c r="EK90" s="560">
        <v>6.96</v>
      </c>
      <c r="EL90" s="785">
        <v>6.96</v>
      </c>
      <c r="EM90" s="603">
        <v>6.96</v>
      </c>
      <c r="EN90" s="785">
        <v>6.96</v>
      </c>
      <c r="EO90" s="603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1093">
        <v>6.96</v>
      </c>
      <c r="EU90" s="1123">
        <v>6.96</v>
      </c>
      <c r="EV90" s="1151">
        <v>6.96</v>
      </c>
      <c r="EW90" s="785">
        <v>6.96</v>
      </c>
      <c r="EX90" s="785">
        <v>6.96</v>
      </c>
      <c r="EY90" s="785">
        <v>6.96</v>
      </c>
      <c r="EZ90" s="603">
        <v>6.96</v>
      </c>
      <c r="FA90" s="603">
        <v>6.96</v>
      </c>
      <c r="FB90" s="603">
        <v>6.96</v>
      </c>
      <c r="FC90" s="603">
        <v>6.96</v>
      </c>
      <c r="FD90" s="603">
        <v>6.96</v>
      </c>
      <c r="FE90" s="289"/>
      <c r="FF90" s="935"/>
      <c r="FG90" s="110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5">
        <v>6.86</v>
      </c>
      <c r="CY91" s="560">
        <v>6.86</v>
      </c>
      <c r="CZ91" s="560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3">
        <v>6.86</v>
      </c>
      <c r="DH91" s="785">
        <v>6.86</v>
      </c>
      <c r="DI91" s="720">
        <v>6.86</v>
      </c>
      <c r="DJ91" s="785">
        <v>6.86</v>
      </c>
      <c r="DK91" s="603">
        <v>6.86</v>
      </c>
      <c r="DL91" s="720">
        <v>6.86</v>
      </c>
      <c r="DM91" s="785">
        <v>6.86</v>
      </c>
      <c r="DN91" s="603">
        <v>6.86</v>
      </c>
      <c r="DO91" s="785">
        <v>6.86</v>
      </c>
      <c r="DP91" s="603">
        <v>6.86</v>
      </c>
      <c r="DQ91" s="785">
        <v>6.86</v>
      </c>
      <c r="DR91" s="603">
        <v>6.86</v>
      </c>
      <c r="DS91" s="720">
        <v>6.86</v>
      </c>
      <c r="DT91" s="720">
        <v>6.86</v>
      </c>
      <c r="DU91" s="785">
        <v>6.86</v>
      </c>
      <c r="DV91" s="785">
        <v>6.86</v>
      </c>
      <c r="DW91" s="603">
        <v>6.86</v>
      </c>
      <c r="DX91" s="785">
        <v>6.86</v>
      </c>
      <c r="DY91" s="603">
        <v>6.86</v>
      </c>
      <c r="DZ91" s="785">
        <v>6.86</v>
      </c>
      <c r="EA91" s="785">
        <v>6.86</v>
      </c>
      <c r="EB91" s="603">
        <v>6.86</v>
      </c>
      <c r="EC91" s="785">
        <v>6.86</v>
      </c>
      <c r="ED91" s="785">
        <v>6.86</v>
      </c>
      <c r="EE91" s="603">
        <v>6.86</v>
      </c>
      <c r="EF91" s="785">
        <v>6.86</v>
      </c>
      <c r="EG91" s="603">
        <v>6.86</v>
      </c>
      <c r="EH91" s="720">
        <v>6.86</v>
      </c>
      <c r="EI91" s="720">
        <v>6.86</v>
      </c>
      <c r="EJ91" s="785">
        <v>6.86</v>
      </c>
      <c r="EK91" s="560">
        <v>6.86</v>
      </c>
      <c r="EL91" s="785">
        <v>6.86</v>
      </c>
      <c r="EM91" s="603">
        <v>6.86</v>
      </c>
      <c r="EN91" s="785">
        <v>6.86</v>
      </c>
      <c r="EO91" s="603">
        <v>6.86</v>
      </c>
      <c r="EP91" s="785">
        <v>6.86</v>
      </c>
      <c r="EQ91" s="785">
        <v>6.86</v>
      </c>
      <c r="ER91" s="785">
        <v>6.86</v>
      </c>
      <c r="ES91" s="785">
        <v>6.86</v>
      </c>
      <c r="ET91" s="1093">
        <v>6.86</v>
      </c>
      <c r="EU91" s="1123">
        <v>6.86</v>
      </c>
      <c r="EV91" s="1151">
        <v>6.86</v>
      </c>
      <c r="EW91" s="785">
        <v>6.86</v>
      </c>
      <c r="EX91" s="785">
        <v>6.86</v>
      </c>
      <c r="EY91" s="785">
        <v>6.86</v>
      </c>
      <c r="EZ91" s="603">
        <v>6.86</v>
      </c>
      <c r="FA91" s="603">
        <v>6.86</v>
      </c>
      <c r="FB91" s="603">
        <v>6.86</v>
      </c>
      <c r="FC91" s="603">
        <v>6.86</v>
      </c>
      <c r="FD91" s="603">
        <v>6.86</v>
      </c>
      <c r="FE91" s="289"/>
      <c r="FF91" s="935"/>
      <c r="FG91" s="1102"/>
      <c r="FH91" s="224"/>
      <c r="FI91" s="230"/>
      <c r="FN91" s="230"/>
      <c r="FO91" s="230"/>
      <c r="FP91" s="230"/>
      <c r="FQ91" s="230"/>
      <c r="FR91" s="230"/>
    </row>
    <row r="92" spans="1:174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19">
        <v>6.9561415466695351</v>
      </c>
      <c r="CQ92" s="419">
        <v>6.9535010637392567</v>
      </c>
      <c r="CR92" s="561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4">
        <v>6.9593860078741097</v>
      </c>
      <c r="CY92" s="561">
        <v>6.9593805992713627</v>
      </c>
      <c r="CZ92" s="561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3">
        <v>6.9570535539722602</v>
      </c>
      <c r="DL92" s="720">
        <v>6.9414416815121101</v>
      </c>
      <c r="DM92" s="785">
        <v>6.9594112391968181</v>
      </c>
      <c r="DN92" s="603">
        <v>6.9594740988413246</v>
      </c>
      <c r="DO92" s="785">
        <v>6.9389269385166861</v>
      </c>
      <c r="DP92" s="603">
        <v>6.9665206998725768</v>
      </c>
      <c r="DQ92" s="785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5">
        <v>6.9640666612687099</v>
      </c>
      <c r="DV92" s="785">
        <v>6.9676864382425929</v>
      </c>
      <c r="DW92" s="603">
        <v>6.9486627793306148</v>
      </c>
      <c r="DX92" s="785">
        <v>6.932815541386308</v>
      </c>
      <c r="DY92" s="603">
        <v>6.9680702629045506</v>
      </c>
      <c r="DZ92" s="785">
        <v>6.9689552781076607</v>
      </c>
      <c r="EA92" s="785">
        <v>6.965208339233806</v>
      </c>
      <c r="EB92" s="603">
        <v>6.9710839313149116</v>
      </c>
      <c r="EC92" s="785">
        <v>6.9763415446645265</v>
      </c>
      <c r="ED92" s="785">
        <v>6.9669088832609214</v>
      </c>
      <c r="EE92" s="603">
        <v>6.9667626687898849</v>
      </c>
      <c r="EF92" s="785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5">
        <v>6.9735335099448772</v>
      </c>
      <c r="EK92" s="560">
        <v>6.9559053648276343</v>
      </c>
      <c r="EL92" s="785">
        <v>6.9574520635043298</v>
      </c>
      <c r="EM92" s="603">
        <v>6.9732374315257406</v>
      </c>
      <c r="EN92" s="785">
        <v>6.9683919323395012</v>
      </c>
      <c r="EO92" s="603">
        <v>6.9644913772594057</v>
      </c>
      <c r="EP92" s="785">
        <v>6.9483014058722654</v>
      </c>
      <c r="EQ92" s="666">
        <v>6.9633870305178984</v>
      </c>
      <c r="ER92" s="666">
        <v>6.9643280276614146</v>
      </c>
      <c r="ES92" s="666">
        <v>6.96314632592411</v>
      </c>
      <c r="ET92" s="1094">
        <v>6.9624635403495736</v>
      </c>
      <c r="EU92" s="1123">
        <v>6.961833678406177</v>
      </c>
      <c r="EV92" s="1151">
        <v>6.9556205864483953</v>
      </c>
      <c r="EW92" s="785">
        <v>6.9633241934937278</v>
      </c>
      <c r="EX92" s="785">
        <v>6.9592562795955901</v>
      </c>
      <c r="EY92" s="785">
        <v>6.9622991242880694</v>
      </c>
      <c r="EZ92" s="603">
        <v>6.9556324123830979</v>
      </c>
      <c r="FA92" s="603">
        <v>6.9703553668814653</v>
      </c>
      <c r="FB92" s="603">
        <v>6.9582501373448613</v>
      </c>
      <c r="FC92" s="603">
        <v>6.9422762603085175</v>
      </c>
      <c r="FD92" s="603">
        <v>6.9706809922644473</v>
      </c>
      <c r="FE92" s="971">
        <v>8.3818679763778547E-3</v>
      </c>
      <c r="FF92" s="935">
        <v>0.12038936889593843</v>
      </c>
      <c r="FG92" s="1102"/>
      <c r="FH92" s="224"/>
      <c r="FI92" s="230"/>
      <c r="FN92" s="230"/>
      <c r="FO92" s="230"/>
      <c r="FP92" s="230"/>
      <c r="FQ92" s="230"/>
      <c r="FR92" s="230"/>
    </row>
    <row r="93" spans="1:174" ht="12.75" customHeight="1" thickBot="1" x14ac:dyDescent="0.25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8">
        <v>63.703309847393342</v>
      </c>
      <c r="DH93" s="786">
        <v>64.644184996083496</v>
      </c>
      <c r="DI93" s="808">
        <v>64.593615365032221</v>
      </c>
      <c r="DJ93" s="786">
        <v>65.968182404073417</v>
      </c>
      <c r="DK93" s="808">
        <v>65.367939741199194</v>
      </c>
      <c r="DL93" s="808">
        <v>65.253012672040398</v>
      </c>
      <c r="DM93" s="786">
        <v>64.919070244774275</v>
      </c>
      <c r="DN93" s="808">
        <v>62.661090558731082</v>
      </c>
      <c r="DO93" s="786">
        <v>61.46932543807398</v>
      </c>
      <c r="DP93" s="808">
        <v>62.245542108760773</v>
      </c>
      <c r="DQ93" s="786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6">
        <v>60.396934489714738</v>
      </c>
      <c r="DV93" s="786">
        <v>61.667856368689385</v>
      </c>
      <c r="DW93" s="808">
        <v>61.428684718410288</v>
      </c>
      <c r="DX93" s="786">
        <v>60.965415872596758</v>
      </c>
      <c r="DY93" s="808">
        <v>61.042117762032959</v>
      </c>
      <c r="DZ93" s="786">
        <v>60.30623186683156</v>
      </c>
      <c r="EA93" s="786">
        <v>61.362980754381418</v>
      </c>
      <c r="EB93" s="808">
        <v>60.982831666534686</v>
      </c>
      <c r="EC93" s="786">
        <v>58.269450922337576</v>
      </c>
      <c r="ED93" s="786">
        <v>58.639589997165274</v>
      </c>
      <c r="EE93" s="1021">
        <v>59.407872953478567</v>
      </c>
      <c r="EF93" s="786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6">
        <v>56.64365126728331</v>
      </c>
      <c r="EK93" s="786">
        <v>56.178484965166348</v>
      </c>
      <c r="EL93" s="786">
        <v>56.249954724501016</v>
      </c>
      <c r="EM93" s="808">
        <v>56.208357129296211</v>
      </c>
      <c r="EN93" s="786">
        <v>57.588677662661304</v>
      </c>
      <c r="EO93" s="808">
        <v>57.400912839863494</v>
      </c>
      <c r="EP93" s="786">
        <v>57.40026277207275</v>
      </c>
      <c r="EQ93" s="1061"/>
      <c r="ER93" s="1061"/>
      <c r="ES93" s="1061"/>
      <c r="ET93" s="1095"/>
      <c r="EU93" s="1123"/>
      <c r="EV93" s="1151">
        <v>57.781532169921498</v>
      </c>
      <c r="EW93" s="1155"/>
      <c r="EX93" s="1155"/>
      <c r="EY93" s="1155"/>
      <c r="EZ93" s="1022"/>
      <c r="FA93" s="1022"/>
      <c r="FB93" s="1022"/>
      <c r="FC93" s="1022"/>
      <c r="FD93" s="1128"/>
      <c r="FE93" s="813"/>
      <c r="FF93" s="926"/>
      <c r="FG93" s="1102"/>
      <c r="FH93" s="224"/>
      <c r="FI93" s="230"/>
      <c r="FN93" s="230"/>
      <c r="FO93" s="230"/>
      <c r="FP93" s="230"/>
      <c r="FQ93" s="230"/>
      <c r="FR93" s="230"/>
    </row>
    <row r="94" spans="1:174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5">
        <v>2.1796199999999999</v>
      </c>
      <c r="CY94" s="609">
        <v>2.1853400000000001</v>
      </c>
      <c r="CZ94" s="609">
        <v>2.1925599999999998</v>
      </c>
      <c r="DA94" s="785">
        <v>2.1982599999999999</v>
      </c>
      <c r="DB94" s="785">
        <v>2.2037100000000001</v>
      </c>
      <c r="DC94" s="720">
        <v>2.2068099999999999</v>
      </c>
      <c r="DD94" s="785">
        <v>2.2098200000000001</v>
      </c>
      <c r="DE94" s="785">
        <v>2.21407</v>
      </c>
      <c r="DF94" s="785">
        <v>2.2194699999999998</v>
      </c>
      <c r="DG94" s="603">
        <v>2.2259799999999998</v>
      </c>
      <c r="DH94" s="785">
        <v>2.2317800000000001</v>
      </c>
      <c r="DI94" s="720">
        <v>2.2366199999999998</v>
      </c>
      <c r="DJ94" s="785">
        <v>2.2418999999999998</v>
      </c>
      <c r="DK94" s="603">
        <v>2.2471199999999998</v>
      </c>
      <c r="DL94" s="720">
        <v>2.2520500000000001</v>
      </c>
      <c r="DM94" s="785">
        <v>2.25759</v>
      </c>
      <c r="DN94" s="603">
        <v>2.2627899999999999</v>
      </c>
      <c r="DO94" s="785">
        <v>2.2686700000000002</v>
      </c>
      <c r="DP94" s="603">
        <v>2.2747600000000001</v>
      </c>
      <c r="DQ94" s="785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5">
        <v>2.2935500000000002</v>
      </c>
      <c r="DW94" s="603">
        <v>2.2963499999999999</v>
      </c>
      <c r="DX94" s="785">
        <v>2.2983899999999999</v>
      </c>
      <c r="DY94" s="603">
        <v>2.3005100000000001</v>
      </c>
      <c r="DZ94" s="785">
        <v>2.3028900000000001</v>
      </c>
      <c r="EA94" s="785">
        <v>2.3057699999999999</v>
      </c>
      <c r="EB94" s="603">
        <v>2.3092999999999999</v>
      </c>
      <c r="EC94" s="785">
        <v>2.3128000000000002</v>
      </c>
      <c r="ED94" s="785">
        <v>2.3169200000000001</v>
      </c>
      <c r="EE94" s="603">
        <v>2.3212600000000001</v>
      </c>
      <c r="EF94" s="785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5">
        <v>2.3408600000000002</v>
      </c>
      <c r="EK94" s="560">
        <v>2.3434599999999999</v>
      </c>
      <c r="EL94" s="785">
        <v>2.3464499999999999</v>
      </c>
      <c r="EM94" s="603">
        <v>2.34937</v>
      </c>
      <c r="EN94" s="785">
        <v>2.3520599999999998</v>
      </c>
      <c r="EO94" s="603">
        <v>2.3548499999999999</v>
      </c>
      <c r="EP94" s="785">
        <v>2.3575499999999998</v>
      </c>
      <c r="EQ94" s="785">
        <v>2.3577300000000001</v>
      </c>
      <c r="ER94" s="785">
        <v>2.3583599999999998</v>
      </c>
      <c r="ES94" s="785">
        <v>2.3586299999999998</v>
      </c>
      <c r="ET94" s="1093">
        <v>2.3588399999999998</v>
      </c>
      <c r="EU94" s="1123">
        <v>2.3590499999999999</v>
      </c>
      <c r="EV94" s="1151">
        <v>2.3590499999999999</v>
      </c>
      <c r="EW94" s="785">
        <v>2.3592599999999999</v>
      </c>
      <c r="EX94" s="785">
        <v>2.3594400000000002</v>
      </c>
      <c r="EY94" s="785">
        <v>2.3595799999999998</v>
      </c>
      <c r="EZ94" s="603">
        <v>2.3596400000000002</v>
      </c>
      <c r="FA94" s="603">
        <v>2.3596599999999999</v>
      </c>
      <c r="FB94" s="603">
        <v>2.35968</v>
      </c>
      <c r="FC94" s="603">
        <v>2.3597000000000001</v>
      </c>
      <c r="FD94" s="560">
        <v>2.3597199999999998</v>
      </c>
      <c r="FE94" s="1005">
        <v>1.4000000000002899E-4</v>
      </c>
      <c r="FF94" s="935">
        <v>5.9332593088612809E-3</v>
      </c>
      <c r="FG94" s="1102"/>
      <c r="FH94" s="516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73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3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3">
        <v>2.3028900000000001</v>
      </c>
      <c r="EA95" s="666">
        <v>2.30599</v>
      </c>
      <c r="EB95" s="918">
        <v>2.3092999999999999</v>
      </c>
      <c r="EC95" s="783">
        <v>2.3129200000000001</v>
      </c>
      <c r="ED95" s="666">
        <v>2.3169200000000001</v>
      </c>
      <c r="EE95" s="1017">
        <v>2.3212600000000001</v>
      </c>
      <c r="EF95" s="783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3">
        <v>2.3434599999999999</v>
      </c>
      <c r="EL95" s="783">
        <v>2.34667</v>
      </c>
      <c r="EM95" s="918">
        <v>2.34937</v>
      </c>
      <c r="EN95" s="783">
        <v>2.3520599999999998</v>
      </c>
      <c r="EO95" s="918">
        <v>2.3548499999999999</v>
      </c>
      <c r="EP95" s="918">
        <v>2.3575499999999998</v>
      </c>
      <c r="EQ95" s="1061"/>
      <c r="ER95" s="1061"/>
      <c r="ES95" s="1061"/>
      <c r="ET95" s="1095"/>
      <c r="EU95" s="1126"/>
      <c r="EV95" s="1152">
        <v>2.3590800000000001</v>
      </c>
      <c r="EW95" s="1156"/>
      <c r="EX95" s="1156"/>
      <c r="EY95" s="1156"/>
      <c r="EZ95" s="1127"/>
      <c r="FA95" s="1127"/>
      <c r="FB95" s="1127"/>
      <c r="FC95" s="1127"/>
      <c r="FD95" s="1127"/>
      <c r="FE95" s="829"/>
      <c r="FF95" s="932"/>
      <c r="FG95" s="6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776"/>
      <c r="ER96" s="776"/>
      <c r="ES96" s="776"/>
      <c r="ET96" s="1096"/>
      <c r="EU96" s="1124"/>
      <c r="EV96" s="1153"/>
      <c r="EW96" s="776"/>
      <c r="EX96" s="776"/>
      <c r="EY96" s="776"/>
      <c r="EZ96" s="654"/>
      <c r="FA96" s="654"/>
      <c r="FB96" s="654"/>
      <c r="FC96" s="654"/>
      <c r="FD96" s="654"/>
      <c r="FE96" s="929"/>
      <c r="FF96" s="930"/>
      <c r="FG96" s="6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72"/>
      <c r="C97" s="677" t="s">
        <v>175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9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80">
        <v>2232.481405132653</v>
      </c>
      <c r="CJ97" s="501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7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4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825">
        <v>527.64719974246168</v>
      </c>
      <c r="ER97" s="825">
        <v>522.64483337316835</v>
      </c>
      <c r="ES97" s="825">
        <v>531.46040705318546</v>
      </c>
      <c r="ET97" s="1097">
        <v>525.31349332605748</v>
      </c>
      <c r="EU97" s="1125">
        <v>520.17161535567936</v>
      </c>
      <c r="EV97" s="1154">
        <v>520.17161535567936</v>
      </c>
      <c r="EW97" s="825">
        <v>516.8879333242138</v>
      </c>
      <c r="EX97" s="825">
        <v>511.13917671125876</v>
      </c>
      <c r="EY97" s="825">
        <v>507.8716170055506</v>
      </c>
      <c r="EZ97" s="806">
        <v>507.8716170055506</v>
      </c>
      <c r="FA97" s="806">
        <v>507.8716170055506</v>
      </c>
      <c r="FB97" s="806">
        <v>507.8716170055506</v>
      </c>
      <c r="FC97" s="806">
        <v>507.8716170055506</v>
      </c>
      <c r="FD97" s="806">
        <v>505.75311505678849</v>
      </c>
      <c r="FE97" s="289">
        <v>-2.1185019487621162</v>
      </c>
      <c r="FF97" s="935">
        <v>-0.41713336162649994</v>
      </c>
      <c r="FG97" s="1102"/>
      <c r="FH97" s="516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72"/>
      <c r="C98" s="22" t="s">
        <v>13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1098"/>
      <c r="EU98" s="1129"/>
      <c r="EV98" s="752"/>
      <c r="EW98" s="752"/>
      <c r="EX98" s="752"/>
      <c r="EY98" s="752"/>
      <c r="EZ98" s="317"/>
      <c r="FA98" s="317"/>
      <c r="FB98" s="317"/>
      <c r="FC98" s="317"/>
      <c r="FD98" s="317"/>
      <c r="FE98" s="458"/>
      <c r="FF98" s="319"/>
      <c r="FG98" s="1012"/>
      <c r="FH98" s="224"/>
    </row>
    <row r="99" spans="1:174" ht="12.75" hidden="1" customHeight="1" x14ac:dyDescent="0.2">
      <c r="A99" s="170"/>
      <c r="B99" s="1172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1099"/>
      <c r="EU99" s="1130"/>
      <c r="EV99" s="778"/>
      <c r="EW99" s="778"/>
      <c r="EX99" s="778"/>
      <c r="EY99" s="778"/>
      <c r="EZ99" s="318"/>
      <c r="FA99" s="318"/>
      <c r="FB99" s="318"/>
      <c r="FC99" s="318"/>
      <c r="FD99" s="318"/>
      <c r="FE99" s="459"/>
      <c r="FF99" s="848"/>
      <c r="FG99" s="1012"/>
      <c r="FH99" s="224"/>
    </row>
    <row r="100" spans="1:174" x14ac:dyDescent="0.2">
      <c r="A100" s="170"/>
      <c r="B100" s="1172"/>
      <c r="C100" s="13"/>
      <c r="D100" s="510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5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5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778"/>
      <c r="ER100" s="778"/>
      <c r="ES100" s="778"/>
      <c r="ET100" s="1099"/>
      <c r="EU100" s="1130"/>
      <c r="EV100" s="450">
        <v>0.26891650371492215</v>
      </c>
      <c r="EW100" s="778"/>
      <c r="EX100" s="778"/>
      <c r="EY100" s="778"/>
      <c r="EZ100" s="318"/>
      <c r="FA100" s="318"/>
      <c r="FB100" s="318"/>
      <c r="FC100" s="318"/>
      <c r="FD100" s="318"/>
      <c r="FE100" s="459"/>
      <c r="FF100" s="848"/>
      <c r="FG100" s="1102"/>
      <c r="FH100" s="224"/>
    </row>
    <row r="101" spans="1:174" x14ac:dyDescent="0.2">
      <c r="A101" s="170"/>
      <c r="B101" s="1172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5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5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778"/>
      <c r="ER101" s="778"/>
      <c r="ES101" s="778"/>
      <c r="ET101" s="1099"/>
      <c r="EU101" s="1130"/>
      <c r="EV101" s="450">
        <v>0.72079632681252281</v>
      </c>
      <c r="EW101" s="778"/>
      <c r="EX101" s="778"/>
      <c r="EY101" s="778"/>
      <c r="EZ101" s="318"/>
      <c r="FA101" s="318"/>
      <c r="FB101" s="318"/>
      <c r="FC101" s="318"/>
      <c r="FD101" s="318"/>
      <c r="FE101" s="459"/>
      <c r="FF101" s="848"/>
      <c r="FG101" s="1102"/>
      <c r="FH101" s="224"/>
    </row>
    <row r="102" spans="1:174" x14ac:dyDescent="0.2">
      <c r="A102" s="170"/>
      <c r="B102" s="1172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5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5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778"/>
      <c r="ER102" s="778"/>
      <c r="ES102" s="778"/>
      <c r="ET102" s="1099"/>
      <c r="EU102" s="1130"/>
      <c r="EV102" s="450">
        <v>0.27570500878455473</v>
      </c>
      <c r="EW102" s="778"/>
      <c r="EX102" s="778"/>
      <c r="EY102" s="778"/>
      <c r="EZ102" s="318"/>
      <c r="FA102" s="318"/>
      <c r="FB102" s="318"/>
      <c r="FC102" s="318"/>
      <c r="FD102" s="318"/>
      <c r="FE102" s="459"/>
      <c r="FF102" s="848"/>
      <c r="FG102" s="1102"/>
      <c r="FH102" s="224"/>
    </row>
    <row r="103" spans="1:174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4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778"/>
      <c r="ER103" s="778"/>
      <c r="ES103" s="778"/>
      <c r="ET103" s="1099"/>
      <c r="EU103" s="1130"/>
      <c r="EV103" s="518">
        <v>0.94298199088927204</v>
      </c>
      <c r="EW103" s="778"/>
      <c r="EX103" s="778"/>
      <c r="EY103" s="778"/>
      <c r="EZ103" s="318"/>
      <c r="FA103" s="318"/>
      <c r="FB103" s="318"/>
      <c r="FC103" s="318"/>
      <c r="FD103" s="318"/>
      <c r="FE103" s="459"/>
      <c r="FF103" s="848"/>
      <c r="FG103" s="1102"/>
      <c r="FH103" s="224"/>
    </row>
    <row r="104" spans="1:174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4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778"/>
      <c r="ER104" s="778"/>
      <c r="ES104" s="778"/>
      <c r="ET104" s="1099"/>
      <c r="EU104" s="1130"/>
      <c r="EV104" s="518">
        <v>2.8546609475110101</v>
      </c>
      <c r="EW104" s="778"/>
      <c r="EX104" s="778"/>
      <c r="EY104" s="778"/>
      <c r="EZ104" s="318"/>
      <c r="FA104" s="318"/>
      <c r="FB104" s="318"/>
      <c r="FC104" s="318"/>
      <c r="FD104" s="318"/>
      <c r="FE104" s="459"/>
      <c r="FF104" s="848"/>
      <c r="FG104" s="1102"/>
      <c r="FH104" s="224"/>
    </row>
    <row r="105" spans="1:174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4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778"/>
      <c r="ER105" s="778"/>
      <c r="ES105" s="778"/>
      <c r="ET105" s="1099"/>
      <c r="EU105" s="1130"/>
      <c r="EV105" s="518">
        <v>4.3540000283785103</v>
      </c>
      <c r="EW105" s="778"/>
      <c r="EX105" s="778"/>
      <c r="EY105" s="778"/>
      <c r="EZ105" s="318"/>
      <c r="FA105" s="318"/>
      <c r="FB105" s="318"/>
      <c r="FC105" s="318"/>
      <c r="FD105" s="318"/>
      <c r="FE105" s="459"/>
      <c r="FF105" s="848"/>
      <c r="FG105" s="1102"/>
      <c r="FH105" s="224"/>
    </row>
    <row r="106" spans="1:174" ht="15" customHeight="1" thickBot="1" x14ac:dyDescent="0.25">
      <c r="A106" s="170"/>
      <c r="B106" s="32"/>
      <c r="C106" s="13"/>
      <c r="D106" s="63" t="s">
        <v>177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4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778"/>
      <c r="ER106" s="778"/>
      <c r="ES106" s="778"/>
      <c r="ET106" s="1099"/>
      <c r="EU106" s="1130"/>
      <c r="EV106" s="518">
        <v>-0.50734821012924403</v>
      </c>
      <c r="EW106" s="778"/>
      <c r="EX106" s="778"/>
      <c r="EY106" s="778"/>
      <c r="EZ106" s="318"/>
      <c r="FA106" s="318"/>
      <c r="FB106" s="318"/>
      <c r="FC106" s="318"/>
      <c r="FD106" s="318"/>
      <c r="FE106" s="852"/>
      <c r="FF106" s="853"/>
      <c r="FG106" s="1102"/>
      <c r="FH106" s="224"/>
    </row>
    <row r="107" spans="1:174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1098"/>
      <c r="EU107" s="1129"/>
      <c r="EV107" s="752"/>
      <c r="EW107" s="752"/>
      <c r="EX107" s="752"/>
      <c r="EY107" s="752"/>
      <c r="EZ107" s="317"/>
      <c r="FA107" s="317"/>
      <c r="FB107" s="317"/>
      <c r="FC107" s="317"/>
      <c r="FD107" s="317"/>
      <c r="FE107" s="460"/>
      <c r="FF107" s="415"/>
      <c r="FG107" s="1012"/>
      <c r="FH107" s="224"/>
    </row>
    <row r="108" spans="1:174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1100">
        <v>2</v>
      </c>
      <c r="EU108" s="1131">
        <v>2</v>
      </c>
      <c r="EV108" s="770">
        <v>2</v>
      </c>
      <c r="EW108" s="770">
        <v>2</v>
      </c>
      <c r="EX108" s="770">
        <v>2</v>
      </c>
      <c r="EY108" s="770">
        <v>2</v>
      </c>
      <c r="EZ108" s="572">
        <v>2</v>
      </c>
      <c r="FA108" s="572">
        <v>2</v>
      </c>
      <c r="FB108" s="572">
        <v>2</v>
      </c>
      <c r="FC108" s="572">
        <v>2</v>
      </c>
      <c r="FD108" s="572">
        <v>2</v>
      </c>
      <c r="FE108" s="289"/>
      <c r="FF108" s="831"/>
      <c r="FG108" s="1102"/>
      <c r="FH108" s="224"/>
    </row>
    <row r="109" spans="1:174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8">
        <v>4</v>
      </c>
      <c r="DH109" s="593">
        <v>4</v>
      </c>
      <c r="DI109" s="899">
        <v>4</v>
      </c>
      <c r="DJ109" s="593">
        <v>4</v>
      </c>
      <c r="DK109" s="798">
        <v>4</v>
      </c>
      <c r="DL109" s="920">
        <v>4</v>
      </c>
      <c r="DM109" s="593">
        <v>4</v>
      </c>
      <c r="DN109" s="798">
        <v>4</v>
      </c>
      <c r="DO109" s="593">
        <v>4</v>
      </c>
      <c r="DP109" s="798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5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1101">
        <v>4</v>
      </c>
      <c r="EU109" s="1132">
        <v>4</v>
      </c>
      <c r="EV109" s="593">
        <v>4</v>
      </c>
      <c r="EW109" s="593">
        <v>4</v>
      </c>
      <c r="EX109" s="593">
        <v>4</v>
      </c>
      <c r="EY109" s="593">
        <v>4</v>
      </c>
      <c r="EZ109" s="881">
        <v>4</v>
      </c>
      <c r="FA109" s="881">
        <v>4</v>
      </c>
      <c r="FB109" s="881">
        <v>4</v>
      </c>
      <c r="FC109" s="881">
        <v>4</v>
      </c>
      <c r="FD109" s="881">
        <v>4</v>
      </c>
      <c r="FE109" s="830"/>
      <c r="FF109" s="832"/>
      <c r="FG109" s="1102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79"/>
      <c r="FF111" s="1179"/>
      <c r="FG111" s="304"/>
      <c r="FH111" s="224"/>
    </row>
    <row r="112" spans="1:174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3:164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3:164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3:164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3:164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568"/>
      <c r="FC116" s="568"/>
      <c r="FD116" s="568"/>
      <c r="FE116" s="240"/>
      <c r="FF116" s="240"/>
      <c r="FG116" s="304"/>
      <c r="FH116" s="224"/>
    </row>
    <row r="117" spans="3:164" ht="13.5" customHeight="1" x14ac:dyDescent="0.25">
      <c r="C117" s="6">
        <v>2</v>
      </c>
      <c r="D117" s="1" t="s">
        <v>33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567"/>
      <c r="FC117" s="567"/>
      <c r="FD117" s="567"/>
      <c r="FE117" s="240"/>
      <c r="FF117" s="240"/>
      <c r="FG117" s="304"/>
      <c r="FH117" s="224"/>
    </row>
    <row r="118" spans="3:164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567"/>
      <c r="FC118" s="567"/>
      <c r="FD118" s="567"/>
      <c r="FE118" s="240"/>
      <c r="FF118" s="240"/>
      <c r="FG118" s="304"/>
      <c r="FH118" s="224"/>
    </row>
    <row r="119" spans="3:164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567"/>
      <c r="FC119" s="567"/>
      <c r="FD119" s="567"/>
      <c r="FE119" s="240"/>
      <c r="FF119" s="240"/>
      <c r="FG119" s="304"/>
      <c r="FH119" s="224"/>
    </row>
    <row r="120" spans="3:164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567"/>
      <c r="FC120" s="567"/>
      <c r="FD120" s="567"/>
      <c r="FE120" s="240"/>
      <c r="FF120" s="240"/>
      <c r="FG120" s="304"/>
      <c r="FH120" s="224"/>
    </row>
    <row r="121" spans="3:164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3:164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3:164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3:164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3:164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3:164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3:164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3:164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3:164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3:164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</row>
    <row r="131" spans="3:164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3:164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3:164" ht="14.25" x14ac:dyDescent="0.25">
      <c r="C133" s="800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3:164" ht="14.25" x14ac:dyDescent="0.25">
      <c r="C134" s="800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3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3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3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3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3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3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3:16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3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3:164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3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</row>
    <row r="203" spans="3:16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E3:FF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Z3:FD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80"/>
  <sheetViews>
    <sheetView zoomScale="106" zoomScaleNormal="106" workbookViewId="0">
      <pane xSplit="4" ySplit="5" topLeftCell="EA6" activePane="bottomRight" state="frozen"/>
      <selection activeCell="EQ92" sqref="EQ92"/>
      <selection pane="topRight" activeCell="EQ92" sqref="EQ92"/>
      <selection pane="bottomLeft" activeCell="EQ92" sqref="EQ92"/>
      <selection pane="bottomRight" activeCell="EW19" sqref="E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8.85546875" style="801" customWidth="1"/>
    <col min="114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37" width="8.85546875" style="801" customWidth="1"/>
    <col min="138" max="139" width="8.85546875" style="801" hidden="1" customWidth="1"/>
    <col min="140" max="140" width="8.85546875" style="801" customWidth="1"/>
    <col min="141" max="142" width="8.85546875" style="801" hidden="1" customWidth="1"/>
    <col min="143" max="143" width="8.85546875" style="801" customWidth="1"/>
    <col min="144" max="145" width="8.85546875" style="801" hidden="1" customWidth="1"/>
    <col min="146" max="146" width="8.85546875" style="801" customWidth="1"/>
    <col min="147" max="151" width="8.85546875" style="801" hidden="1" customWidth="1"/>
    <col min="152" max="160" width="8.85546875" style="801" customWidth="1"/>
    <col min="161" max="162" width="9.7109375" style="168" customWidth="1"/>
    <col min="163" max="178" width="11.42578125" style="168"/>
  </cols>
  <sheetData>
    <row r="2" spans="3:17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856"/>
      <c r="FC3" s="856"/>
      <c r="FD3" s="856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160" t="s">
        <v>234</v>
      </c>
      <c r="DI4" s="1160" t="str">
        <f>+entero!DI3</f>
        <v>2017
A fines de Dic</v>
      </c>
      <c r="DJ4" s="1160" t="str">
        <f>+entero!DJ3</f>
        <v>2018
A fines de Ene</v>
      </c>
      <c r="DK4" s="1160" t="str">
        <f>+entero!DK3</f>
        <v>2018
A fines de Feb</v>
      </c>
      <c r="DL4" s="1160" t="str">
        <f>+entero!DL3</f>
        <v>2018
A fines de Mar</v>
      </c>
      <c r="DM4" s="1160" t="str">
        <f>+entero!DM3</f>
        <v>2018
A fines de Abr</v>
      </c>
      <c r="DN4" s="1160" t="str">
        <f>+entero!DN3</f>
        <v>2018
A fines de May</v>
      </c>
      <c r="DO4" s="1160" t="str">
        <f>+entero!DO3</f>
        <v>2018
A fines de Jun</v>
      </c>
      <c r="DP4" s="1160" t="str">
        <f>+entero!DP3</f>
        <v>2018
A fines de Jul</v>
      </c>
      <c r="DQ4" s="1160" t="str">
        <f>+entero!DQ3</f>
        <v>2018
A fines de Ago</v>
      </c>
      <c r="DR4" s="1160" t="str">
        <f>+entero!DR3</f>
        <v>2018
A fines de Sep</v>
      </c>
      <c r="DS4" s="1160" t="str">
        <f>+entero!DS3</f>
        <v>2018
A fines de Oct</v>
      </c>
      <c r="DT4" s="1160" t="str">
        <f>+entero!DT3</f>
        <v>2018
A fines de Nov</v>
      </c>
      <c r="DU4" s="1160" t="str">
        <f>+entero!DU3</f>
        <v>2018
A fines de Dic</v>
      </c>
      <c r="DV4" s="1160" t="str">
        <f>+entero!DV3</f>
        <v>2019
A fines de Ene</v>
      </c>
      <c r="DW4" s="1160" t="str">
        <f>+entero!DW3</f>
        <v>2019
A fines de Feb</v>
      </c>
      <c r="DX4" s="1160" t="str">
        <f>+entero!DX3</f>
        <v>2019
A fines de Mar</v>
      </c>
      <c r="DY4" s="1160" t="str">
        <f>+entero!DY3</f>
        <v>2019
A fines de Abr</v>
      </c>
      <c r="DZ4" s="1160" t="str">
        <f>+entero!DZ3</f>
        <v>2019
A fines de May</v>
      </c>
      <c r="EA4" s="1160" t="str">
        <f>+entero!EA3</f>
        <v>2019
A fines de Jun</v>
      </c>
      <c r="EB4" s="1160" t="str">
        <f>+entero!EB3</f>
        <v>2019
A fines de  Jul</v>
      </c>
      <c r="EC4" s="1160" t="str">
        <f>+entero!EC3</f>
        <v>2019
A fines de  Ago</v>
      </c>
      <c r="ED4" s="1160" t="str">
        <f>+entero!ED3</f>
        <v>2019
A fines de Sep</v>
      </c>
      <c r="EE4" s="1160" t="str">
        <f>+entero!EE3</f>
        <v>2019
A fines de Oct</v>
      </c>
      <c r="EF4" s="1160" t="str">
        <f>+entero!EF3</f>
        <v>2019
A fines de Nov</v>
      </c>
      <c r="EG4" s="1160" t="str">
        <f>+entero!EG3</f>
        <v>2019
A fines de Dic</v>
      </c>
      <c r="EH4" s="1160" t="str">
        <f>+entero!EH3</f>
        <v>2020
A fines de Ene</v>
      </c>
      <c r="EI4" s="1160" t="str">
        <f>+entero!EI3</f>
        <v>2020
A fines de Feb</v>
      </c>
      <c r="EJ4" s="1160" t="str">
        <f>+entero!EJ3</f>
        <v>2020
A fines de Mar</v>
      </c>
      <c r="EK4" s="1160" t="str">
        <f>+entero!EK3</f>
        <v>2020
A fines de Abr</v>
      </c>
      <c r="EL4" s="1160" t="str">
        <f>+entero!EL3</f>
        <v>2020
A fines de May</v>
      </c>
      <c r="EM4" s="1160" t="str">
        <f>+entero!EM3</f>
        <v>2020
A fines de Jun</v>
      </c>
      <c r="EN4" s="1160" t="str">
        <f>+entero!EN3</f>
        <v>2020
 A fines de Jul</v>
      </c>
      <c r="EO4" s="1160" t="str">
        <f>+entero!EO3</f>
        <v>2020
 A fines de Ago</v>
      </c>
      <c r="EP4" s="1160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160" t="str">
        <f>+entero!EV3</f>
        <v>2020
 A fines de Oct</v>
      </c>
      <c r="EW4" s="1160" t="str">
        <f>+entero!EW3</f>
        <v>Semana 1°</v>
      </c>
      <c r="EX4" s="1160" t="str">
        <f>+entero!EX3</f>
        <v>Semana 2°</v>
      </c>
      <c r="EY4" s="1160" t="str">
        <f>+entero!EY3</f>
        <v>Semana 3°</v>
      </c>
      <c r="EZ4" s="1162" t="str">
        <f>+entero!EZ3</f>
        <v>Semana 4°</v>
      </c>
      <c r="FA4" s="1162"/>
      <c r="FB4" s="1162"/>
      <c r="FC4" s="1162"/>
      <c r="FD4" s="1162"/>
      <c r="FE4" s="1183" t="s">
        <v>250</v>
      </c>
      <c r="FF4" s="1184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81"/>
      <c r="F5" s="1181"/>
      <c r="G5" s="1181"/>
      <c r="H5" s="1181"/>
      <c r="I5" s="1181"/>
      <c r="J5" s="1181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  <c r="X5" s="1181"/>
      <c r="Y5" s="1181"/>
      <c r="Z5" s="1181"/>
      <c r="AA5" s="1181"/>
      <c r="AB5" s="1181"/>
      <c r="AC5" s="1181"/>
      <c r="AD5" s="1181"/>
      <c r="AE5" s="1181"/>
      <c r="AF5" s="1181"/>
      <c r="AG5" s="1181"/>
      <c r="AH5" s="1181"/>
      <c r="AI5" s="1181"/>
      <c r="AJ5" s="1181"/>
      <c r="AK5" s="1181"/>
      <c r="AL5" s="1181"/>
      <c r="AM5" s="1181"/>
      <c r="AN5" s="1181"/>
      <c r="AO5" s="1181"/>
      <c r="AP5" s="1181"/>
      <c r="AQ5" s="1181"/>
      <c r="AR5" s="1181"/>
      <c r="AS5" s="1181"/>
      <c r="AT5" s="1181"/>
      <c r="AU5" s="1181"/>
      <c r="AV5" s="1181"/>
      <c r="AW5" s="1181"/>
      <c r="AX5" s="1181"/>
      <c r="AY5" s="1181"/>
      <c r="AZ5" s="1181"/>
      <c r="BA5" s="1181"/>
      <c r="BB5" s="1181"/>
      <c r="BC5" s="1181"/>
      <c r="BD5" s="1181"/>
      <c r="BE5" s="1181"/>
      <c r="BF5" s="1181"/>
      <c r="BG5" s="1181"/>
      <c r="BH5" s="1181"/>
      <c r="BI5" s="1181"/>
      <c r="BJ5" s="1181"/>
      <c r="BK5" s="1181"/>
      <c r="BL5" s="1181"/>
      <c r="BM5" s="1181"/>
      <c r="BN5" s="1181"/>
      <c r="BO5" s="1181"/>
      <c r="BP5" s="1181"/>
      <c r="BQ5" s="1181"/>
      <c r="BR5" s="1181"/>
      <c r="BS5" s="1181"/>
      <c r="BT5" s="1181"/>
      <c r="BU5" s="1181"/>
      <c r="BV5" s="1181"/>
      <c r="BW5" s="1181"/>
      <c r="BX5" s="1181"/>
      <c r="BY5" s="1181"/>
      <c r="BZ5" s="1181"/>
      <c r="CA5" s="1181"/>
      <c r="CB5" s="1181"/>
      <c r="CC5" s="1181"/>
      <c r="CD5" s="1181"/>
      <c r="CE5" s="1181"/>
      <c r="CF5" s="1181"/>
      <c r="CG5" s="1181"/>
      <c r="CH5" s="1181"/>
      <c r="CI5" s="1181"/>
      <c r="CJ5" s="1181"/>
      <c r="CK5" s="1181"/>
      <c r="CL5" s="1181"/>
      <c r="CM5" s="1181"/>
      <c r="CN5" s="1181"/>
      <c r="CO5" s="1181"/>
      <c r="CP5" s="1181"/>
      <c r="CQ5" s="1181"/>
      <c r="CR5" s="1181"/>
      <c r="CS5" s="1181"/>
      <c r="CT5" s="1181"/>
      <c r="CU5" s="1181"/>
      <c r="CV5" s="1181"/>
      <c r="CW5" s="1181"/>
      <c r="CX5" s="1181"/>
      <c r="CY5" s="1181"/>
      <c r="CZ5" s="1181"/>
      <c r="DA5" s="1181"/>
      <c r="DB5" s="1181"/>
      <c r="DC5" s="1181"/>
      <c r="DD5" s="1181"/>
      <c r="DE5" s="1181"/>
      <c r="DF5" s="1181"/>
      <c r="DG5" s="1181"/>
      <c r="DH5" s="1180"/>
      <c r="DI5" s="1180">
        <f>+entero!DI4</f>
        <v>0</v>
      </c>
      <c r="DJ5" s="1180">
        <f>+entero!DJ4</f>
        <v>0</v>
      </c>
      <c r="DK5" s="1180">
        <f>+entero!DK4</f>
        <v>0</v>
      </c>
      <c r="DL5" s="1180">
        <f>+entero!DL4</f>
        <v>0</v>
      </c>
      <c r="DM5" s="1180">
        <f>+entero!DM4</f>
        <v>0</v>
      </c>
      <c r="DN5" s="1180">
        <f>+entero!DN4</f>
        <v>0</v>
      </c>
      <c r="DO5" s="1180">
        <f>+entero!DO4</f>
        <v>0</v>
      </c>
      <c r="DP5" s="1180">
        <f>+entero!DP4</f>
        <v>0</v>
      </c>
      <c r="DQ5" s="1180">
        <f>+entero!DQ4</f>
        <v>0</v>
      </c>
      <c r="DR5" s="1180">
        <f>+entero!DR4</f>
        <v>0</v>
      </c>
      <c r="DS5" s="1180">
        <f>+entero!DS4</f>
        <v>0</v>
      </c>
      <c r="DT5" s="1180">
        <f>+entero!DT4</f>
        <v>0</v>
      </c>
      <c r="DU5" s="1180">
        <f>+entero!DU4</f>
        <v>0</v>
      </c>
      <c r="DV5" s="1180">
        <f>+entero!DV4</f>
        <v>0</v>
      </c>
      <c r="DW5" s="1180">
        <f>+entero!DW4</f>
        <v>0</v>
      </c>
      <c r="DX5" s="1180">
        <f>+entero!DX4</f>
        <v>0</v>
      </c>
      <c r="DY5" s="1180">
        <f>+entero!DY4</f>
        <v>0</v>
      </c>
      <c r="DZ5" s="1180">
        <f>+entero!DZ4</f>
        <v>0</v>
      </c>
      <c r="EA5" s="1180">
        <f>+entero!EA4</f>
        <v>0</v>
      </c>
      <c r="EB5" s="1180">
        <f>+entero!EB4</f>
        <v>0</v>
      </c>
      <c r="EC5" s="1180">
        <f>+entero!EC4</f>
        <v>0</v>
      </c>
      <c r="ED5" s="1180">
        <f>+entero!ED4</f>
        <v>0</v>
      </c>
      <c r="EE5" s="1180">
        <f>+entero!EE4</f>
        <v>0</v>
      </c>
      <c r="EF5" s="1180">
        <f>+entero!EF4</f>
        <v>0</v>
      </c>
      <c r="EG5" s="1180">
        <f>+entero!EG4</f>
        <v>0</v>
      </c>
      <c r="EH5" s="1180">
        <f>+entero!EH4</f>
        <v>0</v>
      </c>
      <c r="EI5" s="1180">
        <f>+entero!EI4</f>
        <v>0</v>
      </c>
      <c r="EJ5" s="1180">
        <f>+entero!EJ4</f>
        <v>0</v>
      </c>
      <c r="EK5" s="1180">
        <f>+entero!EK4</f>
        <v>0</v>
      </c>
      <c r="EL5" s="1180">
        <f>+entero!EL4</f>
        <v>0</v>
      </c>
      <c r="EM5" s="1180">
        <f>+entero!EM4</f>
        <v>0</v>
      </c>
      <c r="EN5" s="1180">
        <f>+entero!EN4</f>
        <v>0</v>
      </c>
      <c r="EO5" s="1180">
        <f>+entero!EO4</f>
        <v>0</v>
      </c>
      <c r="EP5" s="1180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0">
        <f>+entero!EV4</f>
        <v>0</v>
      </c>
      <c r="EW5" s="1180">
        <f>+entero!EW4</f>
        <v>44141</v>
      </c>
      <c r="EX5" s="1180">
        <f>+entero!EX4</f>
        <v>44148</v>
      </c>
      <c r="EY5" s="1180">
        <f>+entero!EY4</f>
        <v>44155</v>
      </c>
      <c r="EZ5" s="922">
        <f>+entero!EZ4</f>
        <v>44158</v>
      </c>
      <c r="FA5" s="922">
        <f>+entero!FA4</f>
        <v>44159</v>
      </c>
      <c r="FB5" s="922">
        <f>+entero!FB4</f>
        <v>44160</v>
      </c>
      <c r="FC5" s="922">
        <f>+entero!FC4</f>
        <v>44161</v>
      </c>
      <c r="FD5" s="922">
        <f>+entero!FD4</f>
        <v>44162</v>
      </c>
      <c r="FE5" s="960" t="s">
        <v>244</v>
      </c>
      <c r="FF5" s="961" t="s">
        <v>181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3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818"/>
      <c r="EX6" s="818"/>
      <c r="EY6" s="818"/>
      <c r="EZ6" s="712"/>
      <c r="FA6" s="712"/>
      <c r="FB6" s="712"/>
      <c r="FC6" s="712"/>
      <c r="FD6" s="712"/>
      <c r="FE6" s="959"/>
      <c r="FF6" s="857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6326.3245393399993</v>
      </c>
      <c r="ER7" s="756">
        <f>+entero!ER7</f>
        <v>6237.81288786</v>
      </c>
      <c r="ES7" s="756">
        <f>+entero!ES7</f>
        <v>6041.8285838800002</v>
      </c>
      <c r="ET7" s="756">
        <f>+entero!ET7</f>
        <v>5875.47199017</v>
      </c>
      <c r="EU7" s="756">
        <f>+entero!EU7</f>
        <v>5578.0582853799997</v>
      </c>
      <c r="EV7" s="756">
        <f>+entero!EV7</f>
        <v>5578.0582853799997</v>
      </c>
      <c r="EW7" s="756">
        <f>+entero!EW7</f>
        <v>5427.3368086999999</v>
      </c>
      <c r="EX7" s="756">
        <f>+entero!EX7</f>
        <v>5151.85058028</v>
      </c>
      <c r="EY7" s="756">
        <f>+entero!EY7</f>
        <v>5089.65389848</v>
      </c>
      <c r="EZ7" s="464">
        <f>+entero!EZ7</f>
        <v>5092.119345260001</v>
      </c>
      <c r="FA7" s="464">
        <f>+entero!FA7</f>
        <v>5041.9732179999992</v>
      </c>
      <c r="FB7" s="464">
        <f>+entero!FB7</f>
        <v>5393.2091041900003</v>
      </c>
      <c r="FC7" s="464">
        <f>+entero!FC7</f>
        <v>5386.7067605399989</v>
      </c>
      <c r="FD7" s="464">
        <f>+entero!FD7</f>
        <v>5342.9337637899998</v>
      </c>
      <c r="FE7" s="758">
        <f>+entero!FE7</f>
        <v>253.27986530999988</v>
      </c>
      <c r="FF7" s="936">
        <f>+entero!FF7</f>
        <v>4.9763671629153539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3419.2021350299997</v>
      </c>
      <c r="ER8" s="756">
        <f>+entero!ER8</f>
        <v>3352.7875813999999</v>
      </c>
      <c r="ES8" s="756">
        <f>+entero!ES8</f>
        <v>3138.0000366899999</v>
      </c>
      <c r="ET8" s="756">
        <f>+entero!ET8</f>
        <v>2972.20712766</v>
      </c>
      <c r="EU8" s="756">
        <f>+entero!EU8</f>
        <v>2724.0693629399998</v>
      </c>
      <c r="EV8" s="756">
        <f>+entero!EV8</f>
        <v>2724.0693629399998</v>
      </c>
      <c r="EW8" s="756">
        <f>+entero!EW8</f>
        <v>2466.2547290900002</v>
      </c>
      <c r="EX8" s="756">
        <f>+entero!EX8</f>
        <v>2288.2869082500001</v>
      </c>
      <c r="EY8" s="756">
        <f>+entero!EY8</f>
        <v>2238.9431658399999</v>
      </c>
      <c r="EZ8" s="464">
        <f>+entero!EZ8</f>
        <v>2230.6163615</v>
      </c>
      <c r="FA8" s="464">
        <f>+entero!FA8</f>
        <v>2227.9925354399998</v>
      </c>
      <c r="FB8" s="464">
        <f>+entero!FB8</f>
        <v>2625.7049825600002</v>
      </c>
      <c r="FC8" s="464">
        <f>+entero!FC8</f>
        <v>2617.5476232399997</v>
      </c>
      <c r="FD8" s="464">
        <f>+entero!FD8</f>
        <v>2569.0452499099997</v>
      </c>
      <c r="FE8" s="758">
        <f>+entero!FE8</f>
        <v>330.10208406999982</v>
      </c>
      <c r="FF8" s="936">
        <f>+entero!FF8</f>
        <v>14.743656252933651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234.85225987000001</v>
      </c>
      <c r="ER9" s="756">
        <f>+entero!ER9</f>
        <v>235.01709534999998</v>
      </c>
      <c r="ES9" s="756">
        <f>+entero!ES9</f>
        <v>235.01876035000001</v>
      </c>
      <c r="ET9" s="756">
        <f>+entero!ET9</f>
        <v>236.20923879</v>
      </c>
      <c r="EU9" s="756">
        <f>+entero!EU9</f>
        <v>235.11462027000002</v>
      </c>
      <c r="EV9" s="756">
        <f>+entero!EV9</f>
        <v>235.11462027000002</v>
      </c>
      <c r="EW9" s="756">
        <f>+entero!EW9</f>
        <v>235.45828059000002</v>
      </c>
      <c r="EX9" s="756">
        <f>+entero!EX9</f>
        <v>235.32205524</v>
      </c>
      <c r="EY9" s="756">
        <f>+entero!EY9</f>
        <v>236.01852455</v>
      </c>
      <c r="EZ9" s="464">
        <f>+entero!EZ9</f>
        <v>236.38831658000001</v>
      </c>
      <c r="FA9" s="464">
        <f>+entero!FA9</f>
        <v>236.74318427999998</v>
      </c>
      <c r="FB9" s="464">
        <f>+entero!FB9</f>
        <v>236.22414882000001</v>
      </c>
      <c r="FC9" s="464">
        <f>+entero!FC9</f>
        <v>236.34686008</v>
      </c>
      <c r="FD9" s="464">
        <f>+entero!FD9</f>
        <v>236.34686008</v>
      </c>
      <c r="FE9" s="758">
        <f>+entero!FE9</f>
        <v>0.32833553000000393</v>
      </c>
      <c r="FF9" s="936">
        <f>+entero!FF9</f>
        <v>0.13911430495806137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2635.5580410799998</v>
      </c>
      <c r="ER10" s="756">
        <f>+entero!ER10</f>
        <v>2613.2703406699998</v>
      </c>
      <c r="ES10" s="756">
        <f>+entero!ES10</f>
        <v>2632.0716561199997</v>
      </c>
      <c r="ET10" s="756">
        <f>+entero!ET10</f>
        <v>2630.1313974199998</v>
      </c>
      <c r="EU10" s="756">
        <f>+entero!EU10</f>
        <v>2582.1221651400001</v>
      </c>
      <c r="EV10" s="756">
        <f>+entero!EV10</f>
        <v>2582.1221651400001</v>
      </c>
      <c r="EW10" s="756">
        <f>+entero!EW10</f>
        <v>2688.6725431200002</v>
      </c>
      <c r="EX10" s="756">
        <f>+entero!EX10</f>
        <v>2591.3097995399999</v>
      </c>
      <c r="EY10" s="756">
        <f>+entero!EY10</f>
        <v>2577.6510858399997</v>
      </c>
      <c r="EZ10" s="464">
        <f>+entero!EZ10</f>
        <v>2588.0155091800002</v>
      </c>
      <c r="FA10" s="464">
        <f>+entero!FA10</f>
        <v>2540.0826467800002</v>
      </c>
      <c r="FB10" s="464">
        <f>+entero!FB10</f>
        <v>2494.2065795600001</v>
      </c>
      <c r="FC10" s="464">
        <f>+entero!FC10</f>
        <v>2495.7196254699998</v>
      </c>
      <c r="FD10" s="464">
        <f>+entero!FD10</f>
        <v>2500.4490020499998</v>
      </c>
      <c r="FE10" s="758">
        <f>+entero!FE10</f>
        <v>-77.202083789999961</v>
      </c>
      <c r="FF10" s="936">
        <f>+entero!FF10</f>
        <v>-2.9950556230864542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36.71210336</v>
      </c>
      <c r="ER11" s="756">
        <f>+entero!ER11</f>
        <v>36.737870440000002</v>
      </c>
      <c r="ES11" s="756">
        <f>+entero!ES11</f>
        <v>36.738130720000001</v>
      </c>
      <c r="ET11" s="756">
        <f>+entero!ET11</f>
        <v>36.924226300000001</v>
      </c>
      <c r="EU11" s="756">
        <f>+entero!EU11</f>
        <v>36.75213703</v>
      </c>
      <c r="EV11" s="756">
        <f>+entero!EV11</f>
        <v>36.75213703</v>
      </c>
      <c r="EW11" s="756">
        <f>+entero!EW11</f>
        <v>36.9512559</v>
      </c>
      <c r="EX11" s="756">
        <f>+entero!EX11</f>
        <v>36.931817250000002</v>
      </c>
      <c r="EY11" s="756">
        <f>+entero!EY11</f>
        <v>37.041122250000001</v>
      </c>
      <c r="EZ11" s="464">
        <f>+entero!EZ11</f>
        <v>37.099158000000003</v>
      </c>
      <c r="FA11" s="464">
        <f>+entero!FA11</f>
        <v>37.154851499999999</v>
      </c>
      <c r="FB11" s="464">
        <f>+entero!FB11</f>
        <v>37.073393250000002</v>
      </c>
      <c r="FC11" s="464">
        <f>+entero!FC11</f>
        <v>37.092651749999995</v>
      </c>
      <c r="FD11" s="464">
        <f>+entero!FD11</f>
        <v>37.092651749999995</v>
      </c>
      <c r="FE11" s="1035">
        <f>+entero!FE11</f>
        <v>5.1529499999993789E-2</v>
      </c>
      <c r="FF11" s="936">
        <f>+entero!FF11</f>
        <v>0.13911430558774118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6326.3234839699999</v>
      </c>
      <c r="ER12" s="756">
        <f>+entero!ER12</f>
        <v>6237.76373186</v>
      </c>
      <c r="ES12" s="756">
        <f>+entero!ES12</f>
        <v>6041.8283015299994</v>
      </c>
      <c r="ET12" s="756">
        <f>+entero!ET12</f>
        <v>5875.4717078200001</v>
      </c>
      <c r="EU12" s="756">
        <f>+entero!EU12</f>
        <v>5578.0580030299989</v>
      </c>
      <c r="EV12" s="756">
        <f>+entero!EV12</f>
        <v>5578.0580030299989</v>
      </c>
      <c r="EW12" s="756">
        <f>+entero!EW12</f>
        <v>5427.2878243599998</v>
      </c>
      <c r="EX12" s="756">
        <f>+entero!EX12</f>
        <v>5151.80159594</v>
      </c>
      <c r="EY12" s="756">
        <f>+entero!EY12</f>
        <v>5089.65361613</v>
      </c>
      <c r="EZ12" s="464">
        <f>+entero!EZ12</f>
        <v>5092.119062910001</v>
      </c>
      <c r="FA12" s="464">
        <f>+entero!FA12</f>
        <v>5041.9729356499993</v>
      </c>
      <c r="FB12" s="464">
        <f>+entero!FB12</f>
        <v>5393.2088218400004</v>
      </c>
      <c r="FC12" s="464">
        <f>+entero!FC12</f>
        <v>5386.706478189999</v>
      </c>
      <c r="FD12" s="464">
        <f>+entero!FD12</f>
        <v>5342.9334814399999</v>
      </c>
      <c r="FE12" s="758">
        <f>+entero!FE12</f>
        <v>253.27986530999988</v>
      </c>
      <c r="FF12" s="936">
        <f>+entero!FF12</f>
        <v>4.9763674389807546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1334.3510447711371</v>
      </c>
      <c r="ER13" s="756">
        <f>+entero!ER13</f>
        <v>1330.9728205379006</v>
      </c>
      <c r="ES13" s="756">
        <f>+entero!ES13</f>
        <v>1382.1837579446062</v>
      </c>
      <c r="ET13" s="756">
        <f>+entero!ET13</f>
        <v>1359.3551275291541</v>
      </c>
      <c r="EU13" s="756">
        <f>+entero!EU13</f>
        <v>1308.6848057930029</v>
      </c>
      <c r="EV13" s="756">
        <f>+entero!EV13</f>
        <v>1310.4816896516036</v>
      </c>
      <c r="EW13" s="756">
        <f>+entero!EW13</f>
        <v>1318.2449695043729</v>
      </c>
      <c r="EX13" s="756">
        <f>+entero!EX13</f>
        <v>1336.993467090379</v>
      </c>
      <c r="EY13" s="756">
        <f>+entero!EY13</f>
        <v>1327.4151914489798</v>
      </c>
      <c r="EZ13" s="464">
        <f>+entero!EZ13</f>
        <v>1318.3244847040819</v>
      </c>
      <c r="FA13" s="464">
        <f>+entero!FA13</f>
        <v>1325.851932642857</v>
      </c>
      <c r="FB13" s="464">
        <f>+entero!FB13</f>
        <v>1305.917261626822</v>
      </c>
      <c r="FC13" s="464">
        <f>+entero!FC13</f>
        <v>1288.5028013586004</v>
      </c>
      <c r="FD13" s="464">
        <f>+entero!FD13</f>
        <v>1297.0598131690961</v>
      </c>
      <c r="FE13" s="758">
        <f>+entero!FE13</f>
        <v>-30.35537827988378</v>
      </c>
      <c r="FF13" s="936">
        <f>+entero!FF13</f>
        <v>-2.2868035920809717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417.48352210999997</v>
      </c>
      <c r="ER14" s="756">
        <f>+entero!ER14</f>
        <v>416.38265914000004</v>
      </c>
      <c r="ES14" s="756">
        <f>+entero!ES14</f>
        <v>417.73194205999999</v>
      </c>
      <c r="ET14" s="756">
        <f>+entero!ET14</f>
        <v>417.08932894999981</v>
      </c>
      <c r="EU14" s="756">
        <f>+entero!EU14</f>
        <v>418.41507806999999</v>
      </c>
      <c r="EV14" s="756">
        <f>+entero!EV14</f>
        <v>418.41507806999999</v>
      </c>
      <c r="EW14" s="756">
        <f>+entero!EW14</f>
        <v>419.07717071000002</v>
      </c>
      <c r="EX14" s="756">
        <f>+entero!EX14</f>
        <v>417.98792820999995</v>
      </c>
      <c r="EY14" s="756">
        <f>+entero!EY14</f>
        <v>417.72644825999993</v>
      </c>
      <c r="EZ14" s="464">
        <f>+entero!EZ14</f>
        <v>418.90373757999993</v>
      </c>
      <c r="FA14" s="464">
        <f>+entero!FA14</f>
        <v>422.16396691</v>
      </c>
      <c r="FB14" s="464">
        <f>+entero!FB14</f>
        <v>422.16773237999996</v>
      </c>
      <c r="FC14" s="464">
        <f>+entero!FC14</f>
        <v>422.17181156999999</v>
      </c>
      <c r="FD14" s="464">
        <f>+entero!FD14</f>
        <v>419.85915063999994</v>
      </c>
      <c r="FE14" s="758">
        <f>+entero!FE14</f>
        <v>2.132702380000012</v>
      </c>
      <c r="FF14" s="936">
        <f>+entero!FF14</f>
        <v>0.5105499996190288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756">
        <f>+entero!EX15</f>
        <v>0</v>
      </c>
      <c r="EY15" s="756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64"/>
      <c r="FF15" s="936"/>
      <c r="FG15" s="165"/>
      <c r="FH15" s="165"/>
      <c r="FI15" s="165"/>
      <c r="FJ15" s="165"/>
      <c r="FK15" s="165"/>
      <c r="FL15" s="165"/>
      <c r="FM15" s="165"/>
      <c r="FN15" s="165"/>
    </row>
    <row r="16" spans="3:170" x14ac:dyDescent="0.2">
      <c r="C16" s="21"/>
      <c r="D16" s="71" t="str">
        <f>+entero!D16</f>
        <v>4. Fondos  de Protección (FPA y FPAH en ME)16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177.90652258</v>
      </c>
      <c r="ER16" s="756">
        <f>+entero!ER16</f>
        <v>178.53155808</v>
      </c>
      <c r="ES16" s="756">
        <f>+entero!ES16</f>
        <v>183.87243435999997</v>
      </c>
      <c r="ET16" s="756">
        <f>+entero!ET16</f>
        <v>183.89477034999999</v>
      </c>
      <c r="EU16" s="756">
        <f>+entero!EU16</f>
        <v>183.91656674999999</v>
      </c>
      <c r="EV16" s="756">
        <f>+entero!EV16</f>
        <v>183.91656674999999</v>
      </c>
      <c r="EW16" s="756">
        <f>+entero!EW16</f>
        <v>183.93873988000001</v>
      </c>
      <c r="EX16" s="756">
        <f>+entero!EX16</f>
        <v>183.95455964000001</v>
      </c>
      <c r="EY16" s="756">
        <f>+entero!EY16</f>
        <v>183.96698223000001</v>
      </c>
      <c r="EZ16" s="464">
        <f>+entero!EZ16</f>
        <v>183.97320923000001</v>
      </c>
      <c r="FA16" s="464">
        <f>+entero!FA16</f>
        <v>183.97789101000001</v>
      </c>
      <c r="FB16" s="464">
        <f>+entero!FB16</f>
        <v>183.97515240999999</v>
      </c>
      <c r="FC16" s="464">
        <f>+entero!FC16</f>
        <v>183.97479665999998</v>
      </c>
      <c r="FD16" s="464">
        <f>+entero!FD16</f>
        <v>183.97769396999999</v>
      </c>
      <c r="FE16" s="1071">
        <f>+entero!FE16</f>
        <v>1.0711739999976544E-2</v>
      </c>
      <c r="FF16" s="936">
        <f>+entero!FF16</f>
        <v>5.8226426667066077E-3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1" customFormat="1" x14ac:dyDescent="0.2">
      <c r="C17" s="789"/>
      <c r="D17" s="71" t="str">
        <f>+entero!D17</f>
        <v>5. Fondo Para la Inversión Exploracion y Explotacion de Hidrocarburos (FPIEEH)17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756">
        <f>+entero!EX17</f>
        <v>0</v>
      </c>
      <c r="EY17" s="756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8"/>
      <c r="FF17" s="936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7838.5810513211363</v>
      </c>
      <c r="ER18" s="756">
        <f>+entero!ER18</f>
        <v>7747.2681104779003</v>
      </c>
      <c r="ES18" s="756">
        <f>+entero!ES18</f>
        <v>7607.8844938346056</v>
      </c>
      <c r="ET18" s="756">
        <f>+entero!ET18</f>
        <v>7418.7216056991538</v>
      </c>
      <c r="EU18" s="756">
        <f>+entero!EU18</f>
        <v>7070.6593755730019</v>
      </c>
      <c r="EV18" s="756">
        <f>+entero!EV18</f>
        <v>7072.456259431603</v>
      </c>
      <c r="EW18" s="756">
        <f>+entero!EW18</f>
        <v>6929.4715337443731</v>
      </c>
      <c r="EX18" s="756">
        <f>+entero!EX18</f>
        <v>6672.7496226703788</v>
      </c>
      <c r="EY18" s="756">
        <f>+entero!EY18</f>
        <v>6601.0357898089806</v>
      </c>
      <c r="EZ18" s="464">
        <f>+entero!EZ18</f>
        <v>6594.4167568440826</v>
      </c>
      <c r="FA18" s="464">
        <f>+entero!FA18</f>
        <v>6551.8027593028564</v>
      </c>
      <c r="FB18" s="464">
        <f>+entero!FB18</f>
        <v>6883.101235876823</v>
      </c>
      <c r="FC18" s="464">
        <f>+entero!FC18</f>
        <v>6859.1840762085994</v>
      </c>
      <c r="FD18" s="464">
        <f>+entero!FD18</f>
        <v>6823.9709885790953</v>
      </c>
      <c r="FE18" s="758">
        <f>+entero!FE18</f>
        <v>222.93519877011477</v>
      </c>
      <c r="FF18" s="936">
        <f>+entero!FF18</f>
        <v>3.3772760195345954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x14ac:dyDescent="0.2">
      <c r="C19" s="21"/>
      <c r="D19" s="71" t="str">
        <f>+entero!D19</f>
        <v>Adjudicación de dólares en el Bolsín  - Sistema Financiero 2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1.5</v>
      </c>
      <c r="ER19" s="756">
        <f>+entero!ER19</f>
        <v>1.3</v>
      </c>
      <c r="ES19" s="756">
        <f>+entero!ES19</f>
        <v>16</v>
      </c>
      <c r="ET19" s="756">
        <f>+entero!ET19</f>
        <v>11.7</v>
      </c>
      <c r="EU19" s="756">
        <f>+entero!EU19</f>
        <v>44.900000000000006</v>
      </c>
      <c r="EV19" s="756">
        <f>+entero!EV19</f>
        <v>75.400000000000006</v>
      </c>
      <c r="EW19" s="756">
        <f>+entero!EW19</f>
        <v>3</v>
      </c>
      <c r="EX19" s="756">
        <f>+entero!EX19</f>
        <v>1.8</v>
      </c>
      <c r="EY19" s="756">
        <f>+entero!EY19</f>
        <v>5.3</v>
      </c>
      <c r="EZ19" s="464">
        <f>+entero!EZ19</f>
        <v>1</v>
      </c>
      <c r="FA19" s="464">
        <f>+entero!FA19</f>
        <v>1.1000000000000001</v>
      </c>
      <c r="FB19" s="464">
        <f>+entero!FB19</f>
        <v>0.5</v>
      </c>
      <c r="FC19" s="464">
        <f>+entero!FC19</f>
        <v>0.8</v>
      </c>
      <c r="FD19" s="464">
        <f>+entero!FD19</f>
        <v>0</v>
      </c>
      <c r="FE19" s="758">
        <f>+entero!FE19</f>
        <v>-1.8999999999999995</v>
      </c>
      <c r="FF19" s="936">
        <f>+entero!FF19</f>
        <v>-35.849056603773576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x14ac:dyDescent="0.2">
      <c r="C20" s="21"/>
      <c r="D20" s="71" t="str">
        <f>+entero!D20</f>
        <v>Adjudicación de dólares en el Bolsín  - Sector Privado 3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756">
        <f>+entero!EX20</f>
        <v>0</v>
      </c>
      <c r="EY20" s="756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35"/>
      <c r="FF20" s="936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1</v>
      </c>
      <c r="ER21" s="756">
        <f>+entero!ER21</f>
        <v>65.7</v>
      </c>
      <c r="ES21" s="756">
        <f>+entero!ES21</f>
        <v>153.19999999999999</v>
      </c>
      <c r="ET21" s="756">
        <f>+entero!ET21</f>
        <v>167.4</v>
      </c>
      <c r="EU21" s="756">
        <f>+entero!EU21</f>
        <v>209.79999999999998</v>
      </c>
      <c r="EV21" s="756">
        <f>+entero!EV21</f>
        <v>597.09999999999991</v>
      </c>
      <c r="EW21" s="756">
        <f>+entero!EW21</f>
        <v>93.6</v>
      </c>
      <c r="EX21" s="756">
        <f>+entero!EX21</f>
        <v>145.5</v>
      </c>
      <c r="EY21" s="756">
        <f>+entero!EY21</f>
        <v>82.7</v>
      </c>
      <c r="EZ21" s="1051">
        <f>+entero!EZ21</f>
        <v>10.5</v>
      </c>
      <c r="FA21" s="1051">
        <f>+entero!FA21</f>
        <v>14</v>
      </c>
      <c r="FB21" s="1051">
        <f>+entero!FB21</f>
        <v>0</v>
      </c>
      <c r="FC21" s="464">
        <f>+entero!FC21</f>
        <v>13.3</v>
      </c>
      <c r="FD21" s="464">
        <f>+entero!FD21</f>
        <v>29.5</v>
      </c>
      <c r="FE21" s="758">
        <f>+entero!FE21</f>
        <v>-15.400000000000006</v>
      </c>
      <c r="FF21" s="936">
        <f>+entero!FF21</f>
        <v>-18.621523579201941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0.9</v>
      </c>
      <c r="ER22" s="756">
        <f>+entero!ER22</f>
        <v>1.6</v>
      </c>
      <c r="ES22" s="756">
        <f>+entero!ES22</f>
        <v>3.5</v>
      </c>
      <c r="ET22" s="756">
        <f>+entero!ET22</f>
        <v>2.8</v>
      </c>
      <c r="EU22" s="756">
        <f>+entero!EU22</f>
        <v>7.9</v>
      </c>
      <c r="EV22" s="756">
        <f>+entero!EV22</f>
        <v>16.700000000000003</v>
      </c>
      <c r="EW22" s="756">
        <f>+entero!EW22</f>
        <v>6.7</v>
      </c>
      <c r="EX22" s="756">
        <f>+entero!EX22</f>
        <v>4.4000000000000004</v>
      </c>
      <c r="EY22" s="756">
        <f>+entero!EY22</f>
        <v>3</v>
      </c>
      <c r="EZ22" s="1051">
        <f>+entero!EZ22</f>
        <v>0</v>
      </c>
      <c r="FA22" s="1051">
        <f>+entero!FA22</f>
        <v>0</v>
      </c>
      <c r="FB22" s="1051">
        <f>+entero!FB22</f>
        <v>0</v>
      </c>
      <c r="FC22" s="464">
        <f>+entero!FC22</f>
        <v>0</v>
      </c>
      <c r="FD22" s="464">
        <f>+entero!FD22</f>
        <v>0</v>
      </c>
      <c r="FE22" s="758">
        <f>+entero!FE22</f>
        <v>-3</v>
      </c>
      <c r="FF22" s="936">
        <f>+entero!FF22</f>
        <v>-100</v>
      </c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756">
        <f>+entero!EX23</f>
        <v>0</v>
      </c>
      <c r="EY23" s="756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35"/>
      <c r="FF23" s="936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756">
        <f>+entero!EX24</f>
        <v>0</v>
      </c>
      <c r="EY24" s="756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53"/>
      <c r="FF24" s="936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0</v>
      </c>
      <c r="ER25" s="756">
        <f>+entero!ER25</f>
        <v>20</v>
      </c>
      <c r="ES25" s="756">
        <f>+entero!ES25</f>
        <v>9.5</v>
      </c>
      <c r="ET25" s="756">
        <f>+entero!ET25</f>
        <v>29.990000000000002</v>
      </c>
      <c r="EU25" s="756">
        <f>+entero!EU25</f>
        <v>27</v>
      </c>
      <c r="EV25" s="756">
        <f>+entero!EV25</f>
        <v>86.490000000000009</v>
      </c>
      <c r="EW25" s="756">
        <f>+entero!EW25</f>
        <v>5</v>
      </c>
      <c r="EX25" s="756">
        <f>+entero!EX25</f>
        <v>34.380000000000003</v>
      </c>
      <c r="EY25" s="756">
        <f>+entero!EY25</f>
        <v>21.995000000000001</v>
      </c>
      <c r="EZ25" s="464">
        <f>+entero!EZ25</f>
        <v>2.9820000000000002</v>
      </c>
      <c r="FA25" s="464">
        <f>+entero!FA25</f>
        <v>0</v>
      </c>
      <c r="FB25" s="464">
        <f>+entero!FB25</f>
        <v>0</v>
      </c>
      <c r="FC25" s="464">
        <f>+entero!FC25</f>
        <v>0</v>
      </c>
      <c r="FD25" s="464">
        <f>+entero!FD25</f>
        <v>0</v>
      </c>
      <c r="FE25" s="758">
        <f>+entero!FE25</f>
        <v>-19.013000000000002</v>
      </c>
      <c r="FF25" s="936">
        <f>+entero!FF25</f>
        <v>-86.442373266651515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10</v>
      </c>
      <c r="ER26" s="756">
        <f>+entero!ER26</f>
        <v>5</v>
      </c>
      <c r="ES26" s="756">
        <f>+entero!ES26</f>
        <v>72</v>
      </c>
      <c r="ET26" s="756">
        <f>+entero!ET26</f>
        <v>65</v>
      </c>
      <c r="EU26" s="756">
        <f>+entero!EU26</f>
        <v>60.741208</v>
      </c>
      <c r="EV26" s="756">
        <f>+entero!EV26</f>
        <v>212.741208</v>
      </c>
      <c r="EW26" s="756">
        <f>+entero!EW26</f>
        <v>31</v>
      </c>
      <c r="EX26" s="756">
        <f>+entero!EX26</f>
        <v>39.4</v>
      </c>
      <c r="EY26" s="756">
        <f>+entero!EY26</f>
        <v>0.252</v>
      </c>
      <c r="EZ26" s="464">
        <f>+entero!EZ26</f>
        <v>5</v>
      </c>
      <c r="FA26" s="464">
        <f>+entero!FA26</f>
        <v>0</v>
      </c>
      <c r="FB26" s="464">
        <f>+entero!FB26</f>
        <v>0</v>
      </c>
      <c r="FC26" s="464">
        <f>+entero!FC26</f>
        <v>0</v>
      </c>
      <c r="FD26" s="464">
        <f>+entero!FD26</f>
        <v>18</v>
      </c>
      <c r="FE26" s="758">
        <f>+entero!FE26</f>
        <v>22.748000000000001</v>
      </c>
      <c r="FF26" s="936">
        <f>+entero!FF26</f>
        <v>9026.9841269841272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965"/>
      <c r="FA27" s="965"/>
      <c r="FB27" s="965"/>
      <c r="FC27" s="965"/>
      <c r="FD27" s="965"/>
      <c r="FE27" s="858"/>
      <c r="FF27" s="859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726"/>
      <c r="DJ36" s="726"/>
      <c r="DK36" s="726"/>
      <c r="DL36" s="726"/>
      <c r="DM36" s="726"/>
      <c r="DN36" s="726"/>
      <c r="DO36" s="726"/>
      <c r="DP36" s="726"/>
      <c r="DQ36" s="726"/>
      <c r="DR36" s="726"/>
      <c r="DS36" s="726"/>
      <c r="DT36" s="726"/>
      <c r="DU36" s="726"/>
      <c r="DV36" s="726"/>
      <c r="DW36" s="726"/>
      <c r="DX36" s="726"/>
      <c r="DY36" s="726"/>
      <c r="DZ36" s="726"/>
      <c r="EA36" s="726"/>
      <c r="EB36" s="726"/>
      <c r="EC36" s="726"/>
      <c r="ED36" s="726"/>
      <c r="EE36" s="726"/>
      <c r="EF36" s="726"/>
      <c r="EG36" s="726"/>
      <c r="EH36" s="726"/>
      <c r="EI36" s="726"/>
      <c r="EJ36" s="726"/>
      <c r="EK36" s="726"/>
      <c r="EL36" s="726"/>
      <c r="EM36" s="726"/>
      <c r="EN36" s="726"/>
      <c r="EO36" s="726"/>
      <c r="EP36" s="726"/>
      <c r="EQ36" s="726"/>
      <c r="ER36" s="726"/>
      <c r="ES36" s="726"/>
      <c r="ET36" s="726"/>
      <c r="EU36" s="726"/>
      <c r="EV36" s="726"/>
      <c r="EW36" s="726"/>
      <c r="EX36" s="726"/>
      <c r="EY36" s="726"/>
      <c r="EZ36" s="726"/>
      <c r="FA36" s="726"/>
      <c r="FB36" s="726"/>
      <c r="FC36" s="726"/>
      <c r="FD36" s="726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>
        <v>0</v>
      </c>
      <c r="FA52" s="745"/>
      <c r="FB52" s="745">
        <v>0</v>
      </c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>
        <v>907.35968514000001</v>
      </c>
      <c r="FA55" s="745"/>
      <c r="FB55" s="745">
        <v>907.35968514000001</v>
      </c>
      <c r="FC55" s="745"/>
      <c r="FD55" s="745">
        <v>897.25309014000004</v>
      </c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6"/>
      <c r="DH170" s="746"/>
      <c r="DI170" s="746"/>
      <c r="DJ170" s="746"/>
      <c r="DK170" s="746"/>
      <c r="DL170" s="746"/>
      <c r="DM170" s="746"/>
      <c r="DN170" s="746"/>
      <c r="DO170" s="746"/>
      <c r="DP170" s="746"/>
      <c r="DQ170" s="746"/>
      <c r="DR170" s="746"/>
      <c r="DS170" s="746"/>
      <c r="DT170" s="746"/>
      <c r="DU170" s="746"/>
      <c r="DV170" s="746"/>
      <c r="DW170" s="746"/>
      <c r="DX170" s="746"/>
      <c r="DY170" s="746"/>
      <c r="DZ170" s="746"/>
      <c r="EA170" s="746"/>
      <c r="EB170" s="746"/>
      <c r="EC170" s="746"/>
      <c r="ED170" s="746"/>
      <c r="EE170" s="746"/>
      <c r="EF170" s="746"/>
      <c r="EG170" s="746"/>
      <c r="EH170" s="746"/>
      <c r="EI170" s="746"/>
      <c r="EJ170" s="746"/>
      <c r="EK170" s="746"/>
      <c r="EL170" s="746"/>
      <c r="EM170" s="746"/>
      <c r="EN170" s="746"/>
      <c r="EO170" s="746"/>
      <c r="EP170" s="746"/>
      <c r="EQ170" s="746"/>
      <c r="ER170" s="746"/>
      <c r="ES170" s="746"/>
      <c r="ET170" s="746"/>
      <c r="EU170" s="746"/>
      <c r="EV170" s="746"/>
      <c r="EW170" s="746"/>
      <c r="EX170" s="746"/>
      <c r="EY170" s="746"/>
      <c r="EZ170" s="746"/>
      <c r="FA170" s="746"/>
      <c r="FB170" s="746"/>
      <c r="FC170" s="746"/>
      <c r="FD170" s="746"/>
    </row>
    <row r="171" spans="3:16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6"/>
      <c r="DH171" s="746"/>
      <c r="DI171" s="746"/>
      <c r="DJ171" s="746"/>
      <c r="DK171" s="746"/>
      <c r="DL171" s="746"/>
      <c r="DM171" s="746"/>
      <c r="DN171" s="746"/>
      <c r="DO171" s="746"/>
      <c r="DP171" s="746"/>
      <c r="DQ171" s="746"/>
      <c r="DR171" s="746"/>
      <c r="DS171" s="746"/>
      <c r="DT171" s="746"/>
      <c r="DU171" s="746"/>
      <c r="DV171" s="746"/>
      <c r="DW171" s="746"/>
      <c r="DX171" s="746"/>
      <c r="DY171" s="746"/>
      <c r="DZ171" s="746"/>
      <c r="EA171" s="746"/>
      <c r="EB171" s="746"/>
      <c r="EC171" s="746"/>
      <c r="ED171" s="746"/>
      <c r="EE171" s="746"/>
      <c r="EF171" s="746"/>
      <c r="EG171" s="746"/>
      <c r="EH171" s="746"/>
      <c r="EI171" s="746"/>
      <c r="EJ171" s="746"/>
      <c r="EK171" s="746"/>
      <c r="EL171" s="746"/>
      <c r="EM171" s="746"/>
      <c r="EN171" s="746"/>
      <c r="EO171" s="746"/>
      <c r="EP171" s="746"/>
      <c r="EQ171" s="746"/>
      <c r="ER171" s="746"/>
      <c r="ES171" s="746"/>
      <c r="ET171" s="746"/>
      <c r="EU171" s="746"/>
      <c r="EV171" s="746"/>
      <c r="EW171" s="746"/>
      <c r="EX171" s="746"/>
      <c r="EY171" s="746"/>
      <c r="EZ171" s="746"/>
      <c r="FA171" s="746"/>
      <c r="FB171" s="746"/>
      <c r="FC171" s="746"/>
      <c r="FD171" s="746"/>
    </row>
    <row r="172" spans="3:16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6"/>
      <c r="DH172" s="746"/>
      <c r="DI172" s="746"/>
      <c r="DJ172" s="746"/>
      <c r="DK172" s="746"/>
      <c r="DL172" s="746"/>
      <c r="DM172" s="746"/>
      <c r="DN172" s="746"/>
      <c r="DO172" s="746"/>
      <c r="DP172" s="746"/>
      <c r="DQ172" s="746"/>
      <c r="DR172" s="746"/>
      <c r="DS172" s="746"/>
      <c r="DT172" s="746"/>
      <c r="DU172" s="746"/>
      <c r="DV172" s="746"/>
      <c r="DW172" s="746"/>
      <c r="DX172" s="746"/>
      <c r="DY172" s="746"/>
      <c r="DZ172" s="746"/>
      <c r="EA172" s="746"/>
      <c r="EB172" s="746"/>
      <c r="EC172" s="746"/>
      <c r="ED172" s="746"/>
      <c r="EE172" s="746"/>
      <c r="EF172" s="746"/>
      <c r="EG172" s="746"/>
      <c r="EH172" s="746"/>
      <c r="EI172" s="746"/>
      <c r="EJ172" s="746"/>
      <c r="EK172" s="746"/>
      <c r="EL172" s="746"/>
      <c r="EM172" s="746"/>
      <c r="EN172" s="746"/>
      <c r="EO172" s="746"/>
      <c r="EP172" s="746"/>
      <c r="EQ172" s="746"/>
      <c r="ER172" s="746"/>
      <c r="ES172" s="746"/>
      <c r="ET172" s="746"/>
      <c r="EU172" s="746"/>
      <c r="EV172" s="746"/>
      <c r="EW172" s="746"/>
      <c r="EX172" s="746"/>
      <c r="EY172" s="746"/>
      <c r="EZ172" s="746"/>
      <c r="FA172" s="746"/>
      <c r="FB172" s="746"/>
      <c r="FC172" s="746"/>
      <c r="FD172" s="746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</sheetData>
  <mergeCells count="154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Z4:FD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3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tabSelected="1"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A9" sqref="A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8" hidden="1" customWidth="1"/>
    <col min="112" max="112" width="9.4257812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37" width="9.85546875" style="801" customWidth="1"/>
    <col min="138" max="139" width="9.85546875" style="801" hidden="1" customWidth="1"/>
    <col min="140" max="140" width="9.85546875" style="801" customWidth="1"/>
    <col min="141" max="141" width="9.7109375" style="801" hidden="1" customWidth="1"/>
    <col min="142" max="142" width="9.85546875" style="801" hidden="1" customWidth="1"/>
    <col min="143" max="143" width="9.85546875" style="801" customWidth="1"/>
    <col min="144" max="144" width="9.5703125" style="801" hidden="1" customWidth="1"/>
    <col min="145" max="145" width="9.85546875" style="801" hidden="1" customWidth="1"/>
    <col min="146" max="146" width="9.85546875" style="801" customWidth="1"/>
    <col min="147" max="151" width="9.85546875" style="801" hidden="1" customWidth="1"/>
    <col min="152" max="155" width="9.85546875" style="801" customWidth="1"/>
    <col min="156" max="160" width="9.28515625" style="801" customWidth="1"/>
    <col min="161" max="172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6.2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1187"/>
      <c r="EY4" s="1187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819"/>
      <c r="EX5" s="819"/>
      <c r="EY5" s="819"/>
      <c r="EZ5" s="322"/>
      <c r="FA5" s="322"/>
      <c r="FB5" s="322"/>
      <c r="FC5" s="322"/>
      <c r="FD5" s="322"/>
      <c r="FE5" s="838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1172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87967.63272847078</v>
      </c>
      <c r="ER6" s="757">
        <f>+entero!ER28</f>
        <v>87897.6461323822</v>
      </c>
      <c r="ES6" s="757">
        <f>+entero!ES28</f>
        <v>86022.761042233251</v>
      </c>
      <c r="ET6" s="757">
        <f>+entero!ET28</f>
        <v>84956.730566576181</v>
      </c>
      <c r="EU6" s="757">
        <f>+entero!EU28</f>
        <v>84829.686639992928</v>
      </c>
      <c r="EV6" s="757">
        <f>+entero!EV28</f>
        <v>84829.686639992928</v>
      </c>
      <c r="EW6" s="757">
        <f>+entero!EW28</f>
        <v>84115.665123635874</v>
      </c>
      <c r="EX6" s="757">
        <f>+entero!EX28</f>
        <v>83649.76990959156</v>
      </c>
      <c r="EY6" s="757">
        <f>+entero!EY28</f>
        <v>82582.514608381549</v>
      </c>
      <c r="EZ6" s="860">
        <f>+entero!EZ28</f>
        <v>82187.134716473869</v>
      </c>
      <c r="FA6" s="860">
        <f>+entero!FA28</f>
        <v>82065.563178669938</v>
      </c>
      <c r="FB6" s="860">
        <f>+entero!FB28</f>
        <v>82183.23321027738</v>
      </c>
      <c r="FC6" s="860">
        <f>+entero!FC28</f>
        <v>82931.315170632035</v>
      </c>
      <c r="FD6" s="860">
        <f>+entero!FD28</f>
        <v>82182.842252827075</v>
      </c>
      <c r="FE6" s="839">
        <f>+entero!FE28</f>
        <v>-399.67235555447405</v>
      </c>
      <c r="FF6" s="937">
        <f>+entero!FF28</f>
        <v>-0.48396728708223435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1172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51885.736604199999</v>
      </c>
      <c r="ER7" s="757">
        <f>+entero!ER29</f>
        <v>52163.594558699995</v>
      </c>
      <c r="ES7" s="757">
        <f>+entero!ES29</f>
        <v>52916.860559699999</v>
      </c>
      <c r="ET7" s="757">
        <f>+entero!ET29</f>
        <v>52399.003030899999</v>
      </c>
      <c r="EU7" s="757">
        <f>+entero!EU29</f>
        <v>51945.9227121</v>
      </c>
      <c r="EV7" s="757">
        <f>+entero!EV29</f>
        <v>51945.9227121</v>
      </c>
      <c r="EW7" s="757">
        <f>+entero!EW29</f>
        <v>51887.438652300007</v>
      </c>
      <c r="EX7" s="757">
        <f>+entero!EX29</f>
        <v>51983.764230300003</v>
      </c>
      <c r="EY7" s="757">
        <f>+entero!EY29</f>
        <v>51741.130391800005</v>
      </c>
      <c r="EZ7" s="860">
        <f>+entero!EZ29</f>
        <v>51675.426259599997</v>
      </c>
      <c r="FA7" s="860">
        <f>+entero!FA29</f>
        <v>51582.7198125</v>
      </c>
      <c r="FB7" s="860">
        <f>+entero!FB29</f>
        <v>51500.018294599999</v>
      </c>
      <c r="FC7" s="860">
        <f>+entero!FC29</f>
        <v>51350.917431599999</v>
      </c>
      <c r="FD7" s="860">
        <f>+entero!FD29</f>
        <v>51231.058418000001</v>
      </c>
      <c r="FE7" s="839">
        <f>+entero!FE29</f>
        <v>-510.07197380000434</v>
      </c>
      <c r="FF7" s="937">
        <f>+entero!FF29</f>
        <v>-0.98581528841287391</v>
      </c>
      <c r="FG7" s="165"/>
      <c r="FH7" s="165"/>
      <c r="FI7" s="165"/>
      <c r="FJ7" s="165"/>
      <c r="FK7" s="165"/>
      <c r="FL7" s="165"/>
      <c r="FM7" s="165"/>
      <c r="FN7" s="165"/>
    </row>
    <row r="8" spans="1:170" x14ac:dyDescent="0.2">
      <c r="A8" s="3"/>
      <c r="B8" s="1172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8487.1575040409662</v>
      </c>
      <c r="ER8" s="757">
        <f>+entero!ER30</f>
        <v>9372.5353579785988</v>
      </c>
      <c r="ES8" s="757">
        <f>+entero!ES30</f>
        <v>11469.918410954582</v>
      </c>
      <c r="ET8" s="757">
        <f>+entero!ET30</f>
        <v>12093.267115049628</v>
      </c>
      <c r="EU8" s="757">
        <f>+entero!EU30</f>
        <v>13680.444811041358</v>
      </c>
      <c r="EV8" s="757">
        <f>+entero!EV30</f>
        <v>13680.444811041358</v>
      </c>
      <c r="EW8" s="757">
        <f>+entero!EW30</f>
        <v>14656.244177003813</v>
      </c>
      <c r="EX8" s="757">
        <f>+entero!EX30</f>
        <v>16642.405282008851</v>
      </c>
      <c r="EY8" s="757">
        <f>+entero!EY30</f>
        <v>16826.106585060406</v>
      </c>
      <c r="EZ8" s="860">
        <f>+entero!EZ30</f>
        <v>16743.489487935523</v>
      </c>
      <c r="FA8" s="860">
        <f>+entero!FA30</f>
        <v>16994.785473872489</v>
      </c>
      <c r="FB8" s="860">
        <f>+entero!FB30</f>
        <v>14502.605776684275</v>
      </c>
      <c r="FC8" s="860">
        <f>+entero!FC30</f>
        <v>14398.110991153448</v>
      </c>
      <c r="FD8" s="860">
        <f>+entero!FD30</f>
        <v>14578.534735248213</v>
      </c>
      <c r="FE8" s="839">
        <f>+entero!FE30</f>
        <v>-2247.5718498121932</v>
      </c>
      <c r="FF8" s="937">
        <f>+entero!FF30</f>
        <v>-13.357646574090831</v>
      </c>
      <c r="FG8" s="165"/>
      <c r="FH8" s="165"/>
      <c r="FI8" s="165"/>
      <c r="FJ8" s="165"/>
      <c r="FK8" s="165"/>
      <c r="FL8" s="165"/>
      <c r="FM8" s="165"/>
      <c r="FN8" s="165"/>
    </row>
    <row r="9" spans="1:170" x14ac:dyDescent="0.2">
      <c r="A9" s="3"/>
      <c r="B9" s="1172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41984.355646783646</v>
      </c>
      <c r="ER9" s="757">
        <f>+entero!ER31</f>
        <v>42006.711937735949</v>
      </c>
      <c r="ES9" s="757">
        <f>+entero!ES31</f>
        <v>41744.899418341665</v>
      </c>
      <c r="ET9" s="757">
        <f>+entero!ET31</f>
        <v>41560.883154489165</v>
      </c>
      <c r="EU9" s="757">
        <f>+entero!EU31</f>
        <v>42371.454591670139</v>
      </c>
      <c r="EV9" s="757">
        <f>+entero!EV31</f>
        <v>42371.454591670139</v>
      </c>
      <c r="EW9" s="757">
        <f>+entero!EW31</f>
        <v>44204.992014309464</v>
      </c>
      <c r="EX9" s="757">
        <f>+entero!EX31</f>
        <v>44640.493892649181</v>
      </c>
      <c r="EY9" s="757">
        <f>+entero!EY31</f>
        <v>43907.050689833588</v>
      </c>
      <c r="EZ9" s="860">
        <f>+entero!EZ31</f>
        <v>43532.718078645164</v>
      </c>
      <c r="FA9" s="860">
        <f>+entero!FA31</f>
        <v>43320.806104074218</v>
      </c>
      <c r="FB9" s="860">
        <f>+entero!FB31</f>
        <v>40552.819575261892</v>
      </c>
      <c r="FC9" s="860">
        <f>+entero!FC31</f>
        <v>41125.212526356947</v>
      </c>
      <c r="FD9" s="860">
        <f>+entero!FD31</f>
        <v>41045.5861519686</v>
      </c>
      <c r="FE9" s="839">
        <f>+entero!FE31</f>
        <v>-2861.4645378649875</v>
      </c>
      <c r="FF9" s="937">
        <f>+entero!FF31</f>
        <v>-6.517095757760706</v>
      </c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1172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20048.247605763598</v>
      </c>
      <c r="ER10" s="757">
        <f>+entero!ER34</f>
        <v>20450.820016489997</v>
      </c>
      <c r="ES10" s="757">
        <f>+entero!ES34</f>
        <v>20664.188906620198</v>
      </c>
      <c r="ET10" s="757">
        <f>+entero!ET34</f>
        <v>20846.603415970199</v>
      </c>
      <c r="EU10" s="757">
        <f>+entero!EU34</f>
        <v>21467.671037667798</v>
      </c>
      <c r="EV10" s="757">
        <f>+entero!EV34</f>
        <v>21467.671037667798</v>
      </c>
      <c r="EW10" s="757">
        <f>+entero!EW34</f>
        <v>20942.420552843399</v>
      </c>
      <c r="EX10" s="757">
        <f>+entero!EX34</f>
        <v>21261.831576242199</v>
      </c>
      <c r="EY10" s="757">
        <f>+entero!EY34</f>
        <v>21307.569007755399</v>
      </c>
      <c r="EZ10" s="860">
        <f>+entero!EZ34</f>
        <v>21327.269391541202</v>
      </c>
      <c r="FA10" s="860">
        <f>+entero!FA34</f>
        <v>21394.984627780199</v>
      </c>
      <c r="FB10" s="860">
        <f>+entero!FB34</f>
        <v>21580.552507497399</v>
      </c>
      <c r="FC10" s="860">
        <f>+entero!FC34</f>
        <v>21829.786470268598</v>
      </c>
      <c r="FD10" s="860">
        <f>+entero!FD34</f>
        <v>21570.127216730198</v>
      </c>
      <c r="FE10" s="839">
        <f>+entero!FE34</f>
        <v>262.55820897479862</v>
      </c>
      <c r="FF10" s="937">
        <f>+entero!FF34</f>
        <v>1.2322297718676132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1172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759"/>
      <c r="EY11" s="759"/>
      <c r="EZ11" s="861"/>
      <c r="FA11" s="861"/>
      <c r="FB11" s="861"/>
      <c r="FC11" s="861"/>
      <c r="FD11" s="861"/>
      <c r="FE11" s="840"/>
      <c r="FF11" s="938"/>
      <c r="FG11" s="165"/>
      <c r="FH11" s="165"/>
      <c r="FI11" s="165"/>
      <c r="FJ11" s="165"/>
      <c r="FK11" s="165"/>
      <c r="FL11" s="165"/>
      <c r="FM11" s="165"/>
      <c r="FN11" s="165"/>
    </row>
    <row r="12" spans="1:170" x14ac:dyDescent="0.2">
      <c r="A12" s="3"/>
      <c r="B12" s="1172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77265.181746024115</v>
      </c>
      <c r="ER12" s="757">
        <f>+entero!ER36</f>
        <v>78588.845295824096</v>
      </c>
      <c r="ES12" s="757">
        <f>+entero!ES36</f>
        <v>78557.992572184114</v>
      </c>
      <c r="ET12" s="757">
        <f>+entero!ET36</f>
        <v>77845.328785614096</v>
      </c>
      <c r="EU12" s="757">
        <f>+entero!EU36</f>
        <v>77761.653132954103</v>
      </c>
      <c r="EV12" s="757">
        <f>+entero!EV36</f>
        <v>77761.652473719994</v>
      </c>
      <c r="EW12" s="757">
        <f>+entero!EW36</f>
        <v>77570.562582574115</v>
      </c>
      <c r="EX12" s="757">
        <f>+entero!EX36</f>
        <v>77445.326420344107</v>
      </c>
      <c r="EY12" s="757">
        <f>+entero!EY36</f>
        <v>76462.105572254106</v>
      </c>
      <c r="EZ12" s="860">
        <f>+entero!EZ36</f>
        <v>76356.289180274107</v>
      </c>
      <c r="FA12" s="860">
        <f>+entero!FA36</f>
        <v>76418.854385174127</v>
      </c>
      <c r="FB12" s="860">
        <f>+entero!FB36</f>
        <v>76402.875259674111</v>
      </c>
      <c r="FC12" s="860">
        <f>+entero!FC36</f>
        <v>76732.246162084091</v>
      </c>
      <c r="FD12" s="860">
        <f>+entero!FD36</f>
        <v>76480.403546574118</v>
      </c>
      <c r="FE12" s="839">
        <f>+entero!FE36</f>
        <v>18.297974320012145</v>
      </c>
      <c r="FF12" s="937">
        <f>+entero!FF36</f>
        <v>2.3930774836851933E-2</v>
      </c>
      <c r="FG12" s="165"/>
      <c r="FH12" s="165"/>
      <c r="FI12" s="165"/>
      <c r="FJ12" s="165"/>
      <c r="FK12" s="165"/>
      <c r="FL12" s="165"/>
      <c r="FM12" s="165"/>
      <c r="FN12" s="165"/>
    </row>
    <row r="13" spans="1:170" x14ac:dyDescent="0.2">
      <c r="A13" s="3"/>
      <c r="B13" s="1172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135454.37131880538</v>
      </c>
      <c r="ER13" s="757">
        <f>+entero!ER37</f>
        <v>138064.55820203538</v>
      </c>
      <c r="ES13" s="757">
        <f>+entero!ES37</f>
        <v>136536.66877933539</v>
      </c>
      <c r="ET13" s="757">
        <f>+entero!ET37</f>
        <v>134845.77617453536</v>
      </c>
      <c r="EU13" s="757">
        <f>+entero!EU37</f>
        <v>134517.38904212537</v>
      </c>
      <c r="EV13" s="757">
        <f>+entero!EV37</f>
        <v>134517.38822158999</v>
      </c>
      <c r="EW13" s="757">
        <f>+entero!EW37</f>
        <v>135024.52828677537</v>
      </c>
      <c r="EX13" s="757">
        <f>+entero!EX37</f>
        <v>133857.79529187537</v>
      </c>
      <c r="EY13" s="757">
        <f>+entero!EY37</f>
        <v>132267.8956640554</v>
      </c>
      <c r="EZ13" s="860">
        <f>+entero!EZ37</f>
        <v>131850.93676021541</v>
      </c>
      <c r="FA13" s="860">
        <f>+entero!FA37</f>
        <v>131786.9714798354</v>
      </c>
      <c r="FB13" s="860">
        <f>+entero!FB37</f>
        <v>131793.47804881539</v>
      </c>
      <c r="FC13" s="860">
        <f>+entero!FC37</f>
        <v>131800.22971474536</v>
      </c>
      <c r="FD13" s="860">
        <f>+entero!FD37</f>
        <v>131694.59621110541</v>
      </c>
      <c r="FE13" s="839">
        <f>+entero!FE37</f>
        <v>-573.2994529499847</v>
      </c>
      <c r="FF13" s="937">
        <f>+entero!FF37</f>
        <v>-0.43343809929969446</v>
      </c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1172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234738.44411186289</v>
      </c>
      <c r="ER14" s="757">
        <f>+entero!ER38</f>
        <v>237300.38821136291</v>
      </c>
      <c r="ES14" s="757">
        <f>+entero!ES38</f>
        <v>236448.48936870295</v>
      </c>
      <c r="ET14" s="757">
        <f>+entero!ET38</f>
        <v>235359.10015590294</v>
      </c>
      <c r="EU14" s="757">
        <f>+entero!EU38</f>
        <v>235071.20315569293</v>
      </c>
      <c r="EV14" s="757">
        <f>+entero!EV38</f>
        <v>235157.15041129</v>
      </c>
      <c r="EW14" s="757">
        <f>+entero!EW38</f>
        <v>235599.44450168288</v>
      </c>
      <c r="EX14" s="757">
        <f>+entero!EX38</f>
        <v>234612.09841667293</v>
      </c>
      <c r="EY14" s="757">
        <f>+entero!EY38</f>
        <v>233661.2426885429</v>
      </c>
      <c r="EZ14" s="860">
        <f>+entero!EZ38</f>
        <v>233180.39885188296</v>
      </c>
      <c r="FA14" s="860">
        <f>+entero!FA38</f>
        <v>233257.90778959295</v>
      </c>
      <c r="FB14" s="860">
        <f>+entero!FB38</f>
        <v>233280.66306027299</v>
      </c>
      <c r="FC14" s="860">
        <f>+entero!FC38</f>
        <v>233563.64411888295</v>
      </c>
      <c r="FD14" s="860">
        <f>+entero!FD38</f>
        <v>233556.63351677294</v>
      </c>
      <c r="FE14" s="839">
        <f>+entero!FE38</f>
        <v>-104.60917176996008</v>
      </c>
      <c r="FF14" s="937">
        <f>+entero!FF38</f>
        <v>-4.4769586332038015E-2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11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862"/>
      <c r="FA15" s="862"/>
      <c r="FB15" s="862"/>
      <c r="FC15" s="862"/>
      <c r="FD15" s="862"/>
      <c r="FE15" s="841"/>
      <c r="FF15" s="863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1172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89.979240780600662</v>
      </c>
      <c r="ER16" s="760">
        <f>+entero!ER40</f>
        <v>89.993883057627528</v>
      </c>
      <c r="ES16" s="760">
        <f>+entero!ES40</f>
        <v>90.072088080746227</v>
      </c>
      <c r="ET16" s="760">
        <f>+entero!ET40</f>
        <v>89.842720991986397</v>
      </c>
      <c r="EU16" s="760">
        <f>+entero!EU40</f>
        <v>89.766469093777559</v>
      </c>
      <c r="EV16" s="760">
        <f>+entero!EV40</f>
        <v>89.766469234049055</v>
      </c>
      <c r="EW16" s="760">
        <f>+entero!EW40</f>
        <v>89.613780659997104</v>
      </c>
      <c r="EX16" s="760">
        <f>+entero!EX40</f>
        <v>89.714284055082999</v>
      </c>
      <c r="EY16" s="760">
        <f>+entero!EY40</f>
        <v>89.716200938019057</v>
      </c>
      <c r="EZ16" s="864">
        <f>+entero!EZ40</f>
        <v>89.644293690763689</v>
      </c>
      <c r="FA16" s="864">
        <f>+entero!FA40</f>
        <v>89.624940101851948</v>
      </c>
      <c r="FB16" s="864">
        <f>+entero!FB40</f>
        <v>89.599089604361254</v>
      </c>
      <c r="FC16" s="864">
        <f>+entero!FC40</f>
        <v>89.69386660955324</v>
      </c>
      <c r="FD16" s="864">
        <f>+entero!FD40</f>
        <v>89.672752582665794</v>
      </c>
      <c r="FE16" s="1063">
        <f>+entero!FE40</f>
        <v>-4.3448355353262968E-2</v>
      </c>
      <c r="FF16" s="865">
        <f>+entero!FF40</f>
        <v>0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72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84.776493815116254</v>
      </c>
      <c r="ER17" s="760">
        <f>+entero!ER41</f>
        <v>84.975929301725799</v>
      </c>
      <c r="ES17" s="760">
        <f>+entero!ES41</f>
        <v>84.882983631868413</v>
      </c>
      <c r="ET17" s="760">
        <f>+entero!ET41</f>
        <v>84.693480104724642</v>
      </c>
      <c r="EU17" s="760">
        <f>+entero!EU41</f>
        <v>84.672217870682232</v>
      </c>
      <c r="EV17" s="760">
        <f>+entero!EV41</f>
        <v>84.672218026531127</v>
      </c>
      <c r="EW17" s="760">
        <f>+entero!EW41</f>
        <v>84.731736539498868</v>
      </c>
      <c r="EX17" s="760">
        <f>+entero!EX41</f>
        <v>84.686283852735826</v>
      </c>
      <c r="EY17" s="760">
        <f>+entero!EY41</f>
        <v>84.563965705978831</v>
      </c>
      <c r="EZ17" s="864">
        <f>+entero!EZ41</f>
        <v>84.480336221344018</v>
      </c>
      <c r="FA17" s="864">
        <f>+entero!FA41</f>
        <v>84.451520014116866</v>
      </c>
      <c r="FB17" s="864">
        <f>+entero!FB41</f>
        <v>84.392081036844118</v>
      </c>
      <c r="FC17" s="864">
        <f>+entero!FC41</f>
        <v>84.477176134864635</v>
      </c>
      <c r="FD17" s="864">
        <f>+entero!FD41</f>
        <v>84.490045024101505</v>
      </c>
      <c r="FE17" s="1063">
        <f>+entero!FE41</f>
        <v>-7.3920681877325478E-2</v>
      </c>
      <c r="FF17" s="865">
        <f>+entero!FF41</f>
        <v>0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ht="13.5" thickBot="1" x14ac:dyDescent="0.25">
      <c r="A18" s="3"/>
      <c r="B18" s="1172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88.489005968355386</v>
      </c>
      <c r="ER18" s="761">
        <f>+entero!ER42</f>
        <v>88.523231048204465</v>
      </c>
      <c r="ES18" s="761">
        <f>+entero!ES42</f>
        <v>88.484449810620788</v>
      </c>
      <c r="ET18" s="761">
        <f>+entero!ET42</f>
        <v>88.355808121352268</v>
      </c>
      <c r="EU18" s="761">
        <f>+entero!EU42</f>
        <v>88.313913183169618</v>
      </c>
      <c r="EV18" s="761">
        <f>+entero!EV42</f>
        <v>88.318186224729331</v>
      </c>
      <c r="EW18" s="761">
        <f>+entero!EW42</f>
        <v>88.350622044066014</v>
      </c>
      <c r="EX18" s="761">
        <f>+entero!EX42</f>
        <v>88.351481766283101</v>
      </c>
      <c r="EY18" s="761">
        <f>+entero!EY42</f>
        <v>88.303578273436088</v>
      </c>
      <c r="EZ18" s="1009">
        <f>+entero!EZ42</f>
        <v>88.255335188427296</v>
      </c>
      <c r="FA18" s="1009">
        <f>+entero!FA42</f>
        <v>88.249525216000052</v>
      </c>
      <c r="FB18" s="1009">
        <f>+entero!FB42</f>
        <v>88.219089425109644</v>
      </c>
      <c r="FC18" s="1009">
        <f>+entero!FC42</f>
        <v>88.273743872577384</v>
      </c>
      <c r="FD18" s="1009">
        <f>+entero!FD42</f>
        <v>88.281230136841131</v>
      </c>
      <c r="FE18" s="1070">
        <f>+entero!FE42</f>
        <v>-2.2348136594956713E-2</v>
      </c>
      <c r="FF18" s="866">
        <f>+entero!FF42</f>
        <v>0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726"/>
      <c r="FC31" s="726"/>
      <c r="FD31" s="726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726"/>
      <c r="FC32" s="726"/>
      <c r="FD32" s="726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726"/>
      <c r="FC33" s="726"/>
      <c r="FD33" s="726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726"/>
      <c r="FB34" s="726"/>
      <c r="FC34" s="726"/>
      <c r="FD34" s="726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726"/>
      <c r="FB35" s="726"/>
      <c r="FC35" s="726"/>
      <c r="FD35" s="726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</sheetData>
  <mergeCells count="155">
    <mergeCell ref="EY3:EY4"/>
    <mergeCell ref="EW3:EW4"/>
    <mergeCell ref="EU3:EU4"/>
    <mergeCell ref="EV3:EV4"/>
    <mergeCell ref="ES3:ES4"/>
    <mergeCell ref="ER3:ER4"/>
    <mergeCell ref="FE3:FF3"/>
    <mergeCell ref="CN3:CN4"/>
    <mergeCell ref="DV3:DV4"/>
    <mergeCell ref="EZ3:FD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3" sqref="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37" width="8.28515625" style="801" customWidth="1"/>
    <col min="138" max="139" width="8.28515625" style="801" hidden="1" customWidth="1"/>
    <col min="140" max="140" width="8.28515625" style="801" customWidth="1"/>
    <col min="141" max="142" width="8.28515625" style="801" hidden="1" customWidth="1"/>
    <col min="143" max="143" width="8.28515625" style="801" customWidth="1"/>
    <col min="144" max="145" width="8.28515625" style="801" hidden="1" customWidth="1"/>
    <col min="146" max="146" width="8.28515625" style="801" customWidth="1"/>
    <col min="147" max="151" width="8.28515625" style="801" hidden="1" customWidth="1"/>
    <col min="152" max="160" width="8.285156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2" t="s">
        <v>244</v>
      </c>
      <c r="FF4" s="963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3687.3052478134096</v>
      </c>
      <c r="ER6" s="762">
        <f>+entero!ER44</f>
        <v>3760.1637596209898</v>
      </c>
      <c r="ES6" s="762">
        <f>+entero!ES44</f>
        <v>3759.7255119533534</v>
      </c>
      <c r="ET6" s="762">
        <f>+entero!ET44</f>
        <v>3759.632071720117</v>
      </c>
      <c r="EU6" s="762">
        <f>+entero!EU44</f>
        <v>3759.3959183673455</v>
      </c>
      <c r="EV6" s="762">
        <f>+entero!EV44</f>
        <v>3759.3959183673455</v>
      </c>
      <c r="EW6" s="762">
        <f>+entero!EW44</f>
        <v>3758.843583454809</v>
      </c>
      <c r="EX6" s="762">
        <f>+entero!EX44</f>
        <v>3758.5769653790076</v>
      </c>
      <c r="EY6" s="762">
        <f>+entero!EY44</f>
        <v>3758.3284231049552</v>
      </c>
      <c r="EZ6" s="868">
        <f>+entero!EZ44</f>
        <v>3758.5769653790076</v>
      </c>
      <c r="FA6" s="868">
        <f>+entero!FA44</f>
        <v>3758.5769653790076</v>
      </c>
      <c r="FB6" s="868">
        <f>+entero!FB44</f>
        <v>3758.5769653790076</v>
      </c>
      <c r="FC6" s="868">
        <f>+entero!FC44</f>
        <v>3758.5769653790076</v>
      </c>
      <c r="FD6" s="868">
        <f>+entero!FD44</f>
        <v>3757.8804639212817</v>
      </c>
      <c r="FE6" s="1068">
        <f>+entero!FE44</f>
        <v>-0.44795918367344711</v>
      </c>
      <c r="FF6" s="939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3665.9712827988333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3738.8575801749266</v>
      </c>
      <c r="EU7" s="756">
        <f>+entero!EU45</f>
        <v>3738.8575801749266</v>
      </c>
      <c r="EV7" s="756">
        <f>+entero!EV45</f>
        <v>3738.8575801749266</v>
      </c>
      <c r="EW7" s="756">
        <f>+entero!EW45</f>
        <v>3738.8575801749266</v>
      </c>
      <c r="EX7" s="756">
        <f>+entero!EX45</f>
        <v>3738.8575801749266</v>
      </c>
      <c r="EY7" s="756">
        <f>+entero!EY45</f>
        <v>3738.8575801749266</v>
      </c>
      <c r="EZ7" s="464">
        <f>+entero!EZ45</f>
        <v>3738.8575801749266</v>
      </c>
      <c r="FA7" s="464">
        <f>+entero!FA45</f>
        <v>3738.8575801749266</v>
      </c>
      <c r="FB7" s="464">
        <f>+entero!FB45</f>
        <v>3738.8575801749266</v>
      </c>
      <c r="FC7" s="464">
        <f>+entero!FC45</f>
        <v>3738.8575801749266</v>
      </c>
      <c r="FD7" s="464">
        <f>+entero!FD45</f>
        <v>3738.8575801749266</v>
      </c>
      <c r="FE7" s="1001"/>
      <c r="FF7" s="936"/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25148.562999999998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25648.562999999998</v>
      </c>
      <c r="EU8" s="756">
        <f>+entero!EU46</f>
        <v>25648.562999999998</v>
      </c>
      <c r="EV8" s="756">
        <f>+entero!EV46</f>
        <v>25648.562999999998</v>
      </c>
      <c r="EW8" s="756">
        <f>+entero!EW46</f>
        <v>25648.562999999998</v>
      </c>
      <c r="EX8" s="756">
        <f>+entero!EX46</f>
        <v>25648.562999999998</v>
      </c>
      <c r="EY8" s="756">
        <f>+entero!EY46</f>
        <v>25648.562999999998</v>
      </c>
      <c r="EZ8" s="464">
        <f>+entero!EZ46</f>
        <v>25648.562999999998</v>
      </c>
      <c r="FA8" s="464">
        <f>+entero!FA46</f>
        <v>25648.562999999998</v>
      </c>
      <c r="FB8" s="464">
        <f>+entero!FB46</f>
        <v>25648.562999999998</v>
      </c>
      <c r="FC8" s="464">
        <f>+entero!FC46</f>
        <v>25648.562999999998</v>
      </c>
      <c r="FD8" s="464">
        <f>+entero!FD46</f>
        <v>25648.562999999998</v>
      </c>
      <c r="FE8" s="1001"/>
      <c r="FF8" s="936"/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756">
        <f>+entero!EX47</f>
        <v>0</v>
      </c>
      <c r="EY9" s="756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8"/>
      <c r="FF9" s="969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21.333965014576478</v>
      </c>
      <c r="ER10" s="756">
        <f>+entero!ER48</f>
        <v>21.306179446063364</v>
      </c>
      <c r="ES10" s="756">
        <f>+entero!ES48</f>
        <v>20.867931778426627</v>
      </c>
      <c r="ET10" s="756">
        <f>+entero!ET48</f>
        <v>20.774491545190472</v>
      </c>
      <c r="EU10" s="756">
        <f>+entero!EU48</f>
        <v>20.538338192419044</v>
      </c>
      <c r="EV10" s="756">
        <f>+entero!EV48</f>
        <v>20.538338192419044</v>
      </c>
      <c r="EW10" s="756">
        <f>+entero!EW48</f>
        <v>19.986003279882606</v>
      </c>
      <c r="EX10" s="756">
        <f>+entero!EX48</f>
        <v>19.719385204080851</v>
      </c>
      <c r="EY10" s="756">
        <f>+entero!EY48</f>
        <v>19.470842930028379</v>
      </c>
      <c r="EZ10" s="464">
        <f>+entero!EZ48</f>
        <v>19.719385204080851</v>
      </c>
      <c r="FA10" s="464">
        <f>+entero!FA48</f>
        <v>19.719385204080851</v>
      </c>
      <c r="FB10" s="464">
        <f>+entero!FB48</f>
        <v>19.719385204080851</v>
      </c>
      <c r="FC10" s="464">
        <f>+entero!FC48</f>
        <v>19.719385204080851</v>
      </c>
      <c r="FD10" s="464">
        <f>+entero!FD48</f>
        <v>19.022883746354911</v>
      </c>
      <c r="FE10" s="1035">
        <f>+entero!FE48</f>
        <v>-0.44795918367346843</v>
      </c>
      <c r="FF10" s="936">
        <f>+entero!FF48</f>
        <v>-2.3006666187143625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146.35099999999466</v>
      </c>
      <c r="ER11" s="756">
        <f>+entero!ER49</f>
        <v>146.16039099999469</v>
      </c>
      <c r="ES11" s="756">
        <f>+entero!ES49</f>
        <v>143.15401200000667</v>
      </c>
      <c r="ET11" s="756">
        <f>+entero!ET49</f>
        <v>142.51301200000665</v>
      </c>
      <c r="EU11" s="756">
        <f>+entero!EU49</f>
        <v>140.89299999999466</v>
      </c>
      <c r="EV11" s="756">
        <f>+entero!EV49</f>
        <v>140.89299999999466</v>
      </c>
      <c r="EW11" s="756">
        <f>+entero!EW49</f>
        <v>137.10398249999469</v>
      </c>
      <c r="EX11" s="756">
        <f>+entero!EX49</f>
        <v>135.27498249999465</v>
      </c>
      <c r="EY11" s="756">
        <f>+entero!EY49</f>
        <v>133.56998249999469</v>
      </c>
      <c r="EZ11" s="464">
        <f>+entero!EZ49</f>
        <v>135.27498249999465</v>
      </c>
      <c r="FA11" s="464">
        <f>+entero!FA49</f>
        <v>135.27498249999465</v>
      </c>
      <c r="FB11" s="464">
        <f>+entero!FB49</f>
        <v>135.27498249999465</v>
      </c>
      <c r="FC11" s="464">
        <f>+entero!FC49</f>
        <v>135.27498249999465</v>
      </c>
      <c r="FD11" s="464">
        <f>+entero!FD49</f>
        <v>130.49698249999469</v>
      </c>
      <c r="FE11" s="758">
        <f>+entero!FE49</f>
        <v>-3.0730000000000075</v>
      </c>
      <c r="FF11" s="936">
        <f>+entero!FF49</f>
        <v>-2.3006666187143732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1" customFormat="1" x14ac:dyDescent="0.2">
      <c r="A12" s="3"/>
      <c r="B12" s="957"/>
      <c r="C12" s="13"/>
      <c r="D12" s="18" t="s">
        <v>85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139.95099999999999</v>
      </c>
      <c r="ER12" s="756">
        <f>+entero!ER50</f>
        <v>136.46039100000002</v>
      </c>
      <c r="ES12" s="756">
        <f>+entero!ES50</f>
        <v>136.15401200001199</v>
      </c>
      <c r="ET12" s="756">
        <f>+entero!ET50</f>
        <v>135.51301200001197</v>
      </c>
      <c r="EU12" s="756">
        <f>+entero!EU50</f>
        <v>133.89299999999997</v>
      </c>
      <c r="EV12" s="756">
        <f>+entero!EV50</f>
        <v>133.89299999999997</v>
      </c>
      <c r="EW12" s="756">
        <f>+entero!EW50</f>
        <v>132.6039825</v>
      </c>
      <c r="EX12" s="756">
        <f>+entero!EX50</f>
        <v>130.77498249999996</v>
      </c>
      <c r="EY12" s="756">
        <f>+entero!EY50</f>
        <v>129.06998250000001</v>
      </c>
      <c r="EZ12" s="464">
        <f>+entero!EZ50</f>
        <v>130.77498249999996</v>
      </c>
      <c r="FA12" s="464">
        <f>+entero!FA50</f>
        <v>130.77498249999996</v>
      </c>
      <c r="FB12" s="464">
        <f>+entero!FB50</f>
        <v>130.77498249999996</v>
      </c>
      <c r="FC12" s="464">
        <f>+entero!FC50</f>
        <v>130.77498249999996</v>
      </c>
      <c r="FD12" s="464">
        <f>+entero!FD50</f>
        <v>125.9969825</v>
      </c>
      <c r="FE12" s="758">
        <f>+entero!FE50</f>
        <v>-3.0730000000000075</v>
      </c>
      <c r="FF12" s="958">
        <f>+entero!FF50</f>
        <v>-2.3808789158238302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756">
        <f>+entero!EX51</f>
        <v>0</v>
      </c>
      <c r="EY13" s="756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7"/>
      <c r="FF13" s="970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228.03028430029153</v>
      </c>
      <c r="ER14" s="732">
        <f>+entero!ER52</f>
        <v>278.51654671428571</v>
      </c>
      <c r="ES14" s="732">
        <f>+entero!ES52</f>
        <v>358.48306551166183</v>
      </c>
      <c r="ET14" s="732">
        <f>+entero!ET52</f>
        <v>366.5653997653061</v>
      </c>
      <c r="EU14" s="732">
        <f>+entero!EU52</f>
        <v>346.41006037317777</v>
      </c>
      <c r="EV14" s="732">
        <f>+entero!EV52</f>
        <v>346.41006037317777</v>
      </c>
      <c r="EW14" s="732">
        <f>+entero!EW52</f>
        <v>323.74819289650145</v>
      </c>
      <c r="EX14" s="732">
        <f>+entero!EX52</f>
        <v>325.93384768513118</v>
      </c>
      <c r="EY14" s="732">
        <f>+entero!EY52</f>
        <v>340.31443321720116</v>
      </c>
      <c r="EZ14" s="869">
        <f>+entero!EZ52</f>
        <v>340.18710910349853</v>
      </c>
      <c r="FA14" s="869">
        <f>+entero!FA52</f>
        <v>350.05436713556844</v>
      </c>
      <c r="FB14" s="869">
        <f>+entero!FB52</f>
        <v>377.10861797667638</v>
      </c>
      <c r="FC14" s="869">
        <f>+entero!FC52</f>
        <v>405.84843413119535</v>
      </c>
      <c r="FD14" s="869">
        <f>+entero!FD52</f>
        <v>398.3894868367347</v>
      </c>
      <c r="FE14" s="758">
        <f>+entero!FE52</f>
        <v>58.075053619533548</v>
      </c>
      <c r="FF14" s="936">
        <f>+entero!FF52</f>
        <v>17.065116242797707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6.4596601253644312</v>
      </c>
      <c r="ER15" s="732">
        <f>+entero!ER53</f>
        <v>0.11209912536443148</v>
      </c>
      <c r="ES15" s="732">
        <f>+entero!ES53</f>
        <v>42.676920676384839</v>
      </c>
      <c r="ET15" s="732">
        <f>+entero!ET53</f>
        <v>27.217055393586001</v>
      </c>
      <c r="EU15" s="732">
        <f>+entero!EU53</f>
        <v>43.782980708454801</v>
      </c>
      <c r="EV15" s="732">
        <f>+entero!EV53</f>
        <v>43.782980708454801</v>
      </c>
      <c r="EW15" s="732">
        <f>+entero!EW53</f>
        <v>44.634791766763847</v>
      </c>
      <c r="EX15" s="732">
        <f>+entero!EX53</f>
        <v>28.79040399125364</v>
      </c>
      <c r="EY15" s="732">
        <f>+entero!EY53</f>
        <v>28.62322227696793</v>
      </c>
      <c r="EZ15" s="869">
        <f>+entero!EZ53</f>
        <v>28.62322227696793</v>
      </c>
      <c r="FA15" s="869">
        <f>+entero!FA53</f>
        <v>28.62322227696793</v>
      </c>
      <c r="FB15" s="869">
        <f>+entero!FB53</f>
        <v>28.653757991253642</v>
      </c>
      <c r="FC15" s="869">
        <f>+entero!FC53</f>
        <v>45.768787145772592</v>
      </c>
      <c r="FD15" s="869">
        <f>+entero!FD53</f>
        <v>40.898655950437316</v>
      </c>
      <c r="FE15" s="758">
        <f>+entero!FE53</f>
        <v>12.275433673469387</v>
      </c>
      <c r="FF15" s="936">
        <f>+entero!FF53</f>
        <v>42.886274489602044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0.76900000000000002</v>
      </c>
      <c r="ER16" s="732">
        <f>+entero!ER54</f>
        <v>0.76900000000000002</v>
      </c>
      <c r="ES16" s="732">
        <f>+entero!ES54</f>
        <v>160.301919</v>
      </c>
      <c r="ET16" s="732">
        <f>+entero!ET54</f>
        <v>111.24900000000001</v>
      </c>
      <c r="EU16" s="732">
        <f>+entero!EU54</f>
        <v>164.48976399999998</v>
      </c>
      <c r="EV16" s="732">
        <f>+entero!EV54</f>
        <v>164.48976399999998</v>
      </c>
      <c r="EW16" s="732">
        <f>+entero!EW54</f>
        <v>166.10021800000001</v>
      </c>
      <c r="EX16" s="732">
        <f>+entero!EX54</f>
        <v>113.38634</v>
      </c>
      <c r="EY16" s="732">
        <f>+entero!EY54</f>
        <v>114.06352</v>
      </c>
      <c r="EZ16" s="869">
        <f>+entero!EZ54</f>
        <v>114.06352</v>
      </c>
      <c r="FA16" s="869">
        <f>+entero!FA54</f>
        <v>114.06352</v>
      </c>
      <c r="FB16" s="869">
        <f>+entero!FB54</f>
        <v>113.072152</v>
      </c>
      <c r="FC16" s="869">
        <f>+entero!FC54</f>
        <v>167.81515200000001</v>
      </c>
      <c r="FD16" s="869">
        <f>+entero!FD54</f>
        <v>197.07215199999999</v>
      </c>
      <c r="FE16" s="758">
        <f>+entero!FE54</f>
        <v>-6.3475609999999998</v>
      </c>
      <c r="FF16" s="936">
        <f>+entero!FF54</f>
        <v>-5.5649352220587263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6.3475609999999998</v>
      </c>
      <c r="ER17" s="732">
        <f>+entero!ER55</f>
        <v>0</v>
      </c>
      <c r="ES17" s="732">
        <f>+entero!ES55</f>
        <v>19.309294000000001</v>
      </c>
      <c r="ET17" s="732">
        <f>+entero!ET55</f>
        <v>10.999999999999998</v>
      </c>
      <c r="EU17" s="732">
        <f>+entero!EU55</f>
        <v>19.804880999999998</v>
      </c>
      <c r="EV17" s="732">
        <f>+entero!EV55</f>
        <v>19.804880999999998</v>
      </c>
      <c r="EW17" s="732">
        <f>+entero!EW55</f>
        <v>20.421931999999998</v>
      </c>
      <c r="EX17" s="732">
        <f>+entero!EX55</f>
        <v>12.261782999999998</v>
      </c>
      <c r="EY17" s="732">
        <f>+entero!EY55</f>
        <v>11.995886999999998</v>
      </c>
      <c r="EZ17" s="869">
        <f>+entero!EZ55</f>
        <v>11.995886999999998</v>
      </c>
      <c r="FA17" s="869">
        <f>+entero!FA55</f>
        <v>11.995886999999998</v>
      </c>
      <c r="FB17" s="869">
        <f>+entero!FB55</f>
        <v>12.170936999999999</v>
      </c>
      <c r="FC17" s="869">
        <f>+entero!FC55</f>
        <v>21.305937</v>
      </c>
      <c r="FD17" s="869">
        <f>+entero!FD55</f>
        <v>12.170936999999999</v>
      </c>
      <c r="FE17" s="758">
        <f>+entero!FE55</f>
        <v>0.17505000000000059</v>
      </c>
      <c r="FF17" s="936">
        <f>+entero!FF55</f>
        <v>1.4592501579916568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221.5706241749271</v>
      </c>
      <c r="ER18" s="732">
        <f>+entero!ER56</f>
        <v>278.4044475889213</v>
      </c>
      <c r="ES18" s="732">
        <f>+entero!ES56</f>
        <v>315.806144835277</v>
      </c>
      <c r="ET18" s="732">
        <f>+entero!ET56</f>
        <v>339.34834437172009</v>
      </c>
      <c r="EU18" s="732">
        <f>+entero!EU56</f>
        <v>302.627079664723</v>
      </c>
      <c r="EV18" s="732">
        <f>+entero!EV56</f>
        <v>302.627079664723</v>
      </c>
      <c r="EW18" s="732">
        <f>+entero!EW56</f>
        <v>279.11340112973761</v>
      </c>
      <c r="EX18" s="732">
        <f>+entero!EX56</f>
        <v>297.14344369387754</v>
      </c>
      <c r="EY18" s="732">
        <f>+entero!EY56</f>
        <v>311.69121094023325</v>
      </c>
      <c r="EZ18" s="869">
        <f>+entero!EZ56</f>
        <v>311.56388682653062</v>
      </c>
      <c r="FA18" s="869">
        <f>+entero!FA56</f>
        <v>321.43114485860053</v>
      </c>
      <c r="FB18" s="869">
        <f>+entero!FB56</f>
        <v>348.45485998542273</v>
      </c>
      <c r="FC18" s="869">
        <f>+entero!FC56</f>
        <v>360.07964698542276</v>
      </c>
      <c r="FD18" s="869">
        <f>+entero!FD56</f>
        <v>357.49083088629737</v>
      </c>
      <c r="FE18" s="758">
        <f>+entero!FE56</f>
        <v>45.799619946064126</v>
      </c>
      <c r="FF18" s="936">
        <f>+entero!FF56</f>
        <v>14.693908053392688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1519.97448184</v>
      </c>
      <c r="ER19" s="732">
        <f>+entero!ER57</f>
        <v>1909.85451046</v>
      </c>
      <c r="ES19" s="732">
        <f>+entero!ES57</f>
        <v>2166.4301535700001</v>
      </c>
      <c r="ET19" s="732">
        <f>+entero!ET57</f>
        <v>2327.92964239</v>
      </c>
      <c r="EU19" s="732">
        <f>+entero!EU57</f>
        <v>2076.0217665</v>
      </c>
      <c r="EV19" s="732">
        <f>+entero!EV57</f>
        <v>2076.0217665</v>
      </c>
      <c r="EW19" s="732">
        <f>+entero!EW57</f>
        <v>1914.7179317499999</v>
      </c>
      <c r="EX19" s="732">
        <f>+entero!EX57</f>
        <v>2038.40402374</v>
      </c>
      <c r="EY19" s="732">
        <f>+entero!EY57</f>
        <v>2138.2017070500001</v>
      </c>
      <c r="EZ19" s="869">
        <f>+entero!EZ57</f>
        <v>2137.32826363</v>
      </c>
      <c r="FA19" s="869">
        <f>+entero!FA57</f>
        <v>2205.0176537299999</v>
      </c>
      <c r="FB19" s="869">
        <f>+entero!FB57</f>
        <v>2390.4003395</v>
      </c>
      <c r="FC19" s="869">
        <f>+entero!FC57</f>
        <v>2470.1463783200002</v>
      </c>
      <c r="FD19" s="869">
        <f>+entero!FD57</f>
        <v>2452.3870998800003</v>
      </c>
      <c r="FE19" s="758">
        <f>+entero!FE57</f>
        <v>314.18539283000018</v>
      </c>
      <c r="FF19" s="936">
        <f>+entero!FF57</f>
        <v>14.6939080533927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733">
        <f>+entero!EX58</f>
        <v>0</v>
      </c>
      <c r="EY20" s="733">
        <f>+entero!EY58</f>
        <v>0</v>
      </c>
      <c r="EZ20" s="1010">
        <f>+entero!EZ58</f>
        <v>0</v>
      </c>
      <c r="FA20" s="1010">
        <f>+entero!FA58</f>
        <v>0</v>
      </c>
      <c r="FB20" s="1010">
        <f>+entero!FB58</f>
        <v>0</v>
      </c>
      <c r="FC20" s="1010">
        <f>+entero!FC58</f>
        <v>0</v>
      </c>
      <c r="FD20" s="1010">
        <f>+entero!FD58</f>
        <v>0</v>
      </c>
      <c r="FE20" s="973"/>
      <c r="FF20" s="974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726"/>
      <c r="FC26" s="726"/>
      <c r="FD26" s="726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6"/>
      <c r="EO27" s="726"/>
      <c r="EP27" s="726"/>
      <c r="EQ27" s="726"/>
      <c r="ER27" s="726"/>
      <c r="ES27" s="726"/>
      <c r="ET27" s="726"/>
      <c r="EU27" s="726"/>
      <c r="EV27" s="726"/>
      <c r="EW27" s="726"/>
      <c r="EX27" s="726"/>
      <c r="EY27" s="726"/>
      <c r="EZ27" s="726"/>
      <c r="FA27" s="726"/>
      <c r="FB27" s="726"/>
      <c r="FC27" s="726"/>
      <c r="FD27" s="726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6"/>
      <c r="EO28" s="726"/>
      <c r="EP28" s="726"/>
      <c r="EQ28" s="726"/>
      <c r="ER28" s="726"/>
      <c r="ES28" s="726"/>
      <c r="ET28" s="726"/>
      <c r="EU28" s="726"/>
      <c r="EV28" s="726"/>
      <c r="EW28" s="726"/>
      <c r="EX28" s="726"/>
      <c r="EY28" s="726"/>
      <c r="EZ28" s="726"/>
      <c r="FA28" s="726"/>
      <c r="FB28" s="726"/>
      <c r="FC28" s="726"/>
      <c r="FD28" s="726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</sheetData>
  <mergeCells count="154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S3:ES4"/>
    <mergeCell ref="ER3:ER4"/>
    <mergeCell ref="EP3:EP4"/>
    <mergeCell ref="EO3:EO4"/>
    <mergeCell ref="EQ3:EQ4"/>
    <mergeCell ref="EX3:EX4"/>
    <mergeCell ref="CL3:CL4"/>
    <mergeCell ref="EY3:EY4"/>
    <mergeCell ref="EW3:EW4"/>
    <mergeCell ref="EU3:EU4"/>
    <mergeCell ref="EV3:EV4"/>
    <mergeCell ref="T3:T4"/>
    <mergeCell ref="EZ3:FD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4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A14" sqref="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8" hidden="1" customWidth="1"/>
    <col min="112" max="112" width="10.140625" style="724" hidden="1" customWidth="1"/>
    <col min="113" max="113" width="9.5703125" style="801" customWidth="1"/>
    <col min="114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37" width="9" style="801" customWidth="1"/>
    <col min="138" max="139" width="9" style="801" hidden="1" customWidth="1"/>
    <col min="140" max="140" width="9" style="801" customWidth="1"/>
    <col min="141" max="141" width="8.42578125" style="801" hidden="1" customWidth="1"/>
    <col min="142" max="142" width="9" style="801" hidden="1" customWidth="1"/>
    <col min="143" max="143" width="9" style="801" customWidth="1"/>
    <col min="144" max="145" width="9" style="801" hidden="1" customWidth="1"/>
    <col min="146" max="146" width="9" style="801" customWidth="1"/>
    <col min="147" max="151" width="9" style="801" hidden="1" customWidth="1"/>
    <col min="152" max="160" width="9" style="801" customWidth="1"/>
    <col min="161" max="170" width="11.42578125" style="168"/>
  </cols>
  <sheetData>
    <row r="1" spans="1:16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61"/>
      <c r="DI4" s="1190"/>
      <c r="DJ4" s="1190"/>
      <c r="DK4" s="1190"/>
      <c r="DL4" s="119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45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27921.821470591258</v>
      </c>
      <c r="ER6" s="754">
        <f>+entero!ER60</f>
        <v>28216.261203040238</v>
      </c>
      <c r="ES6" s="754">
        <f>+entero!ES60</f>
        <v>28103.155444397089</v>
      </c>
      <c r="ET6" s="754">
        <f>+entero!ET60</f>
        <v>28021.964285407292</v>
      </c>
      <c r="EU6" s="754">
        <f>+entero!EU60</f>
        <v>28036.513199114299</v>
      </c>
      <c r="EV6" s="754">
        <f>+entero!EV60</f>
        <v>28043.602220624482</v>
      </c>
      <c r="EW6" s="754">
        <f>+entero!EW60</f>
        <v>28054.605029877086</v>
      </c>
      <c r="EX6" s="754">
        <f>+entero!EX60</f>
        <v>27914.269553120521</v>
      </c>
      <c r="EY6" s="754">
        <f>+entero!EY60</f>
        <v>27829.780963687583</v>
      </c>
      <c r="EZ6" s="870">
        <f>+entero!EZ60</f>
        <v>27781.384053696325</v>
      </c>
      <c r="FA6" s="870">
        <f>+entero!FA60</f>
        <v>27818.151750158428</v>
      </c>
      <c r="FB6" s="870">
        <f>+entero!FB60</f>
        <v>27837.842506745896</v>
      </c>
      <c r="FC6" s="870">
        <f>+entero!FC60</f>
        <v>27898.926087397496</v>
      </c>
      <c r="FD6" s="870">
        <f>+entero!FD60</f>
        <v>27919.78149360741</v>
      </c>
      <c r="FE6" s="469">
        <f>+entero!FE60</f>
        <v>90.000529919827386</v>
      </c>
      <c r="FF6" s="942">
        <f>+entero!FF60</f>
        <v>0.32339647242376957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184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85.275155432081561</v>
      </c>
      <c r="ER7" s="851">
        <f>+entero!ER61</f>
        <v>85.349461683484094</v>
      </c>
      <c r="ES7" s="851">
        <f>+entero!ES61</f>
        <v>85.267763753306511</v>
      </c>
      <c r="ET7" s="851">
        <f>+entero!ET61</f>
        <v>85.168623562927408</v>
      </c>
      <c r="EU7" s="851">
        <f>+entero!EU61</f>
        <v>85.220543432977095</v>
      </c>
      <c r="EV7" s="851">
        <f>+entero!EV61</f>
        <v>85.220543432977095</v>
      </c>
      <c r="EW7" s="851">
        <f>+entero!EW61</f>
        <v>85.280271974317799</v>
      </c>
      <c r="EX7" s="851">
        <f>+entero!EX61</f>
        <v>85.235250950333494</v>
      </c>
      <c r="EY7" s="851">
        <f>+entero!EY61</f>
        <v>85.192154700448498</v>
      </c>
      <c r="EZ7" s="873">
        <f>+entero!EZ61</f>
        <v>85.16141213524655</v>
      </c>
      <c r="FA7" s="873">
        <f>+entero!FA61</f>
        <v>85.161674634425111</v>
      </c>
      <c r="FB7" s="873">
        <f>+entero!FB61</f>
        <v>85.125374205264549</v>
      </c>
      <c r="FC7" s="873">
        <f>+entero!FC61</f>
        <v>85.208327080792756</v>
      </c>
      <c r="FD7" s="873">
        <f>+entero!FD61</f>
        <v>85.221125937959812</v>
      </c>
      <c r="FE7" s="940">
        <f>+entero!FE61</f>
        <v>2.897123751131403E-2</v>
      </c>
      <c r="FF7" s="842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27791.041675732198</v>
      </c>
      <c r="ER8" s="754">
        <f>+entero!ER62</f>
        <v>28085.499717219078</v>
      </c>
      <c r="ES8" s="754">
        <f>+entero!ES62</f>
        <v>27976.39435387943</v>
      </c>
      <c r="ET8" s="754">
        <f>+entero!ET62</f>
        <v>27895.124477688467</v>
      </c>
      <c r="EU8" s="754">
        <f>+entero!EU62</f>
        <v>27910.081700433373</v>
      </c>
      <c r="EV8" s="754">
        <f>+entero!EV62</f>
        <v>27922.610454893587</v>
      </c>
      <c r="EW8" s="754">
        <f>+entero!EW62</f>
        <v>27933.801165020832</v>
      </c>
      <c r="EX8" s="754">
        <f>+entero!EX62</f>
        <v>27793.732306340069</v>
      </c>
      <c r="EY8" s="754">
        <f>+entero!EY62</f>
        <v>27709.492259181185</v>
      </c>
      <c r="EZ8" s="870">
        <f>+entero!EZ62</f>
        <v>27661.057156770101</v>
      </c>
      <c r="FA8" s="870">
        <f>+entero!FA62</f>
        <v>27697.794240987307</v>
      </c>
      <c r="FB8" s="870">
        <f>+entero!FB62</f>
        <v>27717.479603988766</v>
      </c>
      <c r="FC8" s="870">
        <f>+entero!FC62</f>
        <v>27778.566828955238</v>
      </c>
      <c r="FD8" s="870">
        <f>+entero!FD62</f>
        <v>27799.94074828468</v>
      </c>
      <c r="FE8" s="469">
        <f>+entero!FE62</f>
        <v>90.448489103495376</v>
      </c>
      <c r="FF8" s="942">
        <f>+entero!FF62</f>
        <v>0.32641698468338565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85.267427836619078</v>
      </c>
      <c r="ER9" s="851">
        <f>+entero!ER63</f>
        <v>85.313948864713623</v>
      </c>
      <c r="ES9" s="851">
        <f>+entero!ES63</f>
        <v>85.21846929287112</v>
      </c>
      <c r="ET9" s="851">
        <f>+entero!ET63</f>
        <v>85.066474416531506</v>
      </c>
      <c r="EU9" s="851">
        <f>+entero!EU63</f>
        <v>85.220543432977095</v>
      </c>
      <c r="EV9" s="851">
        <f>+entero!EV63</f>
        <v>85.124253550907753</v>
      </c>
      <c r="EW9" s="851">
        <f>+entero!EW63</f>
        <v>85.177098673789885</v>
      </c>
      <c r="EX9" s="851">
        <f>+entero!EX63</f>
        <v>85.138968769177453</v>
      </c>
      <c r="EY9" s="851">
        <f>+entero!EY63</f>
        <v>85.094629076454581</v>
      </c>
      <c r="EZ9" s="873">
        <f>+entero!EZ63</f>
        <v>85.058222026777443</v>
      </c>
      <c r="FA9" s="873">
        <f>+entero!FA63</f>
        <v>85.063150349559109</v>
      </c>
      <c r="FB9" s="873">
        <f>+entero!FB63</f>
        <v>85.031676099941095</v>
      </c>
      <c r="FC9" s="873">
        <f>+entero!FC63</f>
        <v>85.111522096151973</v>
      </c>
      <c r="FD9" s="873">
        <f>+entero!FD63</f>
        <v>85.127327809110014</v>
      </c>
      <c r="FE9" s="940">
        <f>+entero!FE63</f>
        <v>3.2698732655433105E-2</v>
      </c>
      <c r="FF9" s="842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780"/>
      <c r="EY10" s="780"/>
      <c r="EZ10" s="871"/>
      <c r="FA10" s="871"/>
      <c r="FB10" s="871"/>
      <c r="FC10" s="871"/>
      <c r="FD10" s="871"/>
      <c r="FE10" s="263"/>
      <c r="FF10" s="943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4835.755616572028</v>
      </c>
      <c r="ER11" s="470">
        <f>+entero!ER65</f>
        <v>4949.7062892979757</v>
      </c>
      <c r="ES11" s="470">
        <f>+entero!ES65</f>
        <v>4960.286949139082</v>
      </c>
      <c r="ET11" s="470">
        <f>+entero!ET65</f>
        <v>4933.9333158387908</v>
      </c>
      <c r="EU11" s="470">
        <f>+entero!EU65</f>
        <v>4978.660414319841</v>
      </c>
      <c r="EV11" s="470">
        <f>+entero!EV65</f>
        <v>4978.6603182215731</v>
      </c>
      <c r="EW11" s="470">
        <f>+entero!EW65</f>
        <v>4897.5210018854377</v>
      </c>
      <c r="EX11" s="470">
        <f>+entero!EX65</f>
        <v>4883.124143609929</v>
      </c>
      <c r="EY11" s="470">
        <f>+entero!EY65</f>
        <v>4794.1597402134257</v>
      </c>
      <c r="EZ11" s="872">
        <f>+entero!EZ65</f>
        <v>4800.3933527702784</v>
      </c>
      <c r="FA11" s="872">
        <f>+entero!FA65</f>
        <v>4834.9520502804826</v>
      </c>
      <c r="FB11" s="872">
        <f>+entero!FB65</f>
        <v>4848.9909983868965</v>
      </c>
      <c r="FC11" s="872">
        <f>+entero!FC65</f>
        <v>4916.8405759481184</v>
      </c>
      <c r="FD11" s="872">
        <f>+entero!FD65</f>
        <v>4902.5202215020572</v>
      </c>
      <c r="FE11" s="941">
        <f>+entero!FE65</f>
        <v>108.36048128863149</v>
      </c>
      <c r="FF11" s="842">
        <f>+entero!FF65</f>
        <v>2.2602601323377578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76.660260910644666</v>
      </c>
      <c r="ER12" s="851">
        <f>+entero!ER66</f>
        <v>76.840832854216004</v>
      </c>
      <c r="ES12" s="851">
        <f>+entero!ES66</f>
        <v>77.079854193150396</v>
      </c>
      <c r="ET12" s="851">
        <f>+entero!ET66</f>
        <v>76.638939820760044</v>
      </c>
      <c r="EU12" s="851">
        <f>+entero!EU66</f>
        <v>76.700083231288929</v>
      </c>
      <c r="EV12" s="851">
        <f>+entero!EV66</f>
        <v>76.700083298454189</v>
      </c>
      <c r="EW12" s="851">
        <f>+entero!EW66</f>
        <v>76.019733326110796</v>
      </c>
      <c r="EX12" s="851">
        <f>+entero!EX66</f>
        <v>76.220218495873112</v>
      </c>
      <c r="EY12" s="851">
        <f>+entero!EY66</f>
        <v>76.090900507841539</v>
      </c>
      <c r="EZ12" s="873">
        <f>+entero!EZ66</f>
        <v>75.988261894441436</v>
      </c>
      <c r="FA12" s="873">
        <f>+entero!FA66</f>
        <v>76.095765071397935</v>
      </c>
      <c r="FB12" s="873">
        <f>+entero!FB66</f>
        <v>76.110582304486414</v>
      </c>
      <c r="FC12" s="873">
        <f>+entero!FC66</f>
        <v>76.554287894069589</v>
      </c>
      <c r="FD12" s="873">
        <f>+entero!FD66</f>
        <v>76.514963295326211</v>
      </c>
      <c r="FE12" s="940">
        <f>+entero!FE66</f>
        <v>0.4240627874846723</v>
      </c>
      <c r="FF12" s="842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470">
        <f>+entero!EU67</f>
        <v>0</v>
      </c>
      <c r="EV13" s="470">
        <f>+entero!EV67</f>
        <v>0</v>
      </c>
      <c r="EW13" s="470">
        <f>+entero!EW67</f>
        <v>0</v>
      </c>
      <c r="EX13" s="470">
        <f>+entero!EX67</f>
        <v>0</v>
      </c>
      <c r="EY13" s="470">
        <f>+entero!EY67</f>
        <v>0</v>
      </c>
      <c r="EZ13" s="872">
        <f>+entero!EZ67</f>
        <v>0</v>
      </c>
      <c r="FA13" s="872">
        <f>+entero!FA67</f>
        <v>0</v>
      </c>
      <c r="FB13" s="872">
        <f>+entero!FB67</f>
        <v>0</v>
      </c>
      <c r="FC13" s="872">
        <f>+entero!FC67</f>
        <v>0</v>
      </c>
      <c r="FD13" s="872">
        <f>+entero!FD67</f>
        <v>0</v>
      </c>
      <c r="FE13" s="492">
        <f>+entero!FE67</f>
        <v>0</v>
      </c>
      <c r="FF13" s="842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8482.3891505512038</v>
      </c>
      <c r="ER14" s="470">
        <f>+entero!ER68</f>
        <v>8669.9289950745297</v>
      </c>
      <c r="ES14" s="470">
        <f>+entero!ES68</f>
        <v>8451.7020710133056</v>
      </c>
      <c r="ET14" s="470">
        <f>+entero!ET68</f>
        <v>8309.103117918552</v>
      </c>
      <c r="EU14" s="470">
        <f>+entero!EU68</f>
        <v>8273.4308905497473</v>
      </c>
      <c r="EV14" s="470">
        <f>+entero!EV68</f>
        <v>8273.4308670364426</v>
      </c>
      <c r="EW14" s="470">
        <f>+entero!EW68</f>
        <v>8375.2136595045595</v>
      </c>
      <c r="EX14" s="470">
        <f>+entero!EX68</f>
        <v>8223.39196378007</v>
      </c>
      <c r="EY14" s="470">
        <f>+entero!EY68</f>
        <v>8134.9612325993112</v>
      </c>
      <c r="EZ14" s="872">
        <f>+entero!EZ68</f>
        <v>8089.6051900541206</v>
      </c>
      <c r="FA14" s="872">
        <f>+entero!FA68</f>
        <v>8071.1605128996016</v>
      </c>
      <c r="FB14" s="872">
        <f>+entero!FB68</f>
        <v>8074.4383123864845</v>
      </c>
      <c r="FC14" s="872">
        <f>+entero!FC68</f>
        <v>8027.4092844739453</v>
      </c>
      <c r="FD14" s="872">
        <f>+entero!FD68</f>
        <v>8048.7270419914366</v>
      </c>
      <c r="FE14" s="941">
        <f>+entero!FE68</f>
        <v>-86.234190607874552</v>
      </c>
      <c r="FF14" s="842">
        <f>+entero!FF68</f>
        <v>-1.0600442723968668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77.868145497875446</v>
      </c>
      <c r="ER15" s="851">
        <f>+entero!ER69</f>
        <v>78.345404468067571</v>
      </c>
      <c r="ES15" s="851">
        <f>+entero!ES69</f>
        <v>77.85202577945455</v>
      </c>
      <c r="ET15" s="851">
        <f>+entero!ET69</f>
        <v>77.66117828557914</v>
      </c>
      <c r="EU15" s="851">
        <f>+entero!EU69</f>
        <v>77.692528677392232</v>
      </c>
      <c r="EV15" s="851">
        <f>+entero!EV69</f>
        <v>77.692528893918606</v>
      </c>
      <c r="EW15" s="851">
        <f>+entero!EW69</f>
        <v>78.140321928891666</v>
      </c>
      <c r="EX15" s="851">
        <f>+entero!EX69</f>
        <v>77.78364114445256</v>
      </c>
      <c r="EY15" s="851">
        <f>+entero!EY69</f>
        <v>77.504654286577036</v>
      </c>
      <c r="EZ15" s="873">
        <f>+entero!EZ69</f>
        <v>77.375140729315945</v>
      </c>
      <c r="FA15" s="873">
        <f>+entero!FA69</f>
        <v>77.311191892901903</v>
      </c>
      <c r="FB15" s="873">
        <f>+entero!FB69</f>
        <v>77.209813856338315</v>
      </c>
      <c r="FC15" s="873">
        <f>+entero!FC69</f>
        <v>77.208196378798817</v>
      </c>
      <c r="FD15" s="873">
        <f>+entero!FD69</f>
        <v>77.31119237219913</v>
      </c>
      <c r="FE15" s="940">
        <f>+entero!FE69</f>
        <v>-0.19346191437790594</v>
      </c>
      <c r="FF15" s="842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470">
        <f>+entero!EU70</f>
        <v>0</v>
      </c>
      <c r="EV16" s="470">
        <f>+entero!EV70</f>
        <v>0</v>
      </c>
      <c r="EW16" s="470">
        <f>+entero!EW70</f>
        <v>0</v>
      </c>
      <c r="EX16" s="470">
        <f>+entero!EX70</f>
        <v>0</v>
      </c>
      <c r="EY16" s="470">
        <f>+entero!EY70</f>
        <v>0</v>
      </c>
      <c r="EZ16" s="872">
        <f>+entero!EZ70</f>
        <v>0</v>
      </c>
      <c r="FA16" s="872">
        <f>+entero!FA70</f>
        <v>0</v>
      </c>
      <c r="FB16" s="872">
        <f>+entero!FB70</f>
        <v>0</v>
      </c>
      <c r="FC16" s="872">
        <f>+entero!FC70</f>
        <v>0</v>
      </c>
      <c r="FD16" s="872">
        <f>+entero!FD70</f>
        <v>0</v>
      </c>
      <c r="FE16" s="492">
        <f>+entero!FE70</f>
        <v>0</v>
      </c>
      <c r="FF16" s="842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13585.636290250721</v>
      </c>
      <c r="ER17" s="470">
        <f>+entero!ER71</f>
        <v>13578.855767326526</v>
      </c>
      <c r="ES17" s="470">
        <f>+entero!ES71</f>
        <v>13624.132054475212</v>
      </c>
      <c r="ET17" s="470">
        <f>+entero!ET71</f>
        <v>13690.589502259469</v>
      </c>
      <c r="EU17" s="470">
        <f>+entero!EU71</f>
        <v>13698.989129950434</v>
      </c>
      <c r="EV17" s="470">
        <f>+entero!EV71</f>
        <v>13698.988590819245</v>
      </c>
      <c r="EW17" s="470">
        <f>+entero!EW71</f>
        <v>13698.867026613696</v>
      </c>
      <c r="EX17" s="470">
        <f>+entero!EX71</f>
        <v>13722.739639266754</v>
      </c>
      <c r="EY17" s="470">
        <f>+entero!EY71</f>
        <v>13819.878261447511</v>
      </c>
      <c r="EZ17" s="872">
        <f>+entero!EZ71</f>
        <v>13810.148873399412</v>
      </c>
      <c r="FA17" s="872">
        <f>+entero!FA71</f>
        <v>13823.642747234691</v>
      </c>
      <c r="FB17" s="872">
        <f>+entero!FB71</f>
        <v>13827.632266709907</v>
      </c>
      <c r="FC17" s="872">
        <f>+entero!FC71</f>
        <v>13868.067056132646</v>
      </c>
      <c r="FD17" s="872">
        <f>+entero!FD71</f>
        <v>13871.872281577254</v>
      </c>
      <c r="FE17" s="941">
        <f>+entero!FE71</f>
        <v>51.994020129743149</v>
      </c>
      <c r="FF17" s="842">
        <f>+entero!FF71</f>
        <v>0.37622632519700094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94.427731474666516</v>
      </c>
      <c r="ER18" s="851">
        <f>+entero!ER72</f>
        <v>94.380628609021628</v>
      </c>
      <c r="ES18" s="851">
        <f>+entero!ES72</f>
        <v>94.397296676115729</v>
      </c>
      <c r="ET18" s="851">
        <f>+entero!ET72</f>
        <v>94.410789355808703</v>
      </c>
      <c r="EU18" s="851">
        <f>+entero!EU72</f>
        <v>94.356043940625582</v>
      </c>
      <c r="EV18" s="851">
        <f>+entero!EV72</f>
        <v>94.356047653974173</v>
      </c>
      <c r="EW18" s="851">
        <f>+entero!EW72</f>
        <v>94.352648301490134</v>
      </c>
      <c r="EX18" s="851">
        <f>+entero!EX72</f>
        <v>94.364833570879483</v>
      </c>
      <c r="EY18" s="851">
        <f>+entero!EY72</f>
        <v>94.309177565993778</v>
      </c>
      <c r="EZ18" s="873">
        <f>+entero!EZ72</f>
        <v>94.308210382287712</v>
      </c>
      <c r="FA18" s="873">
        <f>+entero!FA72</f>
        <v>94.314496254803487</v>
      </c>
      <c r="FB18" s="873">
        <f>+entero!FB72</f>
        <v>94.315742012282598</v>
      </c>
      <c r="FC18" s="873">
        <f>+entero!FC72</f>
        <v>94.317405120587807</v>
      </c>
      <c r="FD18" s="873">
        <f>+entero!FD72</f>
        <v>94.303033376847864</v>
      </c>
      <c r="FE18" s="492">
        <f>+entero!FE72</f>
        <v>-6.1441891459139697E-3</v>
      </c>
      <c r="FF18" s="842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470">
        <f>+entero!EU73</f>
        <v>0</v>
      </c>
      <c r="EV19" s="470">
        <f>+entero!EV73</f>
        <v>0</v>
      </c>
      <c r="EW19" s="470">
        <f>+entero!EW73</f>
        <v>0</v>
      </c>
      <c r="EX19" s="470">
        <f>+entero!EX73</f>
        <v>0</v>
      </c>
      <c r="EY19" s="470">
        <f>+entero!EY73</f>
        <v>0</v>
      </c>
      <c r="EZ19" s="872">
        <f>+entero!EZ73</f>
        <v>0</v>
      </c>
      <c r="FA19" s="872">
        <f>+entero!FA73</f>
        <v>0</v>
      </c>
      <c r="FB19" s="872">
        <f>+entero!FB73</f>
        <v>0</v>
      </c>
      <c r="FC19" s="872">
        <f>+entero!FC73</f>
        <v>0</v>
      </c>
      <c r="FD19" s="872">
        <f>+entero!FD73</f>
        <v>0</v>
      </c>
      <c r="FE19" s="492">
        <f>+entero!FE73</f>
        <v>0</v>
      </c>
      <c r="FF19" s="842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887.26061835824851</v>
      </c>
      <c r="ER20" s="470">
        <f>+entero!ER74</f>
        <v>887.0086655200563</v>
      </c>
      <c r="ES20" s="470">
        <f>+entero!ES74</f>
        <v>940.27327925183431</v>
      </c>
      <c r="ET20" s="470">
        <f>+entero!ET74</f>
        <v>961.49854167165961</v>
      </c>
      <c r="EU20" s="470">
        <f>+entero!EU74</f>
        <v>959.0012656133506</v>
      </c>
      <c r="EV20" s="470">
        <f>+entero!EV74</f>
        <v>971.5306788163266</v>
      </c>
      <c r="EW20" s="470">
        <f>+entero!EW74</f>
        <v>962.19947701714102</v>
      </c>
      <c r="EX20" s="470">
        <f>+entero!EX74</f>
        <v>964.47655968332174</v>
      </c>
      <c r="EY20" s="470">
        <f>+entero!EY74</f>
        <v>960.49302492093057</v>
      </c>
      <c r="EZ20" s="872">
        <f>+entero!EZ74</f>
        <v>960.9097405462951</v>
      </c>
      <c r="FA20" s="872">
        <f>+entero!FA74</f>
        <v>968.03893057253424</v>
      </c>
      <c r="FB20" s="872">
        <f>+entero!FB74</f>
        <v>966.41802650547879</v>
      </c>
      <c r="FC20" s="872">
        <f>+entero!FC74</f>
        <v>966.24991240052316</v>
      </c>
      <c r="FD20" s="872">
        <f>+entero!FD74</f>
        <v>976.82120321393381</v>
      </c>
      <c r="FE20" s="940">
        <f>+entero!FE74</f>
        <v>16.328178293003248</v>
      </c>
      <c r="FF20" s="842">
        <f>+entero!FF74</f>
        <v>1.6999788514182508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80.175974504475562</v>
      </c>
      <c r="ER21" s="851">
        <f>+entero!ER75</f>
        <v>79.342194236492318</v>
      </c>
      <c r="ES21" s="851">
        <f>+entero!ES75</f>
        <v>79.044291555890084</v>
      </c>
      <c r="ET21" s="851">
        <f>+entero!ET75</f>
        <v>77.012530657346176</v>
      </c>
      <c r="EU21" s="851">
        <f>+entero!EU75</f>
        <v>76.466935601158767</v>
      </c>
      <c r="EV21" s="851">
        <f>+entero!EV75</f>
        <v>76.770438281914593</v>
      </c>
      <c r="EW21" s="851">
        <f>+entero!EW75</f>
        <v>76.927953694318234</v>
      </c>
      <c r="EX21" s="851">
        <f>+entero!EX75</f>
        <v>76.944886130922228</v>
      </c>
      <c r="EY21" s="851">
        <f>+entero!EY75</f>
        <v>76.962472772252184</v>
      </c>
      <c r="EZ21" s="873">
        <f>+entero!EZ75</f>
        <v>76.771767895723926</v>
      </c>
      <c r="FA21" s="873">
        <f>+entero!FA75</f>
        <v>77.013628494661248</v>
      </c>
      <c r="FB21" s="873">
        <f>+entero!FB75</f>
        <v>77.066302241788875</v>
      </c>
      <c r="FC21" s="873">
        <f>+entero!FC75</f>
        <v>77.023062977922379</v>
      </c>
      <c r="FD21" s="873">
        <f>+entero!FD75</f>
        <v>77.27353551511942</v>
      </c>
      <c r="FE21" s="941">
        <f>+entero!FE75</f>
        <v>0.3110627428672359</v>
      </c>
      <c r="FF21" s="842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780"/>
      <c r="EY22" s="780"/>
      <c r="EZ22" s="871"/>
      <c r="FA22" s="871"/>
      <c r="FB22" s="871"/>
      <c r="FC22" s="871"/>
      <c r="FD22" s="871"/>
      <c r="FE22" s="263"/>
      <c r="FF22" s="943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3925.001910545825</v>
      </c>
      <c r="ER23" s="754">
        <f>+entero!ER77</f>
        <v>3807.663344339639</v>
      </c>
      <c r="ES23" s="754">
        <f>+entero!ES77</f>
        <v>3461.9849709633118</v>
      </c>
      <c r="ET23" s="754">
        <f>+entero!ET77</f>
        <v>3396.8714542156677</v>
      </c>
      <c r="EU23" s="754">
        <f>+entero!EU77</f>
        <v>3441.0840995876097</v>
      </c>
      <c r="EV23" s="754">
        <f>+entero!EV77</f>
        <v>3441.0840995876097</v>
      </c>
      <c r="EW23" s="754">
        <f>+entero!EW77</f>
        <v>3348.547050611598</v>
      </c>
      <c r="EX23" s="754">
        <f>+entero!EX77</f>
        <v>3248.2412644795977</v>
      </c>
      <c r="EY23" s="754">
        <f>+entero!EY77</f>
        <v>3112.7794930864839</v>
      </c>
      <c r="EZ23" s="870">
        <f>+entero!EZ77</f>
        <v>3063.097519647778</v>
      </c>
      <c r="FA23" s="870">
        <f>+entero!FA77</f>
        <v>3061.0065895314347</v>
      </c>
      <c r="FB23" s="870">
        <f>+entero!FB77</f>
        <v>3089.6569642891077</v>
      </c>
      <c r="FC23" s="870">
        <f>+entero!FC77</f>
        <v>3222.1001259594104</v>
      </c>
      <c r="FD23" s="870">
        <f>+entero!FD77</f>
        <v>3127.5381965791948</v>
      </c>
      <c r="FE23" s="469">
        <f>+entero!FE77</f>
        <v>14.758703492710993</v>
      </c>
      <c r="FF23" s="942">
        <f>+entero!FF77</f>
        <v>0.47413263694040098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2259.3663422664722</v>
      </c>
      <c r="ER24" s="754">
        <f>+entero!ER78</f>
        <v>2184.6061743959185</v>
      </c>
      <c r="ES24" s="754">
        <f>+entero!ES78</f>
        <v>1844.4895710393585</v>
      </c>
      <c r="ET24" s="754">
        <f>+entero!ET78</f>
        <v>1710.849721062099</v>
      </c>
      <c r="EU24" s="754">
        <f>+entero!EU78</f>
        <v>1700.3278764064139</v>
      </c>
      <c r="EV24" s="754">
        <f>+entero!EV78</f>
        <v>1700.3278764064139</v>
      </c>
      <c r="EW24" s="754">
        <f>+entero!EW78</f>
        <v>1682.2455551938776</v>
      </c>
      <c r="EX24" s="754">
        <f>+entero!EX78</f>
        <v>1603.5829681416913</v>
      </c>
      <c r="EY24" s="754">
        <f>+entero!EY78</f>
        <v>1463.6838398306124</v>
      </c>
      <c r="EZ24" s="870">
        <f>+entero!EZ78</f>
        <v>1421.0079857411079</v>
      </c>
      <c r="FA24" s="870">
        <f>+entero!FA78</f>
        <v>1403.9674033655979</v>
      </c>
      <c r="FB24" s="870">
        <f>+entero!FB78</f>
        <v>1435.5446860932943</v>
      </c>
      <c r="FC24" s="870">
        <f>+entero!FC78</f>
        <v>1491.4025792215741</v>
      </c>
      <c r="FD24" s="870">
        <f>+entero!FD78</f>
        <v>1464.8289569411077</v>
      </c>
      <c r="FE24" s="469">
        <f>+entero!FE78</f>
        <v>1.1451171104952209</v>
      </c>
      <c r="FF24" s="942">
        <f>+entero!FF78</f>
        <v>7.8235277273249235E-2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494.80527252040815</v>
      </c>
      <c r="ER25" s="754">
        <f>+entero!ER79</f>
        <v>489.9718560204081</v>
      </c>
      <c r="ES25" s="754">
        <f>+entero!ES79</f>
        <v>500.16886549271123</v>
      </c>
      <c r="ET25" s="754">
        <f>+entero!ET79</f>
        <v>494.69142032507295</v>
      </c>
      <c r="EU25" s="754">
        <f>+entero!EU79</f>
        <v>490.405604212828</v>
      </c>
      <c r="EV25" s="754">
        <f>+entero!EV79</f>
        <v>490.405604212828</v>
      </c>
      <c r="EW25" s="754">
        <f>+entero!EW79</f>
        <v>488.06623534693864</v>
      </c>
      <c r="EX25" s="754">
        <f>+entero!EX79</f>
        <v>482.91663576093282</v>
      </c>
      <c r="EY25" s="754">
        <f>+entero!EY79</f>
        <v>480.24196837463558</v>
      </c>
      <c r="EZ25" s="870">
        <f>+entero!EZ79</f>
        <v>481.28918604227403</v>
      </c>
      <c r="FA25" s="870">
        <f>+entero!FA79</f>
        <v>481.5103552609329</v>
      </c>
      <c r="FB25" s="870">
        <f>+entero!FB79</f>
        <v>481.51266106705532</v>
      </c>
      <c r="FC25" s="870">
        <f>+entero!FC79</f>
        <v>481.51266559912523</v>
      </c>
      <c r="FD25" s="870">
        <f>+entero!FD79</f>
        <v>478.56241005685132</v>
      </c>
      <c r="FE25" s="469">
        <f>+entero!FE79</f>
        <v>-1.6795583177842559</v>
      </c>
      <c r="FF25" s="942">
        <f>+entero!FF79</f>
        <v>-0.34973168285742917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753.34677364894446</v>
      </c>
      <c r="ER26" s="754">
        <f>+entero!ER80</f>
        <v>716.70265478331191</v>
      </c>
      <c r="ES26" s="754">
        <f>+entero!ES80</f>
        <v>699.5945923712419</v>
      </c>
      <c r="ET26" s="754">
        <f>+entero!ET80</f>
        <v>774.24098387849563</v>
      </c>
      <c r="EU26" s="754">
        <f>+entero!EU80</f>
        <v>831.93554089836744</v>
      </c>
      <c r="EV26" s="754">
        <f>+entero!EV80</f>
        <v>831.93554089836744</v>
      </c>
      <c r="EW26" s="754">
        <f>+entero!EW80</f>
        <v>759.15808936078133</v>
      </c>
      <c r="EX26" s="754">
        <f>+entero!EX80</f>
        <v>743.75373236697374</v>
      </c>
      <c r="EY26" s="754">
        <f>+entero!EY80</f>
        <v>751.12723662123608</v>
      </c>
      <c r="EZ26" s="870">
        <f>+entero!EZ80</f>
        <v>741.89661028439639</v>
      </c>
      <c r="FA26" s="870">
        <f>+entero!FA80</f>
        <v>753.36486399490377</v>
      </c>
      <c r="FB26" s="870">
        <f>+entero!FB80</f>
        <v>750.43188474875785</v>
      </c>
      <c r="FC26" s="870">
        <f>+entero!FC80</f>
        <v>827.0130695687111</v>
      </c>
      <c r="FD26" s="870">
        <f>+entero!FD80</f>
        <v>764.28767894123598</v>
      </c>
      <c r="FE26" s="469">
        <f>+entero!FE80</f>
        <v>13.160442319999902</v>
      </c>
      <c r="FF26" s="942">
        <f>+entero!FF80</f>
        <v>1.7520922792254163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417.48352210999997</v>
      </c>
      <c r="ER27" s="754">
        <f>+entero!ER81</f>
        <v>416.38265914000004</v>
      </c>
      <c r="ES27" s="754">
        <f>+entero!ES81</f>
        <v>417.73194205999999</v>
      </c>
      <c r="ET27" s="754">
        <f>+entero!ET81</f>
        <v>417.08932894999981</v>
      </c>
      <c r="EU27" s="754">
        <f>+entero!EU81</f>
        <v>418.41507806999999</v>
      </c>
      <c r="EV27" s="754">
        <f>+entero!EV81</f>
        <v>418.41507806999999</v>
      </c>
      <c r="EW27" s="754">
        <f>+entero!EW81</f>
        <v>419.07717071000002</v>
      </c>
      <c r="EX27" s="754">
        <f>+entero!EX81</f>
        <v>417.98792820999995</v>
      </c>
      <c r="EY27" s="754">
        <f>+entero!EY81</f>
        <v>417.72644825999993</v>
      </c>
      <c r="EZ27" s="870">
        <f>+entero!EZ81</f>
        <v>418.90373757999993</v>
      </c>
      <c r="FA27" s="870">
        <f>+entero!FA81</f>
        <v>422.16396691</v>
      </c>
      <c r="FB27" s="870">
        <f>+entero!FB81</f>
        <v>422.16773237999996</v>
      </c>
      <c r="FC27" s="870">
        <f>+entero!FC81</f>
        <v>422.17181156999999</v>
      </c>
      <c r="FD27" s="870">
        <f>+entero!FD81</f>
        <v>419.85915063999994</v>
      </c>
      <c r="FE27" s="469">
        <f>+entero!FE81</f>
        <v>2.132702380000012</v>
      </c>
      <c r="FF27" s="942">
        <f>+entero!FF81</f>
        <v>0.5105499996190288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1767.5059339072475</v>
      </c>
      <c r="ER28" s="754">
        <f>+entero!ER82</f>
        <v>1659.810950285744</v>
      </c>
      <c r="ES28" s="754">
        <f>+entero!ES82</f>
        <v>1294.4123469351805</v>
      </c>
      <c r="ET28" s="754">
        <f>+entero!ET82</f>
        <v>1243.2953706854046</v>
      </c>
      <c r="EU28" s="754">
        <f>+entero!EU82</f>
        <v>1301.5225342606002</v>
      </c>
      <c r="EV28" s="754">
        <f>+entero!EV82</f>
        <v>1301.5225342606002</v>
      </c>
      <c r="EW28" s="754">
        <f>+entero!EW82</f>
        <v>1217.2627011745212</v>
      </c>
      <c r="EX28" s="754">
        <f>+entero!EX82</f>
        <v>1122.7723955726694</v>
      </c>
      <c r="EY28" s="754">
        <f>+entero!EY82</f>
        <v>991.07854995440607</v>
      </c>
      <c r="EZ28" s="870">
        <f>+entero!EZ82</f>
        <v>939.76242118474568</v>
      </c>
      <c r="FA28" s="870">
        <f>+entero!FA82</f>
        <v>933.89812684283675</v>
      </c>
      <c r="FB28" s="870">
        <f>+entero!FB82</f>
        <v>966.15982800271547</v>
      </c>
      <c r="FC28" s="870">
        <f>+entero!FC82</f>
        <v>1097.0405911674231</v>
      </c>
      <c r="FD28" s="870">
        <f>+entero!FD82</f>
        <v>1011.1950412404462</v>
      </c>
      <c r="FE28" s="469">
        <f>+entero!FE82</f>
        <v>20.116491286040173</v>
      </c>
      <c r="FF28" s="942">
        <f>+entero!FF82</f>
        <v>2.0297575088236566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1413.9858977583031</v>
      </c>
      <c r="ER29" s="754">
        <f>+entero!ER83</f>
        <v>1340.4030463524321</v>
      </c>
      <c r="ES29" s="754">
        <f>+entero!ES83</f>
        <v>992.81635969393858</v>
      </c>
      <c r="ET29" s="754">
        <f>+entero!ET83</f>
        <v>866.96091447690878</v>
      </c>
      <c r="EU29" s="754">
        <f>+entero!EU83</f>
        <v>866.29291831223293</v>
      </c>
      <c r="EV29" s="754">
        <f>+entero!EV83</f>
        <v>866.29291831223293</v>
      </c>
      <c r="EW29" s="754">
        <f>+entero!EW83</f>
        <v>857.01150925373975</v>
      </c>
      <c r="EX29" s="754">
        <f>+entero!EX83</f>
        <v>777.50733946569585</v>
      </c>
      <c r="EY29" s="754">
        <f>+entero!EY83</f>
        <v>638.97819555316994</v>
      </c>
      <c r="EZ29" s="870">
        <f>+entero!EZ83</f>
        <v>596.17811574034931</v>
      </c>
      <c r="FA29" s="870">
        <f>+entero!FA83</f>
        <v>579.56208825793317</v>
      </c>
      <c r="FB29" s="870">
        <f>+entero!FB83</f>
        <v>614.69768492395769</v>
      </c>
      <c r="FC29" s="870">
        <f>+entero!FC83</f>
        <v>669.9256480387121</v>
      </c>
      <c r="FD29" s="870">
        <f>+entero!FD83</f>
        <v>646.3616090692102</v>
      </c>
      <c r="FE29" s="469">
        <f>+entero!FE83</f>
        <v>7.3834135160402639</v>
      </c>
      <c r="FF29" s="942">
        <f>+entero!FF83</f>
        <v>1.1555032029924539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353.52003614894437</v>
      </c>
      <c r="ER30" s="754">
        <f>+entero!ER84</f>
        <v>319.4079039333119</v>
      </c>
      <c r="ES30" s="754">
        <f>+entero!ES84</f>
        <v>301.59598724124191</v>
      </c>
      <c r="ET30" s="754">
        <f>+entero!ET84</f>
        <v>376.33445620849574</v>
      </c>
      <c r="EU30" s="754">
        <f>+entero!EU84</f>
        <v>435.22961594836733</v>
      </c>
      <c r="EV30" s="754">
        <f>+entero!EV84</f>
        <v>435.22961594836733</v>
      </c>
      <c r="EW30" s="754">
        <f>+entero!EW84</f>
        <v>360.25119192078137</v>
      </c>
      <c r="EX30" s="754">
        <f>+entero!EX84</f>
        <v>345.26505610697365</v>
      </c>
      <c r="EY30" s="754">
        <f>+entero!EY84</f>
        <v>352.10035440123613</v>
      </c>
      <c r="EZ30" s="870">
        <f>+entero!EZ84</f>
        <v>343.58430544439636</v>
      </c>
      <c r="FA30" s="870">
        <f>+entero!FA84</f>
        <v>354.33603858490363</v>
      </c>
      <c r="FB30" s="870">
        <f>+entero!FB84</f>
        <v>351.46214307875778</v>
      </c>
      <c r="FC30" s="870">
        <f>+entero!FC84</f>
        <v>427.11494312871105</v>
      </c>
      <c r="FD30" s="870">
        <f>+entero!FD84</f>
        <v>364.83343217123598</v>
      </c>
      <c r="FE30" s="469">
        <f>+entero!FE84</f>
        <v>12.733077769999852</v>
      </c>
      <c r="FF30" s="942">
        <f>+entero!FF84</f>
        <v>3.6163206343978476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754">
        <f>+entero!EX85</f>
        <v>0</v>
      </c>
      <c r="EY31" s="754">
        <f>+entero!EY85</f>
        <v>0</v>
      </c>
      <c r="EZ31" s="870">
        <f>+entero!EZ85</f>
        <v>0</v>
      </c>
      <c r="FA31" s="870">
        <f>+entero!FA85</f>
        <v>0</v>
      </c>
      <c r="FB31" s="870">
        <f>+entero!FB85</f>
        <v>0</v>
      </c>
      <c r="FC31" s="870">
        <f>+entero!FC85</f>
        <v>0</v>
      </c>
      <c r="FD31" s="870">
        <f>+entero!FD85</f>
        <v>0</v>
      </c>
      <c r="FE31" s="469">
        <f>+entero!FE85</f>
        <v>0</v>
      </c>
      <c r="FF31" s="942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27387.340408011896</v>
      </c>
      <c r="ER32" s="754">
        <f>+entero!ER86</f>
        <v>27398.328571000195</v>
      </c>
      <c r="ES32" s="754">
        <f>+entero!ES86</f>
        <v>27473.588377887405</v>
      </c>
      <c r="ET32" s="754">
        <f>+entero!ET86</f>
        <v>27499.058026208098</v>
      </c>
      <c r="EU32" s="754">
        <f>+entero!EU86</f>
        <v>27673.744553525899</v>
      </c>
      <c r="EV32" s="754">
        <f>+entero!EV86</f>
        <v>27673.634455525964</v>
      </c>
      <c r="EW32" s="754">
        <f>+entero!EW86</f>
        <v>27652.939857716847</v>
      </c>
      <c r="EX32" s="754">
        <f>+entero!EX86</f>
        <v>27632.12408637429</v>
      </c>
      <c r="EY32" s="754">
        <f>+entero!EY86</f>
        <v>27674.039885279621</v>
      </c>
      <c r="EZ32" s="870">
        <f>+entero!EZ86</f>
        <v>27684.990451015772</v>
      </c>
      <c r="FA32" s="870">
        <f>+entero!FA86</f>
        <v>27690.718339117811</v>
      </c>
      <c r="FB32" s="870">
        <f>+entero!FB86</f>
        <v>27737.902676899146</v>
      </c>
      <c r="FC32" s="870">
        <f>+entero!FC86</f>
        <v>27775.013761232971</v>
      </c>
      <c r="FD32" s="870">
        <f>+entero!FD86</f>
        <v>27788.99587952888</v>
      </c>
      <c r="FE32" s="469">
        <f>+entero!FE86</f>
        <v>114.95599424925967</v>
      </c>
      <c r="FF32" s="942">
        <f>+entero!FF86</f>
        <v>0.41539289068672292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780">
        <f>+entero!EX87</f>
        <v>0</v>
      </c>
      <c r="EY33" s="780">
        <f>+entero!EY87</f>
        <v>0</v>
      </c>
      <c r="EZ33" s="871">
        <f>+entero!EZ87</f>
        <v>0</v>
      </c>
      <c r="FA33" s="871">
        <f>+entero!FA87</f>
        <v>0</v>
      </c>
      <c r="FB33" s="871">
        <f>+entero!FB87</f>
        <v>0</v>
      </c>
      <c r="FC33" s="871">
        <f>+entero!FC87</f>
        <v>0</v>
      </c>
      <c r="FD33" s="871">
        <f>+entero!FD87</f>
        <v>0</v>
      </c>
      <c r="FE33" s="263">
        <f>+entero!FE87</f>
        <v>0</v>
      </c>
      <c r="FF33" s="943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98.790096805331984</v>
      </c>
      <c r="ER34" s="781">
        <f>+entero!ER88</f>
        <v>98.791741180464143</v>
      </c>
      <c r="ES34" s="781">
        <f>+entero!ES88</f>
        <v>98.795535924345486</v>
      </c>
      <c r="ET34" s="781">
        <f>+entero!ET88</f>
        <v>98.801175278806085</v>
      </c>
      <c r="EU34" s="781">
        <f>+entero!EU88</f>
        <v>98.809901414022292</v>
      </c>
      <c r="EV34" s="781">
        <f>+entero!EV88</f>
        <v>98.809901414037995</v>
      </c>
      <c r="EW34" s="781">
        <f>+entero!EW88</f>
        <v>98.808949559992001</v>
      </c>
      <c r="EX34" s="781">
        <f>+entero!EX88</f>
        <v>98.809557790527506</v>
      </c>
      <c r="EY34" s="781">
        <f>+entero!EY88</f>
        <v>98.813193516515923</v>
      </c>
      <c r="EZ34" s="874">
        <f>+entero!EZ88</f>
        <v>98.813055713476174</v>
      </c>
      <c r="FA34" s="874">
        <f>+entero!FA88</f>
        <v>98.813990235667376</v>
      </c>
      <c r="FB34" s="874">
        <f>+entero!FB88</f>
        <v>98.816418889321824</v>
      </c>
      <c r="FC34" s="874">
        <f>+entero!FC88</f>
        <v>98.818186704639146</v>
      </c>
      <c r="FD34" s="874">
        <f>+entero!FD88</f>
        <v>98.820920213079589</v>
      </c>
      <c r="FE34" s="1002">
        <f>+entero!FE88</f>
        <v>7.726696563665314E-3</v>
      </c>
      <c r="FF34" s="942">
        <f>+entero!FF88</f>
        <v>0</v>
      </c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799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844"/>
      <c r="FF35" s="843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726"/>
      <c r="FC42" s="726"/>
      <c r="FD42" s="726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6"/>
      <c r="DH43" s="726"/>
      <c r="DI43" s="726"/>
      <c r="DJ43" s="726"/>
      <c r="DK43" s="726"/>
      <c r="DL43" s="726"/>
      <c r="DM43" s="726"/>
      <c r="DN43" s="726"/>
      <c r="DO43" s="726"/>
      <c r="DP43" s="726"/>
      <c r="DQ43" s="726"/>
      <c r="DR43" s="726"/>
      <c r="DS43" s="726"/>
      <c r="DT43" s="726"/>
      <c r="DU43" s="726"/>
      <c r="DV43" s="726"/>
      <c r="DW43" s="726"/>
      <c r="DX43" s="726"/>
      <c r="DY43" s="726"/>
      <c r="DZ43" s="726"/>
      <c r="EA43" s="726"/>
      <c r="EB43" s="726"/>
      <c r="EC43" s="726"/>
      <c r="ED43" s="726"/>
      <c r="EE43" s="726"/>
      <c r="EF43" s="726"/>
      <c r="EG43" s="726"/>
      <c r="EH43" s="726"/>
      <c r="EI43" s="726"/>
      <c r="EJ43" s="726"/>
      <c r="EK43" s="726"/>
      <c r="EL43" s="726"/>
      <c r="EM43" s="726"/>
      <c r="EN43" s="726"/>
      <c r="EO43" s="726"/>
      <c r="EP43" s="726"/>
      <c r="EQ43" s="726"/>
      <c r="ER43" s="726"/>
      <c r="ES43" s="726"/>
      <c r="ET43" s="726"/>
      <c r="EU43" s="726"/>
      <c r="EV43" s="726"/>
      <c r="EW43" s="726"/>
      <c r="EX43" s="726"/>
      <c r="EY43" s="726"/>
      <c r="EZ43" s="726"/>
      <c r="FA43" s="726"/>
      <c r="FB43" s="726"/>
      <c r="FC43" s="726"/>
      <c r="FD43" s="726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6"/>
      <c r="DH44" s="726"/>
      <c r="DI44" s="726"/>
      <c r="DJ44" s="726"/>
      <c r="DK44" s="726"/>
      <c r="DL44" s="726"/>
      <c r="DM44" s="726"/>
      <c r="DN44" s="726"/>
      <c r="DO44" s="726"/>
      <c r="DP44" s="726"/>
      <c r="DQ44" s="726"/>
      <c r="DR44" s="726"/>
      <c r="DS44" s="726"/>
      <c r="DT44" s="726"/>
      <c r="DU44" s="726"/>
      <c r="DV44" s="726"/>
      <c r="DW44" s="726"/>
      <c r="DX44" s="726"/>
      <c r="DY44" s="726"/>
      <c r="DZ44" s="726"/>
      <c r="EA44" s="726"/>
      <c r="EB44" s="726"/>
      <c r="EC44" s="726"/>
      <c r="ED44" s="726"/>
      <c r="EE44" s="726"/>
      <c r="EF44" s="726"/>
      <c r="EG44" s="726"/>
      <c r="EH44" s="726"/>
      <c r="EI44" s="726"/>
      <c r="EJ44" s="726"/>
      <c r="EK44" s="726"/>
      <c r="EL44" s="726"/>
      <c r="EM44" s="726"/>
      <c r="EN44" s="726"/>
      <c r="EO44" s="726"/>
      <c r="EP44" s="726"/>
      <c r="EQ44" s="726"/>
      <c r="ER44" s="726"/>
      <c r="ES44" s="726"/>
      <c r="ET44" s="726"/>
      <c r="EU44" s="726"/>
      <c r="EV44" s="726"/>
      <c r="EW44" s="726"/>
      <c r="EX44" s="726"/>
      <c r="EY44" s="726"/>
      <c r="EZ44" s="726"/>
      <c r="FA44" s="726"/>
      <c r="FB44" s="726"/>
      <c r="FC44" s="726"/>
      <c r="FD44" s="726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165"/>
      <c r="FF100" s="165"/>
      <c r="FG100" s="165"/>
      <c r="FH100" s="165"/>
      <c r="FI100" s="165"/>
      <c r="FJ100" s="165"/>
      <c r="FK100" s="165"/>
      <c r="FL100" s="165"/>
      <c r="FM100" s="165"/>
    </row>
    <row r="101" spans="1:16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165"/>
      <c r="FF101" s="165"/>
      <c r="FG101" s="165"/>
      <c r="FH101" s="165"/>
      <c r="FI101" s="165"/>
      <c r="FJ101" s="165"/>
      <c r="FK101" s="165"/>
      <c r="FL101" s="165"/>
      <c r="FM101" s="16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  <c r="FB181" s="802"/>
      <c r="FC181" s="802"/>
      <c r="FD181" s="802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  <c r="FB182" s="802"/>
      <c r="FC182" s="802"/>
      <c r="FD182" s="802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  <c r="FB183" s="802"/>
      <c r="FC183" s="802"/>
      <c r="FD183" s="802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  <c r="FB184" s="802"/>
      <c r="FC184" s="802"/>
      <c r="FD184" s="802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  <c r="FB185" s="802"/>
      <c r="FC185" s="802"/>
      <c r="FD185" s="802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  <c r="FB186" s="802"/>
      <c r="FC186" s="802"/>
      <c r="FD186" s="802"/>
    </row>
    <row r="187" spans="3:16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5"/>
      <c r="DH187" s="725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  <c r="EI187" s="802"/>
      <c r="EJ187" s="802"/>
      <c r="EK187" s="802"/>
      <c r="EL187" s="802"/>
      <c r="EM187" s="802"/>
      <c r="EN187" s="802"/>
      <c r="EO187" s="802"/>
      <c r="EP187" s="802"/>
      <c r="EQ187" s="802"/>
      <c r="ER187" s="802"/>
      <c r="ES187" s="802"/>
      <c r="ET187" s="802"/>
      <c r="EU187" s="802"/>
      <c r="EV187" s="802"/>
      <c r="EW187" s="802"/>
      <c r="EX187" s="802"/>
      <c r="EY187" s="802"/>
      <c r="EZ187" s="802"/>
      <c r="FA187" s="802"/>
      <c r="FB187" s="802"/>
      <c r="FC187" s="802"/>
      <c r="FD187" s="802"/>
    </row>
    <row r="188" spans="3:16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5"/>
      <c r="DH188" s="725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  <c r="EI188" s="802"/>
      <c r="EJ188" s="802"/>
      <c r="EK188" s="802"/>
      <c r="EL188" s="802"/>
      <c r="EM188" s="802"/>
      <c r="EN188" s="802"/>
      <c r="EO188" s="802"/>
      <c r="EP188" s="802"/>
      <c r="EQ188" s="802"/>
      <c r="ER188" s="802"/>
      <c r="ES188" s="802"/>
      <c r="ET188" s="802"/>
      <c r="EU188" s="802"/>
      <c r="EV188" s="802"/>
      <c r="EW188" s="802"/>
      <c r="EX188" s="802"/>
      <c r="EY188" s="802"/>
      <c r="EZ188" s="802"/>
      <c r="FA188" s="802"/>
      <c r="FB188" s="802"/>
      <c r="FC188" s="802"/>
      <c r="FD188" s="802"/>
    </row>
  </sheetData>
  <mergeCells count="154">
    <mergeCell ref="EY3:EY4"/>
    <mergeCell ref="FE3:FF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Z3:FD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S3:BS4"/>
    <mergeCell ref="BL3:B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0" sqref="E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8" hidden="1" customWidth="1"/>
    <col min="112" max="112" width="8.140625" style="724" hidden="1" customWidth="1"/>
    <col min="113" max="113" width="8" style="801" customWidth="1"/>
    <col min="114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37" width="8.42578125" style="801" customWidth="1"/>
    <col min="138" max="139" width="8.42578125" style="801" hidden="1" customWidth="1"/>
    <col min="140" max="140" width="8.42578125" style="801" customWidth="1"/>
    <col min="141" max="142" width="8.42578125" style="801" hidden="1" customWidth="1"/>
    <col min="143" max="143" width="8.42578125" style="801" customWidth="1"/>
    <col min="144" max="145" width="8.42578125" style="801" hidden="1" customWidth="1"/>
    <col min="146" max="146" width="8.42578125" style="801" customWidth="1"/>
    <col min="147" max="151" width="8.42578125" style="801" hidden="1" customWidth="1"/>
    <col min="152" max="160" width="8.425781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61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21">
        <v>7.5</v>
      </c>
      <c r="EX5" s="821">
        <v>7.5</v>
      </c>
      <c r="EY5" s="821">
        <v>7.5</v>
      </c>
      <c r="EZ5" s="876">
        <v>7.5</v>
      </c>
      <c r="FA5" s="876">
        <v>7.5</v>
      </c>
      <c r="FB5" s="876">
        <v>7.5</v>
      </c>
      <c r="FC5" s="876">
        <v>7.5</v>
      </c>
      <c r="FD5" s="876">
        <v>7.5</v>
      </c>
      <c r="FE5" s="846">
        <v>7.5</v>
      </c>
      <c r="FF5" s="84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736">
        <f>+entero!EX90</f>
        <v>6.96</v>
      </c>
      <c r="EY6" s="736">
        <f>+entero!EY90</f>
        <v>6.96</v>
      </c>
      <c r="EZ6" s="877">
        <f>+entero!EZ90</f>
        <v>6.96</v>
      </c>
      <c r="FA6" s="877">
        <f>+entero!FA90</f>
        <v>6.96</v>
      </c>
      <c r="FB6" s="877">
        <f>+entero!FB90</f>
        <v>6.96</v>
      </c>
      <c r="FC6" s="877">
        <f>+entero!FC90</f>
        <v>6.96</v>
      </c>
      <c r="FD6" s="877">
        <f>+entero!FD90</f>
        <v>6.96</v>
      </c>
      <c r="FE6" s="956"/>
      <c r="FF6" s="87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736">
        <f>+entero!EX91</f>
        <v>6.86</v>
      </c>
      <c r="EY7" s="736">
        <f>+entero!EY91</f>
        <v>6.86</v>
      </c>
      <c r="EZ7" s="877">
        <f>+entero!EZ91</f>
        <v>6.86</v>
      </c>
      <c r="FA7" s="877">
        <f>+entero!FA91</f>
        <v>6.86</v>
      </c>
      <c r="FB7" s="877">
        <f>+entero!FB91</f>
        <v>6.86</v>
      </c>
      <c r="FC7" s="877">
        <f>+entero!FC91</f>
        <v>6.86</v>
      </c>
      <c r="FD7" s="877">
        <f>+entero!FD91</f>
        <v>6.86</v>
      </c>
      <c r="FE7" s="956"/>
      <c r="FF7" s="87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6.9633870305178984</v>
      </c>
      <c r="ER8" s="740">
        <f>+entero!ER92</f>
        <v>6.9643280276614146</v>
      </c>
      <c r="ES8" s="740">
        <f>+entero!ES92</f>
        <v>6.96314632592411</v>
      </c>
      <c r="ET8" s="740">
        <f>+entero!ET92</f>
        <v>6.9624635403495736</v>
      </c>
      <c r="EU8" s="740">
        <f>+entero!EU92</f>
        <v>6.961833678406177</v>
      </c>
      <c r="EV8" s="740">
        <f>+entero!EV92</f>
        <v>6.9556205864483953</v>
      </c>
      <c r="EW8" s="740">
        <f>+entero!EW92</f>
        <v>6.9633241934937278</v>
      </c>
      <c r="EX8" s="740">
        <f>+entero!EX92</f>
        <v>6.9592562795955901</v>
      </c>
      <c r="EY8" s="740">
        <f>+entero!EY92</f>
        <v>6.9622991242880694</v>
      </c>
      <c r="EZ8" s="451">
        <f>+entero!EZ92</f>
        <v>6.9556324123830979</v>
      </c>
      <c r="FA8" s="451">
        <f>+entero!FA92</f>
        <v>6.9703553668814653</v>
      </c>
      <c r="FB8" s="451">
        <f>+entero!FB92</f>
        <v>6.9582501373448613</v>
      </c>
      <c r="FC8" s="451">
        <f>+entero!FC92</f>
        <v>6.9422762603085175</v>
      </c>
      <c r="FD8" s="451">
        <f>+entero!FD92</f>
        <v>6.9706809922644473</v>
      </c>
      <c r="FE8" s="1050">
        <f>+entero!FE92</f>
        <v>8.3818679763778547E-3</v>
      </c>
      <c r="FF8" s="878">
        <f>+entero!FF92</f>
        <v>0.12038936889593843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56.64365126728331</v>
      </c>
      <c r="EK9" s="740">
        <f>+entero!EK93</f>
        <v>56.178484965166348</v>
      </c>
      <c r="EL9" s="740">
        <f>+entero!EL93</f>
        <v>56.249954724501016</v>
      </c>
      <c r="EM9" s="740">
        <f>+entero!EM93</f>
        <v>56.208357129296211</v>
      </c>
      <c r="EN9" s="740">
        <f>+entero!EN93</f>
        <v>57.588677662661304</v>
      </c>
      <c r="EO9" s="740">
        <f>+entero!EO93</f>
        <v>57.400912839863494</v>
      </c>
      <c r="EP9" s="740">
        <f>+entero!EP93</f>
        <v>57.40026277207275</v>
      </c>
      <c r="EQ9" s="1061"/>
      <c r="ER9" s="1061"/>
      <c r="ES9" s="1061"/>
      <c r="ET9" s="1061"/>
      <c r="EU9" s="1061"/>
      <c r="EV9" s="1061"/>
      <c r="EW9" s="1061"/>
      <c r="EX9" s="1061"/>
      <c r="EY9" s="1061"/>
      <c r="EZ9" s="269"/>
      <c r="FA9" s="269"/>
      <c r="FB9" s="269"/>
      <c r="FC9" s="269"/>
      <c r="FD9" s="269"/>
      <c r="FE9" s="820"/>
      <c r="FF9" s="87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2.3577300000000001</v>
      </c>
      <c r="ER10" s="736">
        <f>+entero!ER94</f>
        <v>2.3583599999999998</v>
      </c>
      <c r="ES10" s="736">
        <f>+entero!ES94</f>
        <v>2.3586299999999998</v>
      </c>
      <c r="ET10" s="736">
        <f>+entero!ET94</f>
        <v>2.3588399999999998</v>
      </c>
      <c r="EU10" s="736">
        <f>+entero!EU94</f>
        <v>2.3590499999999999</v>
      </c>
      <c r="EV10" s="736">
        <f>+entero!EV94</f>
        <v>2.3590499999999999</v>
      </c>
      <c r="EW10" s="736">
        <f>+entero!EW94</f>
        <v>2.3592599999999999</v>
      </c>
      <c r="EX10" s="736">
        <f>+entero!EX94</f>
        <v>2.3594400000000002</v>
      </c>
      <c r="EY10" s="736">
        <f>+entero!EY94</f>
        <v>2.3595799999999998</v>
      </c>
      <c r="EZ10" s="877">
        <f>+entero!EZ94</f>
        <v>2.3596400000000002</v>
      </c>
      <c r="FA10" s="877">
        <f>+entero!FA94</f>
        <v>2.3596599999999999</v>
      </c>
      <c r="FB10" s="877">
        <f>+entero!FB94</f>
        <v>2.35968</v>
      </c>
      <c r="FC10" s="877">
        <f>+entero!FC94</f>
        <v>2.3597000000000001</v>
      </c>
      <c r="FD10" s="877">
        <f>+entero!FD94</f>
        <v>2.3597199999999998</v>
      </c>
      <c r="FE10" s="1069">
        <f>+entero!FE94</f>
        <v>1.4000000000002899E-4</v>
      </c>
      <c r="FF10" s="878">
        <f>+entero!FF94</f>
        <v>5.9332593088612809E-3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1061"/>
      <c r="ER11" s="1061"/>
      <c r="ES11" s="1061"/>
      <c r="ET11" s="1061"/>
      <c r="EU11" s="1061"/>
      <c r="EV11" s="1061">
        <f>+entero!EV95</f>
        <v>2.3590800000000001</v>
      </c>
      <c r="EW11" s="1061"/>
      <c r="EX11" s="1061"/>
      <c r="EY11" s="1061"/>
      <c r="EZ11" s="269"/>
      <c r="FA11" s="269"/>
      <c r="FB11" s="269"/>
      <c r="FC11" s="269"/>
      <c r="FD11" s="269"/>
      <c r="FE11" s="924"/>
      <c r="FF11" s="910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6"/>
      <c r="DH15" s="72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6"/>
      <c r="DH16" s="72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  <c r="FB102" s="802"/>
      <c r="FC102" s="802"/>
      <c r="FD102" s="802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  <c r="FB103" s="802"/>
      <c r="FC103" s="802"/>
      <c r="FD103" s="80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  <c r="FB104" s="802"/>
      <c r="FC104" s="802"/>
      <c r="FD104" s="802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  <c r="FB105" s="802"/>
      <c r="FC105" s="802"/>
      <c r="FD105" s="802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</sheetData>
  <mergeCells count="154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EZ3:FD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8" hidden="1" customWidth="1"/>
    <col min="112" max="112" width="7.570312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37" width="8.140625" style="801" customWidth="1"/>
    <col min="138" max="139" width="8.140625" style="801" hidden="1" customWidth="1"/>
    <col min="140" max="140" width="8.140625" style="801" customWidth="1"/>
    <col min="141" max="142" width="8.140625" style="801" hidden="1" customWidth="1"/>
    <col min="143" max="143" width="8.140625" style="801" customWidth="1"/>
    <col min="144" max="145" width="8.140625" style="801" hidden="1" customWidth="1"/>
    <col min="146" max="146" width="8.140625" style="801" customWidth="1"/>
    <col min="147" max="151" width="8.140625" style="801" hidden="1" customWidth="1"/>
    <col min="152" max="160" width="8.140625" style="801" customWidth="1"/>
    <col min="161" max="161" width="9.28515625" style="168" customWidth="1"/>
    <col min="162" max="175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 t="str">
        <f>entero!CT3</f>
        <v xml:space="preserve">2016                         A  fines de Sep* </v>
      </c>
      <c r="CU4" s="1181" t="str">
        <f>entero!CU3</f>
        <v xml:space="preserve">2016                         A  fines de Oct* </v>
      </c>
      <c r="CV4" s="1181" t="str">
        <f>entero!CV3</f>
        <v xml:space="preserve">2016                         A  fines de Nov* </v>
      </c>
      <c r="CW4" s="1181" t="str">
        <f>entero!CW3</f>
        <v>2016                         A  fines de Dic* 15</v>
      </c>
      <c r="CX4" s="1181" t="str">
        <f>entero!CX3</f>
        <v xml:space="preserve">2017                         A  fines de Ene* </v>
      </c>
      <c r="CY4" s="1181" t="str">
        <f>entero!CY3</f>
        <v xml:space="preserve">2017                         A  fines de Feb* </v>
      </c>
      <c r="CZ4" s="1181" t="str">
        <f>entero!CZ3</f>
        <v xml:space="preserve">2017                         A  fines de Mar* </v>
      </c>
      <c r="DA4" s="1181" t="str">
        <f>entero!DA3</f>
        <v xml:space="preserve">2017                         A  fines de Abr* </v>
      </c>
      <c r="DB4" s="1181" t="str">
        <f>entero!DB3</f>
        <v xml:space="preserve">2017                         A  fines de May* </v>
      </c>
      <c r="DC4" s="1181" t="str">
        <f>entero!DC3</f>
        <v xml:space="preserve">2017                         A  fines de Jun* </v>
      </c>
      <c r="DD4" s="1181" t="str">
        <f>entero!DD3</f>
        <v xml:space="preserve">2017                         A  fines de Jul* </v>
      </c>
      <c r="DE4" s="1181" t="str">
        <f>entero!DE3</f>
        <v xml:space="preserve">2017                         A  fines de Ago* </v>
      </c>
      <c r="DF4" s="1181" t="str">
        <f>entero!DF3</f>
        <v xml:space="preserve">2017                         A  fines de Sep* </v>
      </c>
      <c r="DG4" s="1181" t="str">
        <f>entero!DG3</f>
        <v xml:space="preserve">2017                         A  fines de Oct* </v>
      </c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749"/>
      <c r="FD5" s="749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737" t="e">
        <f>+entero!#REF!</f>
        <v>#REF!</v>
      </c>
      <c r="FD6" s="737" t="e">
        <f>+entero!#REF!</f>
        <v>#REF!</v>
      </c>
      <c r="FE6" s="737" t="e">
        <f>+entero!#REF!</f>
        <v>#REF!</v>
      </c>
      <c r="FF6" s="867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737" t="e">
        <f>+entero!#REF!</f>
        <v>#REF!</v>
      </c>
      <c r="FD7" s="737" t="e">
        <f>+entero!#REF!</f>
        <v>#REF!</v>
      </c>
      <c r="FE7" s="737" t="e">
        <f>+entero!#REF!</f>
        <v>#REF!</v>
      </c>
      <c r="FF7" s="867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737" t="e">
        <f>+entero!#REF!</f>
        <v>#REF!</v>
      </c>
      <c r="FD8" s="737" t="e">
        <f>+entero!#REF!</f>
        <v>#REF!</v>
      </c>
      <c r="FE8" s="737" t="e">
        <f>+entero!#REF!</f>
        <v>#REF!</v>
      </c>
      <c r="FF8" s="867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737" t="e">
        <f>+entero!#REF!</f>
        <v>#REF!</v>
      </c>
      <c r="FD9" s="737" t="e">
        <f>+entero!#REF!</f>
        <v>#REF!</v>
      </c>
      <c r="FE9" s="737" t="e">
        <f>+entero!#REF!</f>
        <v>#REF!</v>
      </c>
      <c r="FF9" s="867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527.64719974246168</v>
      </c>
      <c r="ER10" s="763">
        <f>+entero!ER97</f>
        <v>522.64483337316835</v>
      </c>
      <c r="ES10" s="763">
        <f>+entero!ES97</f>
        <v>531.46040705318546</v>
      </c>
      <c r="ET10" s="763">
        <f>+entero!ET97</f>
        <v>525.31349332605748</v>
      </c>
      <c r="EU10" s="763">
        <f>+entero!EU97</f>
        <v>520.17161535567936</v>
      </c>
      <c r="EV10" s="763">
        <f>+entero!EV97</f>
        <v>520.17161535567936</v>
      </c>
      <c r="EW10" s="763">
        <f>+entero!EW97</f>
        <v>516.8879333242138</v>
      </c>
      <c r="EX10" s="763">
        <f>+entero!EX97</f>
        <v>511.13917671125876</v>
      </c>
      <c r="EY10" s="763">
        <f>+entero!EY97</f>
        <v>507.8716170055506</v>
      </c>
      <c r="EZ10" s="1011">
        <f>+entero!EZ97</f>
        <v>507.8716170055506</v>
      </c>
      <c r="FA10" s="1011">
        <f>+entero!FA97</f>
        <v>507.8716170055506</v>
      </c>
      <c r="FB10" s="1011">
        <f>+entero!FB97</f>
        <v>507.8716170055506</v>
      </c>
      <c r="FC10" s="1011">
        <f>+entero!FC97</f>
        <v>507.8716170055506</v>
      </c>
      <c r="FD10" s="1011">
        <f>+entero!FD97</f>
        <v>505.75311505678849</v>
      </c>
      <c r="FE10" s="1067">
        <f>+entero!FE97</f>
        <v>-2.1185019487621162</v>
      </c>
      <c r="FF10" s="944">
        <f>+entero!FF97</f>
        <v>-0.41713336162649994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747"/>
      <c r="EU15" s="747"/>
      <c r="EV15" s="747"/>
      <c r="EW15" s="747"/>
      <c r="EX15" s="747"/>
      <c r="EY15" s="747"/>
      <c r="EZ15" s="747"/>
      <c r="FA15" s="747"/>
      <c r="FB15" s="747"/>
      <c r="FC15" s="747"/>
      <c r="FD15" s="74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7"/>
      <c r="DH16" s="747"/>
      <c r="DI16" s="747"/>
      <c r="DJ16" s="747"/>
      <c r="DK16" s="747"/>
      <c r="DL16" s="747"/>
      <c r="DM16" s="747"/>
      <c r="DN16" s="747"/>
      <c r="DO16" s="747"/>
      <c r="DP16" s="747"/>
      <c r="DQ16" s="747"/>
      <c r="DR16" s="747"/>
      <c r="DS16" s="747"/>
      <c r="DT16" s="747"/>
      <c r="DU16" s="747"/>
      <c r="DV16" s="747"/>
      <c r="DW16" s="747"/>
      <c r="DX16" s="747"/>
      <c r="DY16" s="747"/>
      <c r="DZ16" s="747"/>
      <c r="EA16" s="747"/>
      <c r="EB16" s="747"/>
      <c r="EC16" s="747"/>
      <c r="ED16" s="747"/>
      <c r="EE16" s="747"/>
      <c r="EF16" s="747"/>
      <c r="EG16" s="747"/>
      <c r="EH16" s="747"/>
      <c r="EI16" s="747"/>
      <c r="EJ16" s="747"/>
      <c r="EK16" s="747"/>
      <c r="EL16" s="747"/>
      <c r="EM16" s="747"/>
      <c r="EN16" s="747"/>
      <c r="EO16" s="747"/>
      <c r="EP16" s="747"/>
      <c r="EQ16" s="747"/>
      <c r="ER16" s="747"/>
      <c r="ES16" s="747"/>
      <c r="ET16" s="747"/>
      <c r="EU16" s="747"/>
      <c r="EV16" s="747"/>
      <c r="EW16" s="747"/>
      <c r="EX16" s="747"/>
      <c r="EY16" s="747"/>
      <c r="EZ16" s="747"/>
      <c r="FA16" s="747"/>
      <c r="FB16" s="747"/>
      <c r="FC16" s="747"/>
      <c r="FD16" s="74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745"/>
      <c r="FC18" s="745"/>
      <c r="FD18" s="74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745"/>
      <c r="FC19" s="745"/>
      <c r="FD19" s="74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</sheetData>
  <mergeCells count="154">
    <mergeCell ref="DW3:DW4"/>
    <mergeCell ref="DV3:DV4"/>
    <mergeCell ref="DA3:DA4"/>
    <mergeCell ref="DJ3:DJ4"/>
    <mergeCell ref="EU3:EU4"/>
    <mergeCell ref="FE3:FF3"/>
    <mergeCell ref="EZ3:FD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EY3:EY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G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4" sqref="EV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8" hidden="1" customWidth="1"/>
    <col min="112" max="112" width="7.8554687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9" width="8" style="801" hidden="1" customWidth="1"/>
    <col min="140" max="140" width="8" style="801" customWidth="1"/>
    <col min="141" max="142" width="8" style="801" hidden="1" customWidth="1"/>
    <col min="143" max="143" width="8" style="801" customWidth="1"/>
    <col min="144" max="145" width="8" style="801" hidden="1" customWidth="1"/>
    <col min="146" max="146" width="8" style="801" customWidth="1"/>
    <col min="147" max="151" width="8" style="801" hidden="1" customWidth="1"/>
    <col min="152" max="160" width="8" style="801" customWidth="1"/>
    <col min="161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E2" s="165"/>
      <c r="FF2" s="165"/>
    </row>
    <row r="3" spans="1:162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3"/>
      <c r="FE3" s="165"/>
      <c r="FF3" s="165"/>
    </row>
    <row r="4" spans="1:162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78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86"/>
      <c r="ER4" s="1186"/>
      <c r="ES4" s="1186"/>
      <c r="ET4" s="1186"/>
      <c r="EU4" s="1186"/>
      <c r="EV4" s="1161"/>
      <c r="EW4" s="1161"/>
      <c r="EX4" s="1161"/>
      <c r="EY4" s="1161"/>
      <c r="EZ4" s="923">
        <f>+entero!EZ4</f>
        <v>44158</v>
      </c>
      <c r="FA4" s="923">
        <f>+entero!FA4</f>
        <v>44159</v>
      </c>
      <c r="FB4" s="923">
        <f>+entero!FB4</f>
        <v>44160</v>
      </c>
      <c r="FC4" s="923">
        <f>+entero!FC4</f>
        <v>44161</v>
      </c>
      <c r="FD4" s="946">
        <f>+entero!FD4</f>
        <v>44162</v>
      </c>
      <c r="FE4" s="165"/>
      <c r="FF4" s="165"/>
    </row>
    <row r="5" spans="1:162" x14ac:dyDescent="0.2">
      <c r="A5" s="3"/>
      <c r="B5" s="11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1062"/>
      <c r="ER5" s="1062"/>
      <c r="ES5" s="1062"/>
      <c r="ET5" s="1062"/>
      <c r="EU5" s="1062"/>
      <c r="EV5" s="1062"/>
      <c r="EW5" s="1062"/>
      <c r="EX5" s="1062"/>
      <c r="EY5" s="1062"/>
      <c r="EZ5" s="30"/>
      <c r="FA5" s="30"/>
      <c r="FB5" s="30"/>
      <c r="FC5" s="30"/>
      <c r="FD5" s="1046"/>
      <c r="FE5" s="165"/>
      <c r="FF5" s="165"/>
    </row>
    <row r="6" spans="1:162" ht="12.75" hidden="1" customHeight="1" x14ac:dyDescent="0.2">
      <c r="A6" s="3"/>
      <c r="B6" s="1172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457">
        <f>+entero!EU99</f>
        <v>0</v>
      </c>
      <c r="EV6" s="457">
        <f>+entero!EV99</f>
        <v>0</v>
      </c>
      <c r="EW6" s="457">
        <f>+entero!EW99</f>
        <v>0</v>
      </c>
      <c r="EX6" s="457">
        <f>+entero!EX99</f>
        <v>0</v>
      </c>
      <c r="EY6" s="457">
        <f>+entero!EY99</f>
        <v>0</v>
      </c>
      <c r="EZ6" s="880"/>
      <c r="FA6" s="880"/>
      <c r="FB6" s="880"/>
      <c r="FC6" s="880"/>
      <c r="FD6" s="1047"/>
      <c r="FE6" s="165"/>
      <c r="FF6" s="165"/>
    </row>
    <row r="7" spans="1:162" x14ac:dyDescent="0.2">
      <c r="A7" s="3"/>
      <c r="B7" s="1172"/>
      <c r="C7" s="13"/>
      <c r="D7" s="510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1056"/>
      <c r="ER7" s="1056"/>
      <c r="ES7" s="1056"/>
      <c r="ET7" s="1056"/>
      <c r="EU7" s="1056"/>
      <c r="EV7" s="740">
        <f>+entero!EV100</f>
        <v>0.26891650371492215</v>
      </c>
      <c r="EW7" s="740">
        <f>+entero!EW100</f>
        <v>0</v>
      </c>
      <c r="EX7" s="740">
        <f>+entero!EX100</f>
        <v>0</v>
      </c>
      <c r="EY7" s="740">
        <f>+entero!EY100</f>
        <v>0</v>
      </c>
      <c r="EZ7" s="880"/>
      <c r="FA7" s="880"/>
      <c r="FB7" s="880"/>
      <c r="FC7" s="880"/>
      <c r="FD7" s="1047"/>
      <c r="FE7" s="165"/>
      <c r="FF7" s="165"/>
    </row>
    <row r="8" spans="1:162" x14ac:dyDescent="0.2">
      <c r="A8" s="3"/>
      <c r="B8" s="1172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1056"/>
      <c r="ER8" s="1056"/>
      <c r="ES8" s="1056"/>
      <c r="ET8" s="1056"/>
      <c r="EU8" s="1056"/>
      <c r="EV8" s="740">
        <f>+entero!EV101</f>
        <v>0.72079632681252281</v>
      </c>
      <c r="EW8" s="740">
        <f>+entero!EW101</f>
        <v>0</v>
      </c>
      <c r="EX8" s="740">
        <f>+entero!EX101</f>
        <v>0</v>
      </c>
      <c r="EY8" s="740">
        <f>+entero!EY101</f>
        <v>0</v>
      </c>
      <c r="EZ8" s="880"/>
      <c r="FA8" s="880"/>
      <c r="FB8" s="880"/>
      <c r="FC8" s="880"/>
      <c r="FD8" s="1047"/>
      <c r="FE8" s="165"/>
      <c r="FF8" s="165"/>
    </row>
    <row r="9" spans="1:162" x14ac:dyDescent="0.2">
      <c r="A9" s="3"/>
      <c r="B9" s="1172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1056"/>
      <c r="ER9" s="1056"/>
      <c r="ES9" s="1056"/>
      <c r="ET9" s="1056"/>
      <c r="EU9" s="1056"/>
      <c r="EV9" s="740">
        <f>+entero!EV102</f>
        <v>0.27570500878455473</v>
      </c>
      <c r="EW9" s="740">
        <f>+entero!EW102</f>
        <v>0</v>
      </c>
      <c r="EX9" s="740">
        <f>+entero!EX102</f>
        <v>0</v>
      </c>
      <c r="EY9" s="740">
        <f>+entero!EY102</f>
        <v>0</v>
      </c>
      <c r="EZ9" s="880"/>
      <c r="FA9" s="880"/>
      <c r="FB9" s="880"/>
      <c r="FC9" s="880"/>
      <c r="FD9" s="1047"/>
      <c r="FE9" s="165"/>
      <c r="FF9" s="165"/>
    </row>
    <row r="10" spans="1:162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1056"/>
      <c r="ER10" s="1056"/>
      <c r="ES10" s="1056"/>
      <c r="ET10" s="1056"/>
      <c r="EU10" s="1056"/>
      <c r="EV10" s="740">
        <f>+entero!EV103</f>
        <v>0.94298199088927204</v>
      </c>
      <c r="EW10" s="740">
        <f>+entero!EW103</f>
        <v>0</v>
      </c>
      <c r="EX10" s="740">
        <f>+entero!EX103</f>
        <v>0</v>
      </c>
      <c r="EY10" s="740">
        <f>+entero!EY103</f>
        <v>0</v>
      </c>
      <c r="EZ10" s="880"/>
      <c r="FA10" s="880"/>
      <c r="FB10" s="880"/>
      <c r="FC10" s="880"/>
      <c r="FD10" s="1047"/>
      <c r="FE10" s="165"/>
      <c r="FF10" s="165"/>
    </row>
    <row r="11" spans="1:162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1056"/>
      <c r="ER11" s="1056"/>
      <c r="ES11" s="1056"/>
      <c r="ET11" s="1056"/>
      <c r="EU11" s="1056"/>
      <c r="EV11" s="740">
        <f>+entero!EV104</f>
        <v>2.8546609475110101</v>
      </c>
      <c r="EW11" s="740">
        <f>+entero!EW104</f>
        <v>0</v>
      </c>
      <c r="EX11" s="740">
        <f>+entero!EX104</f>
        <v>0</v>
      </c>
      <c r="EY11" s="740">
        <f>+entero!EY104</f>
        <v>0</v>
      </c>
      <c r="EZ11" s="880"/>
      <c r="FA11" s="880"/>
      <c r="FB11" s="880"/>
      <c r="FC11" s="880"/>
      <c r="FD11" s="1047"/>
      <c r="FE11" s="165"/>
      <c r="FF11" s="165"/>
    </row>
    <row r="12" spans="1:162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1056"/>
      <c r="ER12" s="1056"/>
      <c r="ES12" s="1056"/>
      <c r="ET12" s="1056"/>
      <c r="EU12" s="1056"/>
      <c r="EV12" s="740">
        <f>+entero!EV105</f>
        <v>4.3540000283785103</v>
      </c>
      <c r="EW12" s="740">
        <f>+entero!EW105</f>
        <v>0</v>
      </c>
      <c r="EX12" s="740">
        <f>+entero!EX105</f>
        <v>0</v>
      </c>
      <c r="EY12" s="740">
        <f>+entero!EY105</f>
        <v>0</v>
      </c>
      <c r="EZ12" s="880"/>
      <c r="FA12" s="880"/>
      <c r="FB12" s="880"/>
      <c r="FC12" s="880"/>
      <c r="FD12" s="1047"/>
      <c r="FE12" s="165"/>
      <c r="FF12" s="165"/>
    </row>
    <row r="13" spans="1:162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1057"/>
      <c r="ER13" s="1057"/>
      <c r="ES13" s="1057"/>
      <c r="ET13" s="1057"/>
      <c r="EU13" s="1057"/>
      <c r="EV13" s="755">
        <f>+entero!EV106</f>
        <v>-0.50734821012924403</v>
      </c>
      <c r="EW13" s="755">
        <f>+entero!EW106</f>
        <v>0</v>
      </c>
      <c r="EX13" s="755">
        <f>+entero!EX106</f>
        <v>0</v>
      </c>
      <c r="EY13" s="755">
        <f>+entero!EY106</f>
        <v>0</v>
      </c>
      <c r="EZ13" s="1000"/>
      <c r="FA13" s="1000"/>
      <c r="FB13" s="1000"/>
      <c r="FC13" s="1000"/>
      <c r="FD13" s="909"/>
      <c r="FE13" s="165"/>
      <c r="FF13" s="165"/>
    </row>
    <row r="14" spans="1:162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740"/>
      <c r="EY14" s="740"/>
      <c r="EZ14" s="451"/>
      <c r="FA14" s="451"/>
      <c r="FB14" s="451"/>
      <c r="FC14" s="451"/>
      <c r="FD14" s="1048"/>
      <c r="FE14" s="165"/>
      <c r="FF14" s="165"/>
    </row>
    <row r="15" spans="1:162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740">
        <f>+entero!EX108</f>
        <v>2</v>
      </c>
      <c r="EY15" s="740">
        <f>+entero!EY108</f>
        <v>2</v>
      </c>
      <c r="EZ15" s="451">
        <f>+entero!EZ108</f>
        <v>2</v>
      </c>
      <c r="FA15" s="451">
        <f>+entero!FA108</f>
        <v>2</v>
      </c>
      <c r="FB15" s="451">
        <f>+entero!FB108</f>
        <v>2</v>
      </c>
      <c r="FC15" s="451">
        <f>+entero!FC108</f>
        <v>2</v>
      </c>
      <c r="FD15" s="1048">
        <f>+entero!FD108</f>
        <v>2</v>
      </c>
      <c r="FE15" s="165"/>
      <c r="FF15" s="165"/>
    </row>
    <row r="16" spans="1:162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755">
        <f>+entero!EX109</f>
        <v>4</v>
      </c>
      <c r="EY16" s="755">
        <f>+entero!EY109</f>
        <v>4</v>
      </c>
      <c r="EZ16" s="622">
        <f>+entero!EZ109</f>
        <v>4</v>
      </c>
      <c r="FA16" s="622">
        <f>+entero!FA109</f>
        <v>4</v>
      </c>
      <c r="FB16" s="622">
        <f>+entero!FB109</f>
        <v>4</v>
      </c>
      <c r="FC16" s="622">
        <f>+entero!FC109</f>
        <v>4</v>
      </c>
      <c r="FD16" s="910">
        <f>+entero!FD109</f>
        <v>4</v>
      </c>
      <c r="FE16" s="165"/>
      <c r="FF16" s="165"/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E17" s="165"/>
      <c r="FF17" s="165"/>
    </row>
    <row r="18" spans="1:162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E18" s="165"/>
      <c r="FF18" s="165"/>
    </row>
    <row r="19" spans="1:162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E19" s="165"/>
      <c r="FF19" s="165"/>
    </row>
    <row r="20" spans="1:162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6"/>
      <c r="DH20" s="726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E20" s="165"/>
      <c r="FF20" s="165"/>
    </row>
    <row r="21" spans="1:162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E21" s="165"/>
      <c r="FF21" s="165"/>
    </row>
    <row r="22" spans="1:162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FE22" s="165"/>
      <c r="FF22" s="165"/>
    </row>
    <row r="23" spans="1:162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FE23" s="165"/>
      <c r="FF23" s="165"/>
    </row>
    <row r="24" spans="1:162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FE24" s="165"/>
      <c r="FF24" s="165"/>
    </row>
    <row r="25" spans="1:162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FE25" s="165"/>
      <c r="FF25" s="165"/>
    </row>
    <row r="26" spans="1:162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0"/>
      <c r="FC27" s="790"/>
      <c r="FD27" s="790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0"/>
      <c r="FC28" s="790"/>
      <c r="FD28" s="790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0"/>
      <c r="FC29" s="790"/>
      <c r="FD29" s="790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0"/>
      <c r="FC30" s="790"/>
      <c r="FD30" s="790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0"/>
      <c r="FC31" s="790"/>
      <c r="FD31" s="790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0"/>
      <c r="FC32" s="790"/>
      <c r="FD32" s="790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0"/>
      <c r="FC33" s="790"/>
      <c r="FD33" s="790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0"/>
      <c r="FC34" s="790"/>
      <c r="FD34" s="790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0"/>
      <c r="FC35" s="790"/>
      <c r="FD35" s="790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0"/>
      <c r="FC36" s="790"/>
      <c r="FD36" s="790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0"/>
      <c r="FC37" s="790"/>
      <c r="FD37" s="790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0"/>
      <c r="FC38" s="790"/>
      <c r="FD38" s="790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0"/>
      <c r="FC39" s="790"/>
      <c r="FD39" s="790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0"/>
      <c r="FC40" s="790"/>
      <c r="FD40" s="790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0"/>
      <c r="FC41" s="790"/>
      <c r="FD41" s="790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0"/>
      <c r="FC42" s="790"/>
      <c r="FD42" s="790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0"/>
      <c r="FC43" s="790"/>
      <c r="FD43" s="790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0"/>
      <c r="FC44" s="790"/>
      <c r="FD44" s="790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0"/>
      <c r="FC45" s="790"/>
      <c r="FD45" s="790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0"/>
      <c r="FC46" s="790"/>
      <c r="FD46" s="790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0"/>
      <c r="FC47" s="790"/>
      <c r="FD47" s="790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0"/>
      <c r="FC48" s="790"/>
      <c r="FD48" s="790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0"/>
      <c r="FC49" s="790"/>
      <c r="FD49" s="790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0"/>
      <c r="FC50" s="790"/>
      <c r="FD50" s="790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0"/>
      <c r="FC51" s="790"/>
      <c r="FD51" s="790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0"/>
      <c r="FC52" s="790"/>
      <c r="FD52" s="790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0"/>
      <c r="FC53" s="790"/>
      <c r="FD53" s="790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0"/>
      <c r="FC54" s="790"/>
      <c r="FD54" s="790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0"/>
      <c r="FC55" s="790"/>
      <c r="FD55" s="790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0"/>
      <c r="FC56" s="790"/>
      <c r="FD56" s="790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0"/>
      <c r="FC57" s="790"/>
      <c r="FD57" s="790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0"/>
      <c r="FC58" s="790"/>
      <c r="FD58" s="790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0"/>
      <c r="FC59" s="790"/>
      <c r="FD59" s="790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0"/>
      <c r="FC60" s="790"/>
      <c r="FD60" s="790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0"/>
      <c r="FC61" s="790"/>
      <c r="FD61" s="790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0"/>
      <c r="FC62" s="790"/>
      <c r="FD62" s="790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0"/>
      <c r="FC63" s="790"/>
      <c r="FD63" s="790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0"/>
      <c r="FC64" s="790"/>
      <c r="FD64" s="790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0"/>
      <c r="FC65" s="790"/>
      <c r="FD65" s="790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0"/>
      <c r="FC66" s="790"/>
      <c r="FD66" s="790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0"/>
      <c r="FC67" s="790"/>
      <c r="FD67" s="790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0"/>
      <c r="FC68" s="790"/>
      <c r="FD68" s="790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0"/>
      <c r="FC69" s="790"/>
      <c r="FD69" s="790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0"/>
      <c r="FC70" s="790"/>
      <c r="FD70" s="790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0"/>
      <c r="FC71" s="790"/>
      <c r="FD71" s="790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0"/>
      <c r="FC72" s="790"/>
      <c r="FD72" s="790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0"/>
      <c r="FC73" s="790"/>
      <c r="FD73" s="790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0"/>
      <c r="FC74" s="790"/>
      <c r="FD74" s="790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0"/>
      <c r="FC76" s="790"/>
      <c r="FD76" s="790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0"/>
      <c r="FC77" s="790"/>
      <c r="FD77" s="790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0"/>
      <c r="FC78" s="790"/>
      <c r="FD78" s="790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0"/>
      <c r="FC79" s="790"/>
      <c r="FD79" s="790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165"/>
      <c r="FF83" s="165"/>
    </row>
    <row r="84" spans="1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1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91"/>
      <c r="DW149" s="791"/>
      <c r="DX149" s="791"/>
      <c r="DY149" s="791"/>
      <c r="DZ149" s="791"/>
      <c r="EA149" s="791"/>
      <c r="EB149" s="791"/>
      <c r="EC149" s="791"/>
      <c r="ED149" s="791"/>
      <c r="EE149" s="791"/>
      <c r="EF149" s="791"/>
      <c r="EG149" s="791"/>
      <c r="EH149" s="791"/>
      <c r="EI149" s="791"/>
      <c r="EJ149" s="791"/>
      <c r="EK149" s="791"/>
      <c r="EL149" s="791"/>
      <c r="EM149" s="791"/>
      <c r="EN149" s="791"/>
      <c r="EO149" s="791"/>
      <c r="EP149" s="791"/>
      <c r="EQ149" s="791"/>
      <c r="ER149" s="791"/>
      <c r="ES149" s="791"/>
      <c r="ET149" s="791"/>
      <c r="EU149" s="791"/>
      <c r="EV149" s="791"/>
      <c r="EW149" s="791"/>
      <c r="EX149" s="791"/>
      <c r="EY149" s="791"/>
      <c r="EZ149" s="791"/>
      <c r="FA149" s="791"/>
      <c r="FB149" s="791"/>
      <c r="FC149" s="791"/>
      <c r="FD149" s="791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91"/>
      <c r="DW150" s="791"/>
      <c r="DX150" s="791"/>
      <c r="DY150" s="791"/>
      <c r="DZ150" s="791"/>
      <c r="EA150" s="791"/>
      <c r="EB150" s="791"/>
      <c r="EC150" s="791"/>
      <c r="ED150" s="791"/>
      <c r="EE150" s="791"/>
      <c r="EF150" s="791"/>
      <c r="EG150" s="791"/>
      <c r="EH150" s="791"/>
      <c r="EI150" s="791"/>
      <c r="EJ150" s="791"/>
      <c r="EK150" s="791"/>
      <c r="EL150" s="791"/>
      <c r="EM150" s="791"/>
      <c r="EN150" s="791"/>
      <c r="EO150" s="791"/>
      <c r="EP150" s="791"/>
      <c r="EQ150" s="791"/>
      <c r="ER150" s="791"/>
      <c r="ES150" s="791"/>
      <c r="ET150" s="791"/>
      <c r="EU150" s="791"/>
      <c r="EV150" s="791"/>
      <c r="EW150" s="791"/>
      <c r="EX150" s="791"/>
      <c r="EY150" s="791"/>
      <c r="EZ150" s="791"/>
      <c r="FA150" s="791"/>
      <c r="FB150" s="791"/>
      <c r="FC150" s="791"/>
      <c r="FD150" s="791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91"/>
      <c r="DW151" s="791"/>
      <c r="DX151" s="791"/>
      <c r="DY151" s="791"/>
      <c r="DZ151" s="791"/>
      <c r="EA151" s="791"/>
      <c r="EB151" s="791"/>
      <c r="EC151" s="791"/>
      <c r="ED151" s="791"/>
      <c r="EE151" s="791"/>
      <c r="EF151" s="791"/>
      <c r="EG151" s="791"/>
      <c r="EH151" s="791"/>
      <c r="EI151" s="791"/>
      <c r="EJ151" s="791"/>
      <c r="EK151" s="791"/>
      <c r="EL151" s="791"/>
      <c r="EM151" s="791"/>
      <c r="EN151" s="791"/>
      <c r="EO151" s="791"/>
      <c r="EP151" s="791"/>
      <c r="EQ151" s="791"/>
      <c r="ER151" s="791"/>
      <c r="ES151" s="791"/>
      <c r="ET151" s="791"/>
      <c r="EU151" s="791"/>
      <c r="EV151" s="791"/>
      <c r="EW151" s="791"/>
      <c r="EX151" s="791"/>
      <c r="EY151" s="791"/>
      <c r="EZ151" s="791"/>
      <c r="FA151" s="791"/>
      <c r="FB151" s="791"/>
      <c r="FC151" s="791"/>
      <c r="FD151" s="791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91"/>
      <c r="DW152" s="791"/>
      <c r="DX152" s="791"/>
      <c r="DY152" s="791"/>
      <c r="DZ152" s="791"/>
      <c r="EA152" s="791"/>
      <c r="EB152" s="791"/>
      <c r="EC152" s="791"/>
      <c r="ED152" s="791"/>
      <c r="EE152" s="791"/>
      <c r="EF152" s="791"/>
      <c r="EG152" s="791"/>
      <c r="EH152" s="791"/>
      <c r="EI152" s="791"/>
      <c r="EJ152" s="791"/>
      <c r="EK152" s="791"/>
      <c r="EL152" s="791"/>
      <c r="EM152" s="791"/>
      <c r="EN152" s="791"/>
      <c r="EO152" s="791"/>
      <c r="EP152" s="791"/>
      <c r="EQ152" s="791"/>
      <c r="ER152" s="791"/>
      <c r="ES152" s="791"/>
      <c r="ET152" s="791"/>
      <c r="EU152" s="791"/>
      <c r="EV152" s="791"/>
      <c r="EW152" s="791"/>
      <c r="EX152" s="791"/>
      <c r="EY152" s="791"/>
      <c r="EZ152" s="791"/>
      <c r="FA152" s="791"/>
      <c r="FB152" s="791"/>
      <c r="FC152" s="791"/>
      <c r="FD152" s="79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</sheetData>
  <mergeCells count="154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EX3:EX4"/>
    <mergeCell ref="ET3:ET4"/>
    <mergeCell ref="EZ3:FD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2020-12-04T13:18:24Z</cp:lastPrinted>
  <dcterms:created xsi:type="dcterms:W3CDTF">2002-08-27T17:11:09Z</dcterms:created>
  <dcterms:modified xsi:type="dcterms:W3CDTF">2020-12-04T13:19:09Z</dcterms:modified>
</cp:coreProperties>
</file>