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11" i="6" l="1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H7" i="6" l="1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<sst xmlns="http://schemas.openxmlformats.org/spreadsheetml/2006/main" count="438" uniqueCount="249">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</sst>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3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2" fillId="9" borderId="0" applyNumberFormat="0" applyBorder="0" applyAlignment="0" applyProtection="0"/>
    <xf numFmtId="173" fontId="19" fillId="0" borderId="0" applyNumberFormat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76" fontId="7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4" fillId="13" borderId="20" applyNumberFormat="0" applyAlignment="0" applyProtection="0"/>
    <xf numFmtId="0" fontId="85" fillId="0" borderId="25" applyNumberFormat="0" applyFill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28" borderId="26" applyNumberFormat="0" applyFont="0" applyAlignment="0" applyProtection="0"/>
    <xf numFmtId="0" fontId="86" fillId="26" borderId="2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9" fontId="89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7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100" fillId="35" borderId="0" applyNumberFormat="0" applyBorder="0" applyAlignment="0" applyProtection="0"/>
    <xf numFmtId="0" fontId="100" fillId="36" borderId="0" applyNumberFormat="0" applyBorder="0" applyAlignment="0" applyProtection="0"/>
    <xf numFmtId="0" fontId="44" fillId="33" borderId="0" applyNumberFormat="0" applyBorder="0" applyAlignment="0" applyProtection="0"/>
    <xf numFmtId="0" fontId="44" fillId="37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9" borderId="0" applyNumberFormat="0" applyBorder="0" applyAlignment="0" applyProtection="0"/>
    <xf numFmtId="0" fontId="44" fillId="33" borderId="0" applyNumberFormat="0" applyBorder="0" applyAlignment="0" applyProtection="0"/>
    <xf numFmtId="0" fontId="44" fillId="40" borderId="0" applyNumberFormat="0" applyBorder="0" applyAlignment="0" applyProtection="0"/>
    <xf numFmtId="0" fontId="100" fillId="40" borderId="0" applyNumberFormat="0" applyBorder="0" applyAlignment="0" applyProtection="0"/>
    <xf numFmtId="0" fontId="100" fillId="4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86" fillId="26" borderId="27" applyNumberFormat="0" applyAlignment="0" applyProtection="0"/>
    <xf numFmtId="0" fontId="73" fillId="26" borderId="20" applyNumberFormat="0" applyAlignment="0" applyProtection="0"/>
    <xf numFmtId="173" fontId="19" fillId="0" borderId="0" applyNumberFormat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4" fontId="78" fillId="0" borderId="0">
      <protection locked="0"/>
    </xf>
    <xf numFmtId="190" fontId="102" fillId="0" borderId="0">
      <protection locked="0"/>
    </xf>
    <xf numFmtId="0" fontId="75" fillId="0" borderId="0">
      <protection locked="0"/>
    </xf>
    <xf numFmtId="181" fontId="78" fillId="0" borderId="0">
      <protection locked="0"/>
    </xf>
    <xf numFmtId="186" fontId="78" fillId="0" borderId="0">
      <protection locked="0"/>
    </xf>
    <xf numFmtId="191" fontId="102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0" fontId="102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103" fillId="0" borderId="28"/>
    <xf numFmtId="0" fontId="84" fillId="13" borderId="20" applyNumberFormat="0" applyAlignment="0" applyProtection="0"/>
    <xf numFmtId="0" fontId="101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4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99" fillId="0" borderId="29" applyNumberFormat="0" applyFill="0" applyAlignment="0" applyProtection="0"/>
    <xf numFmtId="0" fontId="77" fillId="0" borderId="0" applyNumberFormat="0" applyFill="0" applyBorder="0" applyAlignment="0" applyProtection="0"/>
    <xf numFmtId="187" fontId="19" fillId="0" borderId="0" applyFont="0" applyFill="0" applyBorder="0" applyAlignment="0" applyProtection="0"/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83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8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110" fillId="0" borderId="0">
      <protection locked="0"/>
    </xf>
    <xf numFmtId="182" fontId="78" fillId="0" borderId="0">
      <protection locked="0"/>
    </xf>
    <xf numFmtId="192" fontId="102" fillId="0" borderId="0">
      <protection locked="0"/>
    </xf>
    <xf numFmtId="182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94" fillId="0" borderId="0">
      <protection locked="0"/>
    </xf>
    <xf numFmtId="0" fontId="104" fillId="0" borderId="0">
      <protection locked="0"/>
    </xf>
    <xf numFmtId="0" fontId="83" fillId="0" borderId="0">
      <protection locked="0"/>
    </xf>
    <xf numFmtId="0" fontId="94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43" fontId="70" fillId="0" borderId="0" applyFont="0" applyFill="0" applyBorder="0" applyAlignment="0" applyProtection="0"/>
    <xf numFmtId="19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19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6" fillId="0" borderId="0"/>
    <xf numFmtId="0" fontId="19" fillId="0" borderId="0"/>
    <xf numFmtId="0" fontId="1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07" fillId="0" borderId="0"/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0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44" fillId="0" borderId="0"/>
    <xf numFmtId="0" fontId="107" fillId="0" borderId="0"/>
    <xf numFmtId="0" fontId="19" fillId="0" borderId="0"/>
    <xf numFmtId="0" fontId="10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89" fontId="76" fillId="0" borderId="0"/>
    <xf numFmtId="0" fontId="19" fillId="0" borderId="0"/>
    <xf numFmtId="0" fontId="107" fillId="0" borderId="0"/>
    <xf numFmtId="0" fontId="19" fillId="0" borderId="0">
      <alignment wrapText="1"/>
    </xf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37" fontId="76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07" fillId="0" borderId="0"/>
    <xf numFmtId="0" fontId="17" fillId="0" borderId="0"/>
    <xf numFmtId="0" fontId="10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9" fillId="0" borderId="0"/>
    <xf numFmtId="0" fontId="17" fillId="0" borderId="0"/>
    <xf numFmtId="0" fontId="19" fillId="0" borderId="0"/>
    <xf numFmtId="0" fontId="107" fillId="0" borderId="0"/>
    <xf numFmtId="0" fontId="108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70" fillId="28" borderId="26" applyNumberFormat="0" applyFont="0" applyAlignment="0" applyProtection="0"/>
    <xf numFmtId="0" fontId="70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184" fontId="78" fillId="0" borderId="0">
      <protection locked="0"/>
    </xf>
    <xf numFmtId="197" fontId="102" fillId="0" borderId="0">
      <protection locked="0"/>
    </xf>
    <xf numFmtId="0" fontId="75" fillId="0" borderId="0">
      <protection locked="0"/>
    </xf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72" fillId="9" borderId="0" applyNumberFormat="0" applyBorder="0" applyAlignment="0" applyProtection="0"/>
    <xf numFmtId="183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8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102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8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8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25" applyNumberFormat="0" applyFill="0" applyAlignment="0" applyProtection="0"/>
    <xf numFmtId="0" fontId="88" fillId="0" borderId="0" applyNumberFormat="0" applyFill="0" applyBorder="0" applyAlignment="0" applyProtection="0"/>
    <xf numFmtId="0" fontId="74" fillId="27" borderId="2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4" fillId="0" borderId="0"/>
    <xf numFmtId="43" fontId="7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83" fontId="1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3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1" fillId="0" borderId="0"/>
  </cellStyleXfs>
  <cellXfs count="1024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167" fontId="25" fillId="0" borderId="0" xfId="0" applyNumberFormat="1" applyFont="1"/>
    <xf numFmtId="167" fontId="21" fillId="0" borderId="0" xfId="0" applyNumberFormat="1" applyFont="1"/>
    <xf numFmtId="0" fontId="29" fillId="0" borderId="0" xfId="0" applyFont="1" applyAlignment="1">
      <alignment vertical="justify"/>
    </xf>
    <xf numFmtId="0" fontId="25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167" fontId="24" fillId="2" borderId="0" xfId="0" applyNumberFormat="1" applyFont="1" applyFill="1" applyBorder="1" applyProtection="1"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2" fillId="0" borderId="0" xfId="0" applyFont="1" applyFill="1" applyBorder="1" applyProtection="1">
      <protection locked="0"/>
    </xf>
    <xf numFmtId="167" fontId="24" fillId="2" borderId="1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Protection="1">
      <protection locked="0"/>
    </xf>
    <xf numFmtId="0" fontId="0" fillId="0" borderId="2" xfId="0" applyBorder="1"/>
    <xf numFmtId="0" fontId="23" fillId="0" borderId="2" xfId="0" applyFont="1" applyBorder="1"/>
    <xf numFmtId="0" fontId="24" fillId="0" borderId="1" xfId="0" applyFont="1" applyBorder="1"/>
    <xf numFmtId="0" fontId="23" fillId="0" borderId="1" xfId="0" applyFont="1" applyBorder="1"/>
    <xf numFmtId="0" fontId="25" fillId="0" borderId="1" xfId="0" applyFont="1" applyBorder="1"/>
    <xf numFmtId="0" fontId="0" fillId="0" borderId="3" xfId="0" applyBorder="1"/>
    <xf numFmtId="0" fontId="24" fillId="0" borderId="4" xfId="0" applyFont="1" applyBorder="1"/>
    <xf numFmtId="0" fontId="24" fillId="0" borderId="4" xfId="0" applyFont="1" applyFill="1" applyBorder="1"/>
    <xf numFmtId="0" fontId="0" fillId="0" borderId="1" xfId="0" applyBorder="1"/>
    <xf numFmtId="0" fontId="23" fillId="0" borderId="1" xfId="0" applyFont="1" applyBorder="1" applyProtection="1"/>
    <xf numFmtId="0" fontId="24" fillId="0" borderId="1" xfId="0" applyFont="1" applyBorder="1" applyProtection="1"/>
    <xf numFmtId="0" fontId="28" fillId="0" borderId="1" xfId="0" applyFont="1" applyBorder="1"/>
    <xf numFmtId="0" fontId="24" fillId="0" borderId="3" xfId="0" applyFont="1" applyBorder="1"/>
    <xf numFmtId="0" fontId="24" fillId="0" borderId="5" xfId="0" applyFont="1" applyBorder="1"/>
    <xf numFmtId="0" fontId="24" fillId="0" borderId="4" xfId="0" applyFont="1" applyBorder="1" applyProtection="1"/>
    <xf numFmtId="167" fontId="24" fillId="2" borderId="3" xfId="0" applyNumberFormat="1" applyFont="1" applyFill="1" applyBorder="1" applyProtection="1">
      <protection locked="0"/>
    </xf>
    <xf numFmtId="170" fontId="21" fillId="0" borderId="0" xfId="0" applyNumberFormat="1" applyFont="1"/>
    <xf numFmtId="170" fontId="25" fillId="0" borderId="0" xfId="0" applyNumberFormat="1" applyFont="1"/>
    <xf numFmtId="167" fontId="24" fillId="0" borderId="0" xfId="0" applyNumberFormat="1" applyFont="1" applyFill="1" applyBorder="1"/>
    <xf numFmtId="167" fontId="24" fillId="0" borderId="4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Protection="1">
      <protection locked="0"/>
    </xf>
    <xf numFmtId="167" fontId="24" fillId="0" borderId="4" xfId="0" applyNumberFormat="1" applyFont="1" applyFill="1" applyBorder="1" applyAlignment="1" applyProtection="1">
      <alignment horizontal="right"/>
      <protection locked="0"/>
    </xf>
    <xf numFmtId="0" fontId="20" fillId="0" borderId="7" xfId="0" applyFont="1" applyFill="1" applyBorder="1"/>
    <xf numFmtId="0" fontId="20" fillId="0" borderId="8" xfId="0" applyFont="1" applyFill="1" applyBorder="1" applyAlignment="1">
      <alignment horizontal="right"/>
    </xf>
    <xf numFmtId="0" fontId="24" fillId="0" borderId="7" xfId="0" applyFont="1" applyBorder="1"/>
    <xf numFmtId="0" fontId="24" fillId="0" borderId="0" xfId="0" applyFont="1" applyBorder="1"/>
    <xf numFmtId="0" fontId="0" fillId="0" borderId="0" xfId="0" applyBorder="1"/>
    <xf numFmtId="2" fontId="24" fillId="3" borderId="0" xfId="0" applyNumberFormat="1" applyFont="1" applyFill="1" applyBorder="1" applyAlignment="1" applyProtection="1">
      <alignment horizontal="right"/>
    </xf>
    <xf numFmtId="2" fontId="24" fillId="3" borderId="9" xfId="0" applyNumberFormat="1" applyFont="1" applyFill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171" fontId="36" fillId="0" borderId="0" xfId="0" applyNumberFormat="1" applyFont="1"/>
    <xf numFmtId="0" fontId="30" fillId="0" borderId="0" xfId="0" applyFont="1" applyFill="1" applyBorder="1" applyAlignment="1" applyProtection="1">
      <alignment vertical="center" textRotation="255"/>
      <protection locked="0"/>
    </xf>
    <xf numFmtId="0" fontId="24" fillId="0" borderId="3" xfId="0" applyFont="1" applyBorder="1" applyProtection="1"/>
    <xf numFmtId="171" fontId="37" fillId="0" borderId="0" xfId="0" applyNumberFormat="1" applyFont="1"/>
    <xf numFmtId="0" fontId="20" fillId="0" borderId="0" xfId="0" quotePrefix="1" applyFont="1" applyAlignment="1">
      <alignment horizontal="right"/>
    </xf>
    <xf numFmtId="0" fontId="25" fillId="0" borderId="3" xfId="0" applyFont="1" applyBorder="1"/>
    <xf numFmtId="167" fontId="24" fillId="0" borderId="7" xfId="0" applyNumberFormat="1" applyFont="1" applyFill="1" applyBorder="1"/>
    <xf numFmtId="167" fontId="24" fillId="0" borderId="8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Alignment="1">
      <alignment horizontal="right" vertical="center" wrapText="1"/>
    </xf>
    <xf numFmtId="167" fontId="24" fillId="2" borderId="0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28" fillId="0" borderId="2" xfId="0" applyFont="1" applyBorder="1"/>
    <xf numFmtId="0" fontId="28" fillId="0" borderId="1" xfId="0" applyFont="1" applyBorder="1" applyProtection="1"/>
    <xf numFmtId="167" fontId="24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4" fillId="2" borderId="11" xfId="0" applyNumberFormat="1" applyFont="1" applyFill="1" applyBorder="1" applyAlignment="1">
      <alignment horizontal="right"/>
    </xf>
    <xf numFmtId="167" fontId="20" fillId="0" borderId="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/>
    <xf numFmtId="167" fontId="24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0" fontId="22" fillId="0" borderId="1" xfId="0" applyFont="1" applyBorder="1"/>
    <xf numFmtId="2" fontId="22" fillId="0" borderId="1" xfId="0" applyNumberFormat="1" applyFont="1" applyBorder="1"/>
    <xf numFmtId="167" fontId="24" fillId="0" borderId="1" xfId="0" applyNumberFormat="1" applyFont="1" applyFill="1" applyBorder="1" applyAlignment="1" applyProtection="1">
      <alignment horizontal="right"/>
      <protection locked="0"/>
    </xf>
    <xf numFmtId="0" fontId="33" fillId="0" borderId="13" xfId="0" applyFont="1" applyBorder="1" applyAlignment="1">
      <alignment horizontal="center" vertical="center" wrapText="1"/>
    </xf>
    <xf numFmtId="167" fontId="24" fillId="0" borderId="2" xfId="0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4" fillId="0" borderId="5" xfId="0" applyFont="1" applyFill="1" applyBorder="1" applyProtection="1"/>
    <xf numFmtId="0" fontId="24" fillId="0" borderId="5" xfId="0" applyFont="1" applyFill="1" applyBorder="1"/>
    <xf numFmtId="0" fontId="33" fillId="0" borderId="4" xfId="0" applyFont="1" applyFill="1" applyBorder="1"/>
    <xf numFmtId="10" fontId="24" fillId="2" borderId="10" xfId="1" applyNumberFormat="1" applyFont="1" applyFill="1" applyBorder="1" applyAlignment="1">
      <alignment horizontal="right"/>
    </xf>
    <xf numFmtId="10" fontId="24" fillId="2" borderId="0" xfId="1" applyNumberFormat="1" applyFont="1" applyFill="1" applyBorder="1" applyAlignment="1">
      <alignment horizontal="right"/>
    </xf>
    <xf numFmtId="167" fontId="24" fillId="2" borderId="3" xfId="0" applyNumberFormat="1" applyFont="1" applyFill="1" applyBorder="1" applyAlignment="1">
      <alignment horizontal="right"/>
    </xf>
    <xf numFmtId="167" fontId="24" fillId="2" borderId="6" xfId="0" applyNumberFormat="1" applyFont="1" applyFill="1" applyBorder="1" applyAlignment="1">
      <alignment horizontal="right"/>
    </xf>
    <xf numFmtId="2" fontId="41" fillId="0" borderId="0" xfId="0" applyNumberFormat="1" applyFont="1" applyFill="1" applyBorder="1" applyAlignment="1" applyProtection="1">
      <alignment horizontal="left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2" fontId="24" fillId="2" borderId="7" xfId="0" applyNumberFormat="1" applyFont="1" applyFill="1" applyBorder="1" applyAlignment="1" applyProtection="1">
      <alignment horizontal="right"/>
      <protection locked="0"/>
    </xf>
    <xf numFmtId="0" fontId="24" fillId="0" borderId="8" xfId="0" applyFont="1" applyFill="1" applyBorder="1"/>
    <xf numFmtId="0" fontId="25" fillId="0" borderId="4" xfId="0" applyFont="1" applyFill="1" applyBorder="1"/>
    <xf numFmtId="0" fontId="33" fillId="0" borderId="5" xfId="0" applyFont="1" applyBorder="1" applyAlignment="1">
      <alignment horizontal="center" vertical="center" wrapText="1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0" fontId="35" fillId="0" borderId="5" xfId="0" applyFont="1" applyBorder="1" applyAlignment="1">
      <alignment horizontal="center" vertical="center"/>
    </xf>
    <xf numFmtId="17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4" fillId="0" borderId="4" xfId="0" applyFont="1" applyBorder="1" applyAlignment="1" applyProtection="1">
      <alignment horizontal="left" indent="1"/>
    </xf>
    <xf numFmtId="172" fontId="43" fillId="0" borderId="11" xfId="0" applyNumberFormat="1" applyFont="1" applyFill="1" applyBorder="1" applyAlignment="1">
      <alignment horizontal="center" vertical="center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167" fontId="25" fillId="2" borderId="1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0" xfId="0" applyNumberFormat="1" applyFont="1" applyFill="1" applyBorder="1" applyProtection="1"/>
    <xf numFmtId="167" fontId="46" fillId="0" borderId="10" xfId="0" applyNumberFormat="1" applyFont="1" applyFill="1" applyBorder="1" applyAlignment="1" applyProtection="1">
      <alignment horizontal="right" vertical="center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6" fillId="0" borderId="10" xfId="0" applyNumberFormat="1" applyFont="1" applyFill="1" applyBorder="1"/>
    <xf numFmtId="167" fontId="25" fillId="2" borderId="1" xfId="0" applyNumberFormat="1" applyFont="1" applyFill="1" applyBorder="1" applyProtection="1">
      <protection locked="0"/>
    </xf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67" fontId="25" fillId="2" borderId="10" xfId="0" applyNumberFormat="1" applyFont="1" applyFill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10" fontId="25" fillId="2" borderId="1" xfId="1" applyNumberFormat="1" applyFont="1" applyFill="1" applyBorder="1" applyAlignment="1">
      <alignment horizontal="right"/>
    </xf>
    <xf numFmtId="169" fontId="46" fillId="0" borderId="10" xfId="0" applyNumberFormat="1" applyFont="1" applyFill="1" applyBorder="1" applyProtection="1">
      <protection locked="0"/>
    </xf>
    <xf numFmtId="2" fontId="25" fillId="2" borderId="0" xfId="0" applyNumberFormat="1" applyFont="1" applyFill="1" applyBorder="1" applyProtection="1">
      <protection locked="0"/>
    </xf>
    <xf numFmtId="2" fontId="25" fillId="2" borderId="1" xfId="0" applyNumberFormat="1" applyFont="1" applyFill="1" applyBorder="1" applyProtection="1">
      <protection locked="0"/>
    </xf>
    <xf numFmtId="166" fontId="25" fillId="2" borderId="10" xfId="0" applyNumberFormat="1" applyFont="1" applyFill="1" applyBorder="1" applyAlignment="1" applyProtection="1">
      <alignment horizontal="right"/>
      <protection locked="0"/>
    </xf>
    <xf numFmtId="166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168" fontId="25" fillId="2" borderId="1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Protection="1">
      <protection locked="0"/>
    </xf>
    <xf numFmtId="2" fontId="46" fillId="0" borderId="12" xfId="0" applyNumberFormat="1" applyFont="1" applyFill="1" applyBorder="1" applyAlignment="1" applyProtection="1">
      <alignment horizontal="right"/>
    </xf>
    <xf numFmtId="168" fontId="44" fillId="2" borderId="10" xfId="0" applyNumberFormat="1" applyFont="1" applyFill="1" applyBorder="1" applyProtection="1">
      <protection locked="0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167" fontId="44" fillId="2" borderId="10" xfId="0" applyNumberFormat="1" applyFont="1" applyFill="1" applyBorder="1" applyAlignment="1">
      <alignment horizontal="right"/>
    </xf>
    <xf numFmtId="10" fontId="44" fillId="2" borderId="10" xfId="1" applyNumberFormat="1" applyFont="1" applyFill="1" applyBorder="1" applyAlignment="1">
      <alignment horizontal="right"/>
    </xf>
    <xf numFmtId="167" fontId="46" fillId="0" borderId="0" xfId="0" applyNumberFormat="1" applyFont="1" applyBorder="1"/>
    <xf numFmtId="170" fontId="45" fillId="0" borderId="0" xfId="0" applyNumberFormat="1" applyFont="1" applyBorder="1"/>
    <xf numFmtId="170" fontId="45" fillId="0" borderId="0" xfId="0" applyNumberFormat="1" applyFont="1"/>
    <xf numFmtId="0" fontId="48" fillId="0" borderId="0" xfId="0" applyFont="1"/>
    <xf numFmtId="167" fontId="46" fillId="0" borderId="0" xfId="0" applyNumberFormat="1" applyFont="1"/>
    <xf numFmtId="167" fontId="45" fillId="0" borderId="0" xfId="0" applyNumberFormat="1" applyFont="1"/>
    <xf numFmtId="0" fontId="45" fillId="0" borderId="0" xfId="0" applyFont="1"/>
    <xf numFmtId="166" fontId="44" fillId="2" borderId="10" xfId="0" applyNumberFormat="1" applyFont="1" applyFill="1" applyBorder="1" applyAlignment="1" applyProtection="1">
      <alignment horizontal="right"/>
      <protection locked="0"/>
    </xf>
    <xf numFmtId="2" fontId="24" fillId="6" borderId="0" xfId="0" applyNumberFormat="1" applyFont="1" applyFill="1" applyBorder="1" applyAlignment="1" applyProtection="1">
      <alignment horizontal="right"/>
    </xf>
    <xf numFmtId="167" fontId="46" fillId="0" borderId="1" xfId="0" applyNumberFormat="1" applyFont="1" applyFill="1" applyBorder="1"/>
    <xf numFmtId="167" fontId="47" fillId="0" borderId="1" xfId="0" applyNumberFormat="1" applyFont="1" applyFill="1" applyBorder="1"/>
    <xf numFmtId="0" fontId="24" fillId="0" borderId="4" xfId="0" applyFont="1" applyFill="1" applyBorder="1" applyAlignment="1">
      <alignment vertical="center"/>
    </xf>
    <xf numFmtId="167" fontId="46" fillId="0" borderId="1" xfId="0" applyNumberFormat="1" applyFont="1" applyFill="1" applyBorder="1" applyAlignment="1">
      <alignment horizontal="right" vertical="center" wrapText="1"/>
    </xf>
    <xf numFmtId="169" fontId="44" fillId="0" borderId="10" xfId="0" applyNumberFormat="1" applyFont="1" applyFill="1" applyBorder="1" applyProtection="1">
      <protection locked="0"/>
    </xf>
    <xf numFmtId="169" fontId="46" fillId="0" borderId="1" xfId="0" applyNumberFormat="1" applyFont="1" applyFill="1" applyBorder="1" applyProtection="1">
      <protection locked="0"/>
    </xf>
    <xf numFmtId="166" fontId="41" fillId="2" borderId="10" xfId="0" applyNumberFormat="1" applyFont="1" applyFill="1" applyBorder="1" applyAlignment="1" applyProtection="1">
      <alignment horizontal="right"/>
      <protection locked="0"/>
    </xf>
    <xf numFmtId="166" fontId="44" fillId="2" borderId="10" xfId="0" applyNumberFormat="1" applyFont="1" applyFill="1" applyBorder="1" applyProtection="1">
      <protection locked="0"/>
    </xf>
    <xf numFmtId="167" fontId="46" fillId="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Alignment="1">
      <alignment horizontal="center"/>
    </xf>
    <xf numFmtId="172" fontId="51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172" fontId="51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6" fillId="0" borderId="2" xfId="0" applyNumberFormat="1" applyFont="1" applyFill="1" applyBorder="1" applyAlignment="1" applyProtection="1">
      <alignment horizontal="right"/>
    </xf>
    <xf numFmtId="167" fontId="46" fillId="0" borderId="10" xfId="0" applyNumberFormat="1" applyFont="1" applyFill="1" applyBorder="1" applyAlignment="1">
      <alignment horizontal="right" vertical="center" wrapText="1"/>
    </xf>
    <xf numFmtId="167" fontId="44" fillId="2" borderId="1" xfId="0" applyNumberFormat="1" applyFont="1" applyFill="1" applyBorder="1" applyAlignment="1">
      <alignment horizontal="right"/>
    </xf>
    <xf numFmtId="10" fontId="44" fillId="2" borderId="1" xfId="1" applyNumberFormat="1" applyFont="1" applyFill="1" applyBorder="1" applyAlignment="1">
      <alignment horizontal="right"/>
    </xf>
    <xf numFmtId="2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Protection="1">
      <protection locked="0"/>
    </xf>
    <xf numFmtId="168" fontId="44" fillId="2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2" xfId="0" applyNumberFormat="1" applyFont="1" applyFill="1" applyBorder="1" applyProtection="1"/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 vertical="center" wrapText="1"/>
    </xf>
    <xf numFmtId="167" fontId="54" fillId="0" borderId="0" xfId="0" applyNumberFormat="1" applyFont="1" applyFill="1" applyBorder="1"/>
    <xf numFmtId="167" fontId="56" fillId="0" borderId="0" xfId="0" applyNumberFormat="1" applyFont="1" applyFill="1" applyBorder="1"/>
    <xf numFmtId="169" fontId="5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 applyAlignment="1" applyProtection="1">
      <alignment horizontal="right"/>
      <protection locked="0"/>
    </xf>
    <xf numFmtId="167" fontId="54" fillId="0" borderId="10" xfId="0" applyNumberFormat="1" applyFont="1" applyFill="1" applyBorder="1"/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0" fontId="5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Protection="1">
      <protection locked="0"/>
    </xf>
    <xf numFmtId="0" fontId="53" fillId="0" borderId="0" xfId="0" applyFont="1"/>
    <xf numFmtId="0" fontId="53" fillId="0" borderId="2" xfId="0" applyFont="1" applyBorder="1"/>
    <xf numFmtId="0" fontId="53" fillId="0" borderId="3" xfId="0" applyFont="1" applyBorder="1"/>
    <xf numFmtId="0" fontId="60" fillId="0" borderId="13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169" fontId="55" fillId="0" borderId="12" xfId="0" applyNumberFormat="1" applyFont="1" applyFill="1" applyBorder="1" applyProtection="1"/>
    <xf numFmtId="169" fontId="54" fillId="0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0" fontId="28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2" fontId="5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0" fillId="0" borderId="0" xfId="0" applyFill="1"/>
    <xf numFmtId="0" fontId="21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2" fillId="0" borderId="0" xfId="0" applyFont="1" applyFill="1" applyBorder="1"/>
    <xf numFmtId="9" fontId="0" fillId="0" borderId="0" xfId="1" applyFont="1" applyFill="1" applyProtection="1">
      <protection locked="0"/>
    </xf>
    <xf numFmtId="0" fontId="53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1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8" fillId="0" borderId="0" xfId="0" applyFont="1" applyAlignment="1">
      <alignment horizontal="center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Border="1"/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12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>
      <alignment horizontal="right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 applyAlignment="1">
      <alignment horizontal="right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25" fillId="2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25" fillId="2" borderId="1" xfId="0" applyNumberFormat="1" applyFont="1" applyFill="1" applyBorder="1" applyProtection="1">
      <protection locked="0"/>
    </xf>
    <xf numFmtId="3" fontId="44" fillId="2" borderId="1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 vertical="center" wrapText="1"/>
    </xf>
    <xf numFmtId="3" fontId="46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6" fillId="0" borderId="1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174" fontId="4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" fontId="0" fillId="0" borderId="0" xfId="0" applyNumberFormat="1"/>
    <xf numFmtId="0" fontId="28" fillId="0" borderId="0" xfId="0" applyFont="1" applyAlignment="1">
      <alignment horizontal="center"/>
    </xf>
    <xf numFmtId="169" fontId="64" fillId="0" borderId="10" xfId="0" applyNumberFormat="1" applyFont="1" applyFill="1" applyBorder="1" applyProtection="1"/>
    <xf numFmtId="167" fontId="53" fillId="0" borderId="10" xfId="0" applyNumberFormat="1" applyFont="1" applyFill="1" applyBorder="1" applyAlignment="1" applyProtection="1">
      <alignment horizontal="right"/>
      <protection locked="0"/>
    </xf>
    <xf numFmtId="175" fontId="44" fillId="2" borderId="10" xfId="1" applyNumberFormat="1" applyFont="1" applyFill="1" applyBorder="1" applyAlignment="1">
      <alignment horizontal="right"/>
    </xf>
    <xf numFmtId="175" fontId="5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8" fillId="0" borderId="0" xfId="0" applyFont="1" applyAlignment="1">
      <alignment horizontal="center"/>
    </xf>
    <xf numFmtId="0" fontId="65" fillId="0" borderId="4" xfId="0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2" fontId="53" fillId="0" borderId="12" xfId="0" applyNumberFormat="1" applyFont="1" applyFill="1" applyBorder="1" applyAlignment="1" applyProtection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3" fillId="0" borderId="10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horizontal="center"/>
    </xf>
    <xf numFmtId="0" fontId="60" fillId="0" borderId="4" xfId="0" applyFont="1" applyBorder="1" applyAlignment="1">
      <alignment horizontal="center" vertical="center" wrapText="1"/>
    </xf>
    <xf numFmtId="167" fontId="53" fillId="0" borderId="0" xfId="0" applyNumberFormat="1" applyFont="1"/>
    <xf numFmtId="170" fontId="53" fillId="0" borderId="0" xfId="0" applyNumberFormat="1" applyFont="1"/>
    <xf numFmtId="171" fontId="68" fillId="0" borderId="0" xfId="0" applyNumberFormat="1" applyFont="1"/>
    <xf numFmtId="167" fontId="64" fillId="0" borderId="0" xfId="0" applyNumberFormat="1" applyFont="1"/>
    <xf numFmtId="0" fontId="64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2" fontId="63" fillId="0" borderId="6" xfId="0" applyNumberFormat="1" applyFont="1" applyFill="1" applyBorder="1" applyAlignment="1">
      <alignment horizontal="center" vertical="center"/>
    </xf>
    <xf numFmtId="172" fontId="63" fillId="0" borderId="5" xfId="0" applyNumberFormat="1" applyFont="1" applyFill="1" applyBorder="1" applyAlignment="1">
      <alignment horizontal="center" vertical="center"/>
    </xf>
    <xf numFmtId="170" fontId="64" fillId="0" borderId="0" xfId="0" applyNumberFormat="1" applyFont="1" applyBorder="1"/>
    <xf numFmtId="170" fontId="64" fillId="0" borderId="0" xfId="0" applyNumberFormat="1" applyFont="1"/>
    <xf numFmtId="0" fontId="28" fillId="0" borderId="0" xfId="0" applyFont="1" applyAlignment="1">
      <alignment horizontal="center"/>
    </xf>
    <xf numFmtId="167" fontId="53" fillId="7" borderId="10" xfId="0" applyNumberFormat="1" applyFont="1" applyFill="1" applyBorder="1" applyProtection="1">
      <protection locked="0"/>
    </xf>
    <xf numFmtId="3" fontId="69" fillId="2" borderId="10" xfId="0" applyNumberFormat="1" applyFont="1" applyFill="1" applyBorder="1" applyAlignment="1">
      <alignment horizontal="right"/>
    </xf>
    <xf numFmtId="175" fontId="69" fillId="2" borderId="10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19" fillId="2" borderId="10" xfId="0" applyNumberFormat="1" applyFont="1" applyFill="1" applyBorder="1" applyProtection="1">
      <protection locked="0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10" fontId="24" fillId="2" borderId="1" xfId="1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169" fontId="53" fillId="0" borderId="10" xfId="0" applyNumberFormat="1" applyFont="1" applyFill="1" applyBorder="1" applyProtection="1">
      <protection locked="0"/>
    </xf>
    <xf numFmtId="169" fontId="54" fillId="0" borderId="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167" fontId="19" fillId="2" borderId="10" xfId="0" applyNumberFormat="1" applyFont="1" applyFill="1" applyBorder="1" applyAlignment="1" applyProtection="1">
      <alignment horizontal="right"/>
      <protection locked="0"/>
    </xf>
    <xf numFmtId="2" fontId="54" fillId="3" borderId="14" xfId="0" applyNumberFormat="1" applyFont="1" applyFill="1" applyBorder="1" applyAlignment="1" applyProtection="1">
      <alignment horizontal="right"/>
    </xf>
    <xf numFmtId="172" fontId="63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10" fontId="19" fillId="2" borderId="10" xfId="0" applyNumberFormat="1" applyFont="1" applyFill="1" applyBorder="1" applyProtection="1">
      <protection locked="0"/>
    </xf>
    <xf numFmtId="175" fontId="19" fillId="2" borderId="10" xfId="1" applyNumberFormat="1" applyFont="1" applyFill="1" applyBorder="1" applyAlignment="1">
      <alignment horizontal="right"/>
    </xf>
    <xf numFmtId="2" fontId="19" fillId="2" borderId="10" xfId="0" applyNumberFormat="1" applyFont="1" applyFill="1" applyBorder="1" applyProtection="1">
      <protection locked="0"/>
    </xf>
    <xf numFmtId="173" fontId="19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0" fontId="60" fillId="0" borderId="0" xfId="0" applyFont="1" applyBorder="1" applyAlignment="1">
      <alignment horizontal="center" vertical="center" wrapText="1"/>
    </xf>
    <xf numFmtId="172" fontId="63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167" fontId="54" fillId="0" borderId="2" xfId="0" applyNumberFormat="1" applyFont="1" applyFill="1" applyBorder="1" applyAlignment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 vertical="center" wrapText="1"/>
    </xf>
    <xf numFmtId="167" fontId="53" fillId="0" borderId="1" xfId="0" applyNumberFormat="1" applyFont="1" applyFill="1" applyBorder="1" applyAlignment="1" applyProtection="1">
      <alignment horizontal="right"/>
      <protection locked="0"/>
    </xf>
    <xf numFmtId="167" fontId="54" fillId="0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7" fontId="53" fillId="7" borderId="1" xfId="0" applyNumberFormat="1" applyFont="1" applyFill="1" applyBorder="1" applyProtection="1">
      <protection locked="0"/>
    </xf>
    <xf numFmtId="167" fontId="56" fillId="0" borderId="1" xfId="0" applyNumberFormat="1" applyFont="1" applyFill="1" applyBorder="1"/>
    <xf numFmtId="3" fontId="53" fillId="2" borderId="1" xfId="0" applyNumberFormat="1" applyFont="1" applyFill="1" applyBorder="1" applyAlignment="1">
      <alignment horizontal="right"/>
    </xf>
    <xf numFmtId="175" fontId="53" fillId="2" borderId="1" xfId="1" applyNumberFormat="1" applyFont="1" applyFill="1" applyBorder="1" applyAlignment="1">
      <alignment horizontal="right"/>
    </xf>
    <xf numFmtId="169" fontId="54" fillId="0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Protection="1"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/>
    <xf numFmtId="0" fontId="34" fillId="0" borderId="12" xfId="0" applyFont="1" applyFill="1" applyBorder="1" applyAlignment="1">
      <alignment horizontal="center" vertical="center" wrapText="1"/>
    </xf>
    <xf numFmtId="169" fontId="55" fillId="0" borderId="4" xfId="0" applyNumberFormat="1" applyFont="1" applyFill="1" applyBorder="1" applyProtection="1"/>
    <xf numFmtId="167" fontId="54" fillId="0" borderId="4" xfId="0" applyNumberFormat="1" applyFont="1" applyFill="1" applyBorder="1" applyAlignment="1" applyProtection="1">
      <alignment horizontal="right" vertical="center" wrapText="1"/>
    </xf>
    <xf numFmtId="167" fontId="54" fillId="0" borderId="4" xfId="0" applyNumberFormat="1" applyFont="1" applyFill="1" applyBorder="1" applyAlignment="1" applyProtection="1">
      <alignment horizontal="right"/>
      <protection locked="0"/>
    </xf>
    <xf numFmtId="167" fontId="54" fillId="0" borderId="4" xfId="0" applyNumberFormat="1" applyFont="1" applyFill="1" applyBorder="1"/>
    <xf numFmtId="167" fontId="56" fillId="0" borderId="4" xfId="0" applyNumberFormat="1" applyFont="1" applyFill="1" applyBorder="1"/>
    <xf numFmtId="10" fontId="19" fillId="2" borderId="1" xfId="0" applyNumberFormat="1" applyFont="1" applyFill="1" applyBorder="1" applyProtection="1">
      <protection locked="0"/>
    </xf>
    <xf numFmtId="169" fontId="54" fillId="0" borderId="4" xfId="0" applyNumberFormat="1" applyFont="1" applyFill="1" applyBorder="1" applyProtection="1">
      <protection locked="0"/>
    </xf>
    <xf numFmtId="2" fontId="19" fillId="0" borderId="7" xfId="0" applyNumberFormat="1" applyFont="1" applyFill="1" applyBorder="1" applyAlignment="1" applyProtection="1">
      <alignment horizontal="right"/>
    </xf>
    <xf numFmtId="2" fontId="19" fillId="3" borderId="0" xfId="0" applyNumberFormat="1" applyFont="1" applyFill="1" applyBorder="1" applyAlignment="1" applyProtection="1">
      <alignment horizontal="right"/>
    </xf>
    <xf numFmtId="2" fontId="19" fillId="0" borderId="8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53" fillId="2" borderId="0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54" fillId="0" borderId="2" xfId="0" applyNumberFormat="1" applyFont="1" applyFill="1" applyBorder="1" applyAlignment="1" applyProtection="1">
      <alignment horizontal="right"/>
    </xf>
    <xf numFmtId="3" fontId="19" fillId="2" borderId="10" xfId="0" applyNumberFormat="1" applyFont="1" applyFill="1" applyBorder="1"/>
    <xf numFmtId="3" fontId="19" fillId="2" borderId="10" xfId="0" applyNumberFormat="1" applyFont="1" applyFill="1" applyBorder="1" applyProtection="1">
      <protection locked="0"/>
    </xf>
    <xf numFmtId="167" fontId="19" fillId="7" borderId="10" xfId="0" applyNumberFormat="1" applyFont="1" applyFill="1" applyBorder="1" applyProtection="1">
      <protection locked="0"/>
    </xf>
    <xf numFmtId="2" fontId="19" fillId="0" borderId="12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0" xfId="0" applyNumberFormat="1" applyFont="1" applyFill="1" applyBorder="1" applyAlignment="1" applyProtection="1">
      <alignment horizontal="right"/>
      <protection locked="0"/>
    </xf>
    <xf numFmtId="167" fontId="53" fillId="0" borderId="0" xfId="0" applyNumberFormat="1" applyFont="1" applyFill="1" applyBorder="1" applyAlignment="1" applyProtection="1">
      <alignment horizontal="right"/>
      <protection locked="0"/>
    </xf>
    <xf numFmtId="3" fontId="53" fillId="2" borderId="0" xfId="0" applyNumberFormat="1" applyFont="1" applyFill="1" applyBorder="1"/>
    <xf numFmtId="3" fontId="53" fillId="2" borderId="0" xfId="0" applyNumberFormat="1" applyFont="1" applyFill="1" applyBorder="1" applyProtection="1">
      <protection locked="0"/>
    </xf>
    <xf numFmtId="167" fontId="53" fillId="2" borderId="0" xfId="0" applyNumberFormat="1" applyFont="1" applyFill="1" applyBorder="1" applyAlignment="1" applyProtection="1">
      <alignment horizontal="right"/>
      <protection locked="0"/>
    </xf>
    <xf numFmtId="167" fontId="53" fillId="2" borderId="0" xfId="0" applyNumberFormat="1" applyFont="1" applyFill="1" applyBorder="1" applyProtection="1">
      <protection locked="0"/>
    </xf>
    <xf numFmtId="167" fontId="53" fillId="7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>
      <alignment horizontal="right"/>
    </xf>
    <xf numFmtId="175" fontId="53" fillId="2" borderId="0" xfId="1" applyNumberFormat="1" applyFont="1" applyFill="1" applyBorder="1" applyAlignment="1">
      <alignment horizontal="right"/>
    </xf>
    <xf numFmtId="2" fontId="53" fillId="2" borderId="0" xfId="0" applyNumberFormat="1" applyFont="1" applyFill="1" applyBorder="1" applyProtection="1">
      <protection locked="0"/>
    </xf>
    <xf numFmtId="2" fontId="53" fillId="2" borderId="0" xfId="0" applyNumberFormat="1" applyFont="1" applyFill="1" applyBorder="1" applyAlignment="1" applyProtection="1">
      <alignment horizontal="right"/>
      <protection locked="0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5" fontId="19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2" borderId="0" xfId="0" applyNumberFormat="1" applyFont="1" applyFill="1" applyBorder="1" applyProtection="1">
      <protection locked="0"/>
    </xf>
    <xf numFmtId="2" fontId="19" fillId="2" borderId="4" xfId="0" applyNumberFormat="1" applyFont="1" applyFill="1" applyBorder="1" applyProtection="1">
      <protection locked="0"/>
    </xf>
    <xf numFmtId="173" fontId="19" fillId="2" borderId="0" xfId="0" applyNumberFormat="1" applyFont="1" applyFill="1" applyBorder="1" applyAlignment="1" applyProtection="1">
      <alignment horizontal="right"/>
      <protection locked="0"/>
    </xf>
    <xf numFmtId="3" fontId="19" fillId="7" borderId="0" xfId="0" applyNumberFormat="1" applyFont="1" applyFill="1" applyBorder="1" applyAlignment="1" applyProtection="1">
      <alignment horizontal="right"/>
      <protection locked="0"/>
    </xf>
    <xf numFmtId="175" fontId="19" fillId="7" borderId="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10" fontId="19" fillId="7" borderId="0" xfId="0" applyNumberFormat="1" applyFont="1" applyFill="1" applyBorder="1" applyProtection="1">
      <protection locked="0"/>
    </xf>
    <xf numFmtId="10" fontId="19" fillId="7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4" fillId="29" borderId="1" xfId="0" applyFont="1" applyFill="1" applyBorder="1"/>
    <xf numFmtId="10" fontId="46" fillId="29" borderId="10" xfId="0" applyNumberFormat="1" applyFont="1" applyFill="1" applyBorder="1" applyAlignment="1" applyProtection="1">
      <alignment horizontal="right"/>
      <protection locked="0"/>
    </xf>
    <xf numFmtId="10" fontId="46" fillId="29" borderId="1" xfId="0" applyNumberFormat="1" applyFont="1" applyFill="1" applyBorder="1" applyAlignment="1" applyProtection="1">
      <alignment horizontal="right"/>
      <protection locked="0"/>
    </xf>
    <xf numFmtId="10" fontId="53" fillId="29" borderId="10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54" fillId="29" borderId="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10" fontId="53" fillId="2" borderId="4" xfId="1" applyNumberFormat="1" applyFont="1" applyFill="1" applyBorder="1" applyAlignment="1" applyProtection="1">
      <alignment horizontal="right"/>
      <protection locked="0"/>
    </xf>
    <xf numFmtId="10" fontId="53" fillId="29" borderId="4" xfId="1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>
      <alignment horizontal="left" indent="1"/>
    </xf>
    <xf numFmtId="0" fontId="24" fillId="0" borderId="4" xfId="0" applyFont="1" applyFill="1" applyBorder="1" applyAlignment="1">
      <alignment horizontal="left" indent="4"/>
    </xf>
    <xf numFmtId="3" fontId="24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9" fontId="19" fillId="0" borderId="0" xfId="0" applyNumberFormat="1" applyFont="1" applyFill="1" applyBorder="1" applyAlignment="1" applyProtection="1">
      <alignment horizontal="left"/>
    </xf>
    <xf numFmtId="173" fontId="19" fillId="2" borderId="4" xfId="0" applyNumberFormat="1" applyFont="1" applyFill="1" applyBorder="1" applyAlignment="1" applyProtection="1">
      <alignment horizontal="right"/>
      <protection locked="0"/>
    </xf>
    <xf numFmtId="10" fontId="54" fillId="29" borderId="4" xfId="0" applyNumberFormat="1" applyFont="1" applyFill="1" applyBorder="1" applyAlignment="1" applyProtection="1">
      <alignment horizontal="right"/>
      <protection locked="0"/>
    </xf>
    <xf numFmtId="3" fontId="19" fillId="7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0" borderId="8" xfId="0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68" fontId="44" fillId="29" borderId="10" xfId="0" applyNumberFormat="1" applyFont="1" applyFill="1" applyBorder="1" applyProtection="1">
      <protection locked="0"/>
    </xf>
    <xf numFmtId="168" fontId="2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53" fillId="29" borderId="10" xfId="0" applyNumberFormat="1" applyFont="1" applyFill="1" applyBorder="1" applyProtection="1">
      <protection locked="0"/>
    </xf>
    <xf numFmtId="168" fontId="19" fillId="29" borderId="10" xfId="0" applyNumberFormat="1" applyFont="1" applyFill="1" applyBorder="1" applyProtection="1">
      <protection locked="0"/>
    </xf>
    <xf numFmtId="168" fontId="53" fillId="29" borderId="0" xfId="0" applyNumberFormat="1" applyFont="1" applyFill="1" applyBorder="1" applyProtection="1">
      <protection locked="0"/>
    </xf>
    <xf numFmtId="168" fontId="19" fillId="29" borderId="1" xfId="0" applyNumberFormat="1" applyFont="1" applyFill="1" applyBorder="1" applyProtection="1">
      <protection locked="0"/>
    </xf>
    <xf numFmtId="168" fontId="19" fillId="29" borderId="0" xfId="0" applyNumberFormat="1" applyFont="1" applyFill="1" applyBorder="1" applyProtection="1">
      <protection locked="0"/>
    </xf>
    <xf numFmtId="17" fontId="5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Protection="1">
      <protection locked="0"/>
    </xf>
    <xf numFmtId="0" fontId="24" fillId="0" borderId="4" xfId="0" applyFont="1" applyFill="1" applyBorder="1" applyAlignment="1" applyProtection="1">
      <alignment horizontal="left" inden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4" xfId="1" applyNumberFormat="1" applyFont="1" applyFill="1" applyBorder="1" applyAlignment="1" applyProtection="1">
      <alignment horizontal="right"/>
      <protection locked="0"/>
    </xf>
    <xf numFmtId="1" fontId="19" fillId="0" borderId="0" xfId="1" applyNumberFormat="1" applyFont="1" applyAlignment="1">
      <alignment horizontal="center"/>
    </xf>
    <xf numFmtId="2" fontId="21" fillId="0" borderId="8" xfId="0" applyNumberFormat="1" applyFont="1" applyFill="1" applyBorder="1" applyAlignment="1">
      <alignment horizontal="right"/>
    </xf>
    <xf numFmtId="2" fontId="19" fillId="0" borderId="8" xfId="0" applyNumberFormat="1" applyFont="1" applyFill="1" applyBorder="1" applyAlignment="1">
      <alignment horizontal="right"/>
    </xf>
    <xf numFmtId="2" fontId="19" fillId="2" borderId="5" xfId="1" applyNumberFormat="1" applyFont="1" applyFill="1" applyBorder="1" applyAlignment="1">
      <alignment horizontal="right" vertical="center" wrapText="1"/>
    </xf>
    <xf numFmtId="2" fontId="24" fillId="2" borderId="4" xfId="0" applyNumberFormat="1" applyFont="1" applyFill="1" applyBorder="1" applyProtection="1">
      <protection locked="0"/>
    </xf>
    <xf numFmtId="2" fontId="24" fillId="2" borderId="5" xfId="1" applyNumberFormat="1" applyFont="1" applyFill="1" applyBorder="1" applyAlignment="1">
      <alignment horizontal="right" vertical="center" wrapText="1"/>
    </xf>
    <xf numFmtId="2" fontId="44" fillId="2" borderId="4" xfId="64" applyNumberFormat="1" applyFont="1" applyFill="1" applyBorder="1" applyAlignment="1" applyProtection="1">
      <alignment horizontal="right"/>
      <protection locked="0"/>
    </xf>
    <xf numFmtId="2" fontId="44" fillId="2" borderId="10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24" fillId="2" borderId="4" xfId="64" applyNumberFormat="1" applyFont="1" applyFill="1" applyBorder="1" applyAlignment="1" applyProtection="1">
      <alignment horizontal="right"/>
      <protection locked="0"/>
    </xf>
    <xf numFmtId="2" fontId="24" fillId="2" borderId="10" xfId="64" applyNumberFormat="1" applyFont="1" applyFill="1" applyBorder="1" applyAlignment="1" applyProtection="1">
      <alignment horizontal="right"/>
      <protection locked="0"/>
    </xf>
    <xf numFmtId="2" fontId="53" fillId="2" borderId="4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53" fillId="2" borderId="1" xfId="1" applyNumberFormat="1" applyFont="1" applyFill="1" applyBorder="1" applyAlignment="1" applyProtection="1">
      <alignment horizontal="right"/>
      <protection locked="0"/>
    </xf>
    <xf numFmtId="2" fontId="19" fillId="2" borderId="1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53" fillId="2" borderId="6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Alignment="1" applyProtection="1">
      <alignment horizontal="right"/>
    </xf>
    <xf numFmtId="2" fontId="25" fillId="2" borderId="1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Alignment="1" applyProtection="1">
      <alignment horizontal="right"/>
    </xf>
    <xf numFmtId="2" fontId="53" fillId="2" borderId="0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19" fillId="2" borderId="10" xfId="0" applyNumberFormat="1" applyFont="1" applyFill="1" applyBorder="1" applyAlignment="1" applyProtection="1">
      <alignment horizontal="right"/>
    </xf>
    <xf numFmtId="2" fontId="19" fillId="2" borderId="0" xfId="0" applyNumberFormat="1" applyFont="1" applyFill="1" applyBorder="1" applyAlignment="1" applyProtection="1">
      <alignment horizontal="right"/>
    </xf>
    <xf numFmtId="2" fontId="19" fillId="2" borderId="4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25" fillId="2" borderId="3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53" fillId="2" borderId="6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</xf>
    <xf numFmtId="2" fontId="19" fillId="2" borderId="5" xfId="0" applyNumberFormat="1" applyFont="1" applyFill="1" applyBorder="1" applyAlignment="1" applyProtection="1">
      <alignment horizontal="right"/>
    </xf>
    <xf numFmtId="2" fontId="19" fillId="2" borderId="6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24" fillId="2" borderId="6" xfId="0" applyNumberFormat="1" applyFont="1" applyFill="1" applyBorder="1" applyProtection="1">
      <protection locked="0"/>
    </xf>
    <xf numFmtId="10" fontId="1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Protection="1">
      <protection locked="0"/>
    </xf>
    <xf numFmtId="2" fontId="24" fillId="2" borderId="10" xfId="1" applyNumberFormat="1" applyFont="1" applyFill="1" applyBorder="1" applyAlignment="1">
      <alignment horizontal="right"/>
    </xf>
    <xf numFmtId="2" fontId="24" fillId="2" borderId="1" xfId="1" applyNumberFormat="1" applyFont="1" applyFill="1" applyBorder="1" applyAlignment="1">
      <alignment horizontal="right"/>
    </xf>
    <xf numFmtId="2" fontId="24" fillId="2" borderId="0" xfId="1" applyNumberFormat="1" applyFont="1" applyFill="1" applyBorder="1" applyAlignment="1">
      <alignment horizontal="right"/>
    </xf>
    <xf numFmtId="2" fontId="24" fillId="2" borderId="4" xfId="1" applyNumberFormat="1" applyFont="1" applyFill="1" applyBorder="1" applyAlignment="1">
      <alignment horizontal="right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>
      <alignment horizontal="right"/>
    </xf>
    <xf numFmtId="3" fontId="53" fillId="0" borderId="2" xfId="0" applyNumberFormat="1" applyFont="1" applyFill="1" applyBorder="1" applyAlignment="1" applyProtection="1">
      <alignment horizontal="right"/>
    </xf>
    <xf numFmtId="3" fontId="53" fillId="3" borderId="1" xfId="0" applyNumberFormat="1" applyFont="1" applyFill="1" applyBorder="1" applyAlignment="1" applyProtection="1">
      <alignment horizontal="right"/>
    </xf>
    <xf numFmtId="3" fontId="53" fillId="0" borderId="2" xfId="0" applyNumberFormat="1" applyFont="1" applyFill="1" applyBorder="1" applyAlignment="1">
      <alignment horizontal="right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2" borderId="0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" xfId="0" applyNumberFormat="1" applyFont="1" applyFill="1" applyBorder="1"/>
    <xf numFmtId="3" fontId="24" fillId="2" borderId="0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3" fontId="24" fillId="2" borderId="10" xfId="64" applyNumberFormat="1" applyFont="1" applyFill="1" applyBorder="1" applyAlignment="1">
      <alignment horizontal="right"/>
    </xf>
    <xf numFmtId="2" fontId="24" fillId="0" borderId="1" xfId="0" applyNumberFormat="1" applyFont="1" applyBorder="1" applyProtection="1"/>
    <xf numFmtId="173" fontId="24" fillId="0" borderId="4" xfId="0" applyNumberFormat="1" applyFont="1" applyFill="1" applyBorder="1" applyAlignment="1" applyProtection="1">
      <alignment vertical="center"/>
    </xf>
    <xf numFmtId="173" fontId="44" fillId="2" borderId="10" xfId="0" applyNumberFormat="1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173" fontId="44" fillId="2" borderId="1" xfId="0" applyNumberFormat="1" applyFont="1" applyFill="1" applyBorder="1" applyAlignment="1">
      <alignment horizontal="right" vertical="center" wrapText="1"/>
    </xf>
    <xf numFmtId="173" fontId="53" fillId="2" borderId="10" xfId="0" applyNumberFormat="1" applyFont="1" applyFill="1" applyBorder="1" applyAlignment="1">
      <alignment horizontal="right" vertical="center" wrapText="1"/>
    </xf>
    <xf numFmtId="173" fontId="19" fillId="2" borderId="10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53" fillId="2" borderId="0" xfId="0" applyNumberFormat="1" applyFont="1" applyFill="1" applyBorder="1" applyAlignment="1">
      <alignment horizontal="right" vertical="center" wrapText="1"/>
    </xf>
    <xf numFmtId="173" fontId="19" fillId="2" borderId="0" xfId="0" applyNumberFormat="1" applyFont="1" applyFill="1" applyBorder="1" applyAlignment="1">
      <alignment horizontal="right" vertical="center" wrapText="1"/>
    </xf>
    <xf numFmtId="173" fontId="19" fillId="2" borderId="4" xfId="0" applyNumberFormat="1" applyFont="1" applyFill="1" applyBorder="1" applyAlignment="1">
      <alignment horizontal="right" vertical="center" wrapText="1"/>
    </xf>
    <xf numFmtId="173" fontId="24" fillId="0" borderId="4" xfId="0" applyNumberFormat="1" applyFont="1" applyFill="1" applyBorder="1" applyAlignment="1" applyProtection="1"/>
    <xf numFmtId="173" fontId="44" fillId="2" borderId="11" xfId="0" applyNumberFormat="1" applyFont="1" applyFill="1" applyBorder="1" applyAlignment="1">
      <alignment horizontal="right" vertical="center" wrapText="1"/>
    </xf>
    <xf numFmtId="173" fontId="25" fillId="2" borderId="3" xfId="0" applyNumberFormat="1" applyFont="1" applyFill="1" applyBorder="1" applyAlignment="1">
      <alignment horizontal="right" vertical="center" wrapText="1"/>
    </xf>
    <xf numFmtId="173" fontId="44" fillId="2" borderId="3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19" fillId="2" borderId="11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53" fillId="2" borderId="6" xfId="0" applyNumberFormat="1" applyFont="1" applyFill="1" applyBorder="1" applyAlignment="1">
      <alignment horizontal="right" vertical="center" wrapText="1"/>
    </xf>
    <xf numFmtId="173" fontId="19" fillId="2" borderId="6" xfId="0" applyNumberFormat="1" applyFont="1" applyFill="1" applyBorder="1" applyAlignment="1">
      <alignment horizontal="right" vertical="center" wrapText="1"/>
    </xf>
    <xf numFmtId="173" fontId="19" fillId="2" borderId="5" xfId="0" applyNumberFormat="1" applyFont="1" applyFill="1" applyBorder="1" applyAlignment="1">
      <alignment horizontal="right" vertical="center" wrapText="1"/>
    </xf>
    <xf numFmtId="1" fontId="24" fillId="2" borderId="1" xfId="0" applyNumberFormat="1" applyFont="1" applyFill="1" applyBorder="1" applyProtection="1">
      <protection locked="0"/>
    </xf>
    <xf numFmtId="4" fontId="24" fillId="2" borderId="4" xfId="0" applyNumberFormat="1" applyFont="1" applyFill="1" applyBorder="1"/>
    <xf numFmtId="4" fontId="24" fillId="2" borderId="4" xfId="0" applyNumberFormat="1" applyFont="1" applyFill="1" applyBorder="1" applyProtection="1">
      <protection locked="0"/>
    </xf>
    <xf numFmtId="4" fontId="25" fillId="0" borderId="0" xfId="0" applyNumberFormat="1" applyFont="1"/>
    <xf numFmtId="4" fontId="24" fillId="0" borderId="4" xfId="0" applyNumberFormat="1" applyFont="1" applyFill="1" applyBorder="1" applyAlignment="1">
      <alignment horizontal="left" indent="1"/>
    </xf>
    <xf numFmtId="4" fontId="24" fillId="2" borderId="10" xfId="64" applyNumberFormat="1" applyFont="1" applyFill="1" applyBorder="1" applyAlignment="1">
      <alignment horizontal="right"/>
    </xf>
    <xf numFmtId="4" fontId="24" fillId="2" borderId="1" xfId="64" applyNumberFormat="1" applyFont="1" applyFill="1" applyBorder="1" applyAlignment="1">
      <alignment horizontal="right"/>
    </xf>
    <xf numFmtId="4" fontId="24" fillId="2" borderId="0" xfId="64" applyNumberFormat="1" applyFont="1" applyFill="1" applyBorder="1" applyAlignment="1">
      <alignment horizontal="right"/>
    </xf>
    <xf numFmtId="4" fontId="24" fillId="2" borderId="4" xfId="64" applyNumberFormat="1" applyFont="1" applyFill="1" applyBorder="1" applyAlignment="1">
      <alignment horizontal="right"/>
    </xf>
    <xf numFmtId="4" fontId="24" fillId="2" borderId="10" xfId="0" applyNumberFormat="1" applyFont="1" applyFill="1" applyBorder="1" applyAlignment="1">
      <alignment horizontal="right"/>
    </xf>
    <xf numFmtId="4" fontId="24" fillId="0" borderId="4" xfId="0" applyNumberFormat="1" applyFont="1" applyFill="1" applyBorder="1" applyAlignment="1">
      <alignment horizontal="left" indent="4"/>
    </xf>
    <xf numFmtId="2" fontId="24" fillId="2" borderId="5" xfId="0" applyNumberFormat="1" applyFont="1" applyFill="1" applyBorder="1" applyAlignment="1">
      <alignment horizontal="right"/>
    </xf>
    <xf numFmtId="3" fontId="24" fillId="0" borderId="4" xfId="0" applyNumberFormat="1" applyFont="1" applyFill="1" applyBorder="1"/>
    <xf numFmtId="2" fontId="24" fillId="0" borderId="4" xfId="0" applyNumberFormat="1" applyFont="1" applyFill="1" applyBorder="1" applyAlignment="1">
      <alignment horizontal="left" indent="4"/>
    </xf>
    <xf numFmtId="2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19" fillId="2" borderId="11" xfId="0" applyNumberFormat="1" applyFont="1" applyFill="1" applyBorder="1" applyAlignment="1" applyProtection="1">
      <alignment horizontal="right"/>
      <protection locked="0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 applyProtection="1">
      <alignment horizontal="right"/>
      <protection locked="0"/>
    </xf>
    <xf numFmtId="2" fontId="24" fillId="0" borderId="4" xfId="0" applyNumberFormat="1" applyFont="1" applyFill="1" applyBorder="1"/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24" fillId="0" borderId="6" xfId="0" applyNumberFormat="1" applyFont="1" applyFill="1" applyBorder="1"/>
    <xf numFmtId="2" fontId="24" fillId="2" borderId="11" xfId="0" applyNumberFormat="1" applyFont="1" applyFill="1" applyBorder="1" applyProtection="1">
      <protection locked="0"/>
    </xf>
    <xf numFmtId="1" fontId="24" fillId="2" borderId="1" xfId="0" applyNumberFormat="1" applyFont="1" applyFill="1" applyBorder="1" applyAlignment="1" applyProtection="1">
      <alignment horizontal="right"/>
      <protection locked="0"/>
    </xf>
    <xf numFmtId="1" fontId="24" fillId="2" borderId="3" xfId="0" applyNumberFormat="1" applyFont="1" applyFill="1" applyBorder="1" applyAlignment="1" applyProtection="1">
      <alignment horizontal="right"/>
      <protection locked="0"/>
    </xf>
    <xf numFmtId="3" fontId="24" fillId="0" borderId="5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3" fontId="24" fillId="2" borderId="3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/>
    <xf numFmtId="2" fontId="24" fillId="0" borderId="4" xfId="0" applyNumberFormat="1" applyFont="1" applyBorder="1"/>
    <xf numFmtId="2" fontId="24" fillId="0" borderId="5" xfId="0" applyNumberFormat="1" applyFont="1" applyBorder="1"/>
    <xf numFmtId="0" fontId="19" fillId="0" borderId="0" xfId="0" applyFont="1"/>
    <xf numFmtId="0" fontId="34" fillId="0" borderId="12" xfId="0" applyFont="1" applyFill="1" applyBorder="1" applyAlignment="1">
      <alignment horizontal="center" vertical="center" wrapText="1"/>
    </xf>
    <xf numFmtId="17" fontId="5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2" fillId="2" borderId="4" xfId="0" applyNumberFormat="1" applyFont="1" applyFill="1" applyBorder="1" applyProtection="1">
      <protection locked="0"/>
    </xf>
    <xf numFmtId="4" fontId="92" fillId="2" borderId="5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1" xfId="64" applyNumberFormat="1" applyFont="1" applyFill="1" applyBorder="1" applyAlignment="1" applyProtection="1">
      <alignment horizontal="right"/>
      <protection locked="0"/>
    </xf>
    <xf numFmtId="175" fontId="54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68" fontId="54" fillId="29" borderId="10" xfId="0" applyNumberFormat="1" applyFont="1" applyFill="1" applyBorder="1" applyProtection="1">
      <protection locked="0"/>
    </xf>
    <xf numFmtId="169" fontId="55" fillId="0" borderId="8" xfId="0" applyNumberFormat="1" applyFont="1" applyFill="1" applyBorder="1" applyProtection="1"/>
    <xf numFmtId="0" fontId="34" fillId="0" borderId="12" xfId="0" applyFont="1" applyFill="1" applyBorder="1" applyAlignment="1">
      <alignment horizontal="center" vertical="center" wrapText="1"/>
    </xf>
    <xf numFmtId="3" fontId="53" fillId="7" borderId="10" xfId="0" applyNumberFormat="1" applyFont="1" applyFill="1" applyBorder="1" applyAlignment="1" applyProtection="1">
      <alignment horizontal="right"/>
      <protection locked="0"/>
    </xf>
    <xf numFmtId="3" fontId="53" fillId="7" borderId="1" xfId="0" applyNumberFormat="1" applyFont="1" applyFill="1" applyBorder="1" applyAlignment="1" applyProtection="1">
      <alignment horizontal="right"/>
      <protection locked="0"/>
    </xf>
    <xf numFmtId="3" fontId="53" fillId="7" borderId="0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4" xfId="0" applyNumberFormat="1" applyFont="1" applyFill="1" applyBorder="1" applyAlignment="1" applyProtection="1">
      <alignment horizontal="right"/>
    </xf>
    <xf numFmtId="2" fontId="19" fillId="7" borderId="5" xfId="0" applyNumberFormat="1" applyFont="1" applyFill="1" applyBorder="1" applyAlignment="1" applyProtection="1">
      <alignment horizontal="right"/>
    </xf>
    <xf numFmtId="2" fontId="93" fillId="0" borderId="0" xfId="0" applyNumberFormat="1" applyFont="1" applyBorder="1" applyProtection="1">
      <protection locked="0"/>
    </xf>
    <xf numFmtId="2" fontId="19" fillId="0" borderId="10" xfId="0" applyNumberFormat="1" applyFont="1" applyFill="1" applyBorder="1" applyAlignment="1" applyProtection="1">
      <alignment horizontal="right"/>
    </xf>
    <xf numFmtId="168" fontId="54" fillId="29" borderId="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29" borderId="0" xfId="0" applyNumberFormat="1" applyFont="1" applyFill="1" applyBorder="1" applyAlignment="1" applyProtection="1">
      <alignment horizontal="right" vertical="center" wrapText="1"/>
    </xf>
    <xf numFmtId="167" fontId="54" fillId="29" borderId="31" xfId="0" applyNumberFormat="1" applyFont="1" applyFill="1" applyBorder="1" applyAlignment="1" applyProtection="1">
      <alignment horizontal="right" vertical="center" wrapText="1"/>
    </xf>
    <xf numFmtId="4" fontId="19" fillId="7" borderId="3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</xf>
    <xf numFmtId="173" fontId="19" fillId="7" borderId="5" xfId="0" applyNumberFormat="1" applyFont="1" applyFill="1" applyBorder="1" applyAlignment="1">
      <alignment horizontal="right" vertical="center" wrapText="1"/>
    </xf>
    <xf numFmtId="167" fontId="54" fillId="0" borderId="7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 applyAlignment="1" applyProtection="1">
      <alignment horizontal="right"/>
      <protection locked="0"/>
    </xf>
    <xf numFmtId="167" fontId="54" fillId="0" borderId="31" xfId="0" applyNumberFormat="1" applyFont="1" applyFill="1" applyBorder="1"/>
    <xf numFmtId="3" fontId="19" fillId="7" borderId="31" xfId="0" applyNumberFormat="1" applyFont="1" applyFill="1" applyBorder="1" applyAlignment="1" applyProtection="1">
      <alignment horizontal="right"/>
      <protection locked="0"/>
    </xf>
    <xf numFmtId="173" fontId="19" fillId="7" borderId="31" xfId="0" applyNumberFormat="1" applyFont="1" applyFill="1" applyBorder="1" applyAlignment="1" applyProtection="1">
      <alignment horizontal="right"/>
      <protection locked="0"/>
    </xf>
    <xf numFmtId="10" fontId="19" fillId="7" borderId="31" xfId="0" applyNumberFormat="1" applyFont="1" applyFill="1" applyBorder="1" applyProtection="1">
      <protection locked="0"/>
    </xf>
    <xf numFmtId="175" fontId="54" fillId="7" borderId="31" xfId="1" applyNumberFormat="1" applyFont="1" applyFill="1" applyBorder="1" applyAlignment="1">
      <alignment horizontal="right"/>
    </xf>
    <xf numFmtId="3" fontId="19" fillId="7" borderId="1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31" xfId="0" applyNumberFormat="1" applyFont="1" applyFill="1" applyBorder="1" applyAlignment="1">
      <alignment horizontal="right" vertical="center" wrapText="1"/>
    </xf>
    <xf numFmtId="167" fontId="56" fillId="0" borderId="31" xfId="0" applyNumberFormat="1" applyFont="1" applyFill="1" applyBorder="1"/>
    <xf numFmtId="2" fontId="24" fillId="7" borderId="31" xfId="64" applyNumberFormat="1" applyFont="1" applyFill="1" applyBorder="1" applyAlignment="1" applyProtection="1">
      <alignment horizontal="right"/>
      <protection locked="0"/>
    </xf>
    <xf numFmtId="10" fontId="19" fillId="7" borderId="31" xfId="1" applyNumberFormat="1" applyFont="1" applyFill="1" applyBorder="1" applyAlignment="1" applyProtection="1">
      <alignment horizontal="right"/>
      <protection locked="0"/>
    </xf>
    <xf numFmtId="2" fontId="24" fillId="7" borderId="31" xfId="1" applyNumberFormat="1" applyFont="1" applyFill="1" applyBorder="1" applyAlignment="1" applyProtection="1">
      <alignment horizontal="right"/>
      <protection locked="0"/>
    </xf>
    <xf numFmtId="10" fontId="54" fillId="29" borderId="31" xfId="0" applyNumberFormat="1" applyFont="1" applyFill="1" applyBorder="1" applyAlignment="1" applyProtection="1">
      <alignment horizontal="right"/>
      <protection locked="0"/>
    </xf>
    <xf numFmtId="169" fontId="54" fillId="0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31" xfId="0" applyNumberFormat="1" applyFont="1" applyFill="1" applyBorder="1" applyAlignment="1">
      <alignment horizontal="right" vertical="center" wrapText="1"/>
    </xf>
    <xf numFmtId="3" fontId="91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2" borderId="31" xfId="0" applyNumberFormat="1" applyFont="1" applyFill="1" applyBorder="1" applyProtection="1">
      <protection locked="0"/>
    </xf>
    <xf numFmtId="168" fontId="54" fillId="29" borderId="31" xfId="0" applyNumberFormat="1" applyFont="1" applyFill="1" applyBorder="1" applyProtection="1">
      <protection locked="0"/>
    </xf>
    <xf numFmtId="167" fontId="53" fillId="0" borderId="0" xfId="0" applyNumberFormat="1" applyFont="1" applyFill="1"/>
    <xf numFmtId="0" fontId="53" fillId="0" borderId="0" xfId="0" applyFont="1" applyFill="1"/>
    <xf numFmtId="2" fontId="19" fillId="7" borderId="31" xfId="0" applyNumberFormat="1" applyFont="1" applyFill="1" applyBorder="1" applyAlignment="1" applyProtection="1">
      <alignment horizontal="right"/>
    </xf>
    <xf numFmtId="3" fontId="19" fillId="7" borderId="0" xfId="0" applyNumberFormat="1" applyFont="1" applyFill="1" applyBorder="1" applyAlignment="1" applyProtection="1">
      <alignment horizontal="right" vertical="center" wrapText="1"/>
    </xf>
    <xf numFmtId="4" fontId="19" fillId="7" borderId="0" xfId="0" applyNumberFormat="1" applyFont="1" applyFill="1" applyBorder="1" applyAlignment="1" applyProtection="1">
      <alignment horizontal="right"/>
      <protection locked="0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0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7" borderId="5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1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2" fontId="19" fillId="3" borderId="31" xfId="0" applyNumberFormat="1" applyFont="1" applyFill="1" applyBorder="1" applyAlignment="1" applyProtection="1">
      <alignment horizontal="right"/>
    </xf>
    <xf numFmtId="175" fontId="19" fillId="7" borderId="31" xfId="1" applyNumberFormat="1" applyFont="1" applyFill="1" applyBorder="1" applyAlignment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53" fillId="2" borderId="4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 vertical="center" wrapText="1"/>
    </xf>
    <xf numFmtId="173" fontId="53" fillId="2" borderId="31" xfId="0" applyNumberFormat="1" applyFont="1" applyFill="1" applyBorder="1" applyAlignment="1" applyProtection="1">
      <alignment horizontal="right"/>
      <protection locked="0"/>
    </xf>
    <xf numFmtId="173" fontId="19" fillId="2" borderId="31" xfId="0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 applyProtection="1">
      <alignment horizontal="left"/>
    </xf>
    <xf numFmtId="0" fontId="23" fillId="0" borderId="31" xfId="0" applyFont="1" applyFill="1" applyBorder="1" applyAlignment="1" applyProtection="1">
      <alignment horizontal="lef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2" fontId="19" fillId="7" borderId="11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9" fillId="46" borderId="0" xfId="0" applyNumberFormat="1" applyFont="1" applyFill="1" applyBorder="1" applyProtection="1">
      <protection locked="0"/>
    </xf>
    <xf numFmtId="175" fontId="19" fillId="46" borderId="0" xfId="1" applyNumberFormat="1" applyFont="1" applyFill="1" applyBorder="1" applyAlignment="1">
      <alignment horizontal="right"/>
    </xf>
    <xf numFmtId="4" fontId="19" fillId="7" borderId="0" xfId="0" applyNumberFormat="1" applyFont="1" applyFill="1" applyBorder="1" applyAlignment="1" applyProtection="1">
      <alignment horizontal="right" vertical="center" wrapText="1"/>
    </xf>
    <xf numFmtId="2" fontId="19" fillId="7" borderId="0" xfId="0" applyNumberFormat="1" applyFont="1" applyFill="1" applyBorder="1" applyProtection="1">
      <protection locked="0"/>
    </xf>
    <xf numFmtId="2" fontId="19" fillId="7" borderId="14" xfId="0" applyNumberFormat="1" applyFont="1" applyFill="1" applyBorder="1" applyProtection="1">
      <protection locked="0"/>
    </xf>
    <xf numFmtId="167" fontId="19" fillId="0" borderId="0" xfId="0" applyNumberFormat="1" applyFont="1" applyFill="1" applyBorder="1"/>
    <xf numFmtId="2" fontId="19" fillId="2" borderId="31" xfId="1" applyNumberFormat="1" applyFont="1" applyFill="1" applyBorder="1" applyAlignment="1">
      <alignment horizontal="right" vertical="center" wrapText="1"/>
    </xf>
    <xf numFmtId="10" fontId="54" fillId="0" borderId="0" xfId="0" applyNumberFormat="1" applyFont="1" applyFill="1" applyBorder="1" applyAlignment="1" applyProtection="1">
      <alignment horizontal="right"/>
      <protection locked="0"/>
    </xf>
    <xf numFmtId="3" fontId="64" fillId="0" borderId="2" xfId="0" applyNumberFormat="1" applyFont="1" applyFill="1" applyBorder="1" applyAlignment="1">
      <alignment horizontal="center"/>
    </xf>
    <xf numFmtId="173" fontId="19" fillId="7" borderId="4" xfId="0" applyNumberFormat="1" applyFont="1" applyFill="1" applyBorder="1" applyAlignment="1" applyProtection="1">
      <alignment horizontal="right"/>
      <protection locked="0"/>
    </xf>
    <xf numFmtId="167" fontId="54" fillId="29" borderId="4" xfId="0" applyNumberFormat="1" applyFont="1" applyFill="1" applyBorder="1" applyAlignment="1" applyProtection="1">
      <alignment horizontal="right" vertical="center" wrapText="1"/>
    </xf>
    <xf numFmtId="4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19" fillId="7" borderId="4" xfId="64" applyNumberFormat="1" applyFont="1" applyFill="1" applyBorder="1" applyAlignment="1" applyProtection="1">
      <alignment horizontal="right"/>
      <protection locked="0"/>
    </xf>
    <xf numFmtId="2" fontId="19" fillId="7" borderId="5" xfId="64" applyNumberFormat="1" applyFont="1" applyFill="1" applyBorder="1" applyAlignment="1" applyProtection="1">
      <alignment horizontal="right"/>
      <protection locked="0"/>
    </xf>
    <xf numFmtId="2" fontId="19" fillId="7" borderId="4" xfId="1" applyNumberFormat="1" applyFont="1" applyFill="1" applyBorder="1" applyAlignment="1">
      <alignment horizontal="right" vertical="center" wrapText="1"/>
    </xf>
    <xf numFmtId="2" fontId="19" fillId="0" borderId="4" xfId="1" applyNumberFormat="1" applyFont="1" applyFill="1" applyBorder="1" applyAlignment="1">
      <alignment horizontal="right" vertical="center" wrapText="1"/>
    </xf>
    <xf numFmtId="10" fontId="19" fillId="7" borderId="0" xfId="0" applyNumberFormat="1" applyFont="1" applyFill="1" applyBorder="1" applyAlignment="1" applyProtection="1">
      <alignment horizontal="right"/>
      <protection locked="0"/>
    </xf>
    <xf numFmtId="10" fontId="19" fillId="7" borderId="4" xfId="1" applyNumberFormat="1" applyFont="1" applyFill="1" applyBorder="1" applyAlignment="1" applyProtection="1">
      <alignment horizontal="right"/>
      <protection locked="0"/>
    </xf>
    <xf numFmtId="10" fontId="19" fillId="7" borderId="0" xfId="1" applyNumberFormat="1" applyFont="1" applyFill="1" applyBorder="1" applyAlignment="1" applyProtection="1">
      <alignment horizontal="right"/>
      <protection locked="0"/>
    </xf>
    <xf numFmtId="0" fontId="24" fillId="0" borderId="31" xfId="0" applyFont="1" applyFill="1" applyBorder="1"/>
    <xf numFmtId="2" fontId="24" fillId="7" borderId="31" xfId="0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53" fillId="2" borderId="32" xfId="0" applyNumberFormat="1" applyFont="1" applyFill="1" applyBorder="1" applyAlignment="1" applyProtection="1">
      <alignment horizontal="right"/>
      <protection locked="0"/>
    </xf>
    <xf numFmtId="2" fontId="24" fillId="2" borderId="32" xfId="0" applyNumberFormat="1" applyFont="1" applyFill="1" applyBorder="1" applyAlignment="1" applyProtection="1">
      <alignment horizontal="right"/>
      <protection locked="0"/>
    </xf>
    <xf numFmtId="2" fontId="24" fillId="7" borderId="5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4" fontId="19" fillId="7" borderId="5" xfId="0" applyNumberFormat="1" applyFont="1" applyFill="1" applyBorder="1" applyAlignment="1" applyProtection="1">
      <alignment horizontal="right"/>
      <protection locked="0"/>
    </xf>
    <xf numFmtId="4" fontId="19" fillId="7" borderId="11" xfId="0" applyNumberFormat="1" applyFont="1" applyFill="1" applyBorder="1" applyAlignment="1" applyProtection="1">
      <alignment horizontal="right"/>
      <protection locked="0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2" fontId="19" fillId="7" borderId="5" xfId="1" applyNumberFormat="1" applyFont="1" applyFill="1" applyBorder="1" applyAlignment="1">
      <alignment horizontal="right" vertical="center" wrapText="1"/>
    </xf>
    <xf numFmtId="167" fontId="44" fillId="2" borderId="11" xfId="0" applyNumberFormat="1" applyFont="1" applyFill="1" applyBorder="1" applyProtection="1">
      <protection locked="0"/>
    </xf>
    <xf numFmtId="167" fontId="25" fillId="2" borderId="3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53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53" fillId="2" borderId="32" xfId="0" applyNumberFormat="1" applyFont="1" applyFill="1" applyBorder="1" applyProtection="1">
      <protection locked="0"/>
    </xf>
    <xf numFmtId="173" fontId="19" fillId="2" borderId="11" xfId="0" applyNumberFormat="1" applyFont="1" applyFill="1" applyBorder="1" applyAlignment="1" applyProtection="1">
      <alignment horizontal="right"/>
      <protection locked="0"/>
    </xf>
    <xf numFmtId="173" fontId="19" fillId="2" borderId="32" xfId="0" applyNumberFormat="1" applyFont="1" applyFill="1" applyBorder="1" applyAlignment="1" applyProtection="1">
      <alignment horizontal="right"/>
      <protection locked="0"/>
    </xf>
    <xf numFmtId="173" fontId="19" fillId="2" borderId="5" xfId="0" applyNumberFormat="1" applyFont="1" applyFill="1" applyBorder="1" applyAlignment="1" applyProtection="1">
      <alignment horizontal="right"/>
      <protection locked="0"/>
    </xf>
    <xf numFmtId="173" fontId="19" fillId="7" borderId="5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 applyProtection="1">
      <alignment horizontal="right"/>
      <protection locked="0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0" fontId="24" fillId="0" borderId="5" xfId="0" applyFont="1" applyFill="1" applyBorder="1" applyAlignment="1">
      <alignment horizontal="left" indent="4"/>
    </xf>
    <xf numFmtId="2" fontId="44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25" fillId="2" borderId="3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53" fillId="2" borderId="11" xfId="1" applyNumberFormat="1" applyFont="1" applyFill="1" applyBorder="1" applyAlignment="1">
      <alignment horizontal="right"/>
    </xf>
    <xf numFmtId="2" fontId="69" fillId="2" borderId="11" xfId="1" applyNumberFormat="1" applyFont="1" applyFill="1" applyBorder="1" applyAlignment="1">
      <alignment horizontal="right"/>
    </xf>
    <xf numFmtId="2" fontId="19" fillId="2" borderId="11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53" fillId="2" borderId="32" xfId="1" applyNumberFormat="1" applyFont="1" applyFill="1" applyBorder="1" applyAlignment="1">
      <alignment horizontal="right"/>
    </xf>
    <xf numFmtId="2" fontId="19" fillId="7" borderId="11" xfId="1" applyNumberFormat="1" applyFont="1" applyFill="1" applyBorder="1" applyAlignment="1">
      <alignment horizontal="right"/>
    </xf>
    <xf numFmtId="2" fontId="19" fillId="7" borderId="32" xfId="1" applyNumberFormat="1" applyFont="1" applyFill="1" applyBorder="1" applyAlignment="1">
      <alignment horizontal="right"/>
    </xf>
    <xf numFmtId="2" fontId="19" fillId="7" borderId="5" xfId="1" applyNumberFormat="1" applyFont="1" applyFill="1" applyBorder="1" applyAlignment="1">
      <alignment horizontal="right"/>
    </xf>
    <xf numFmtId="0" fontId="24" fillId="29" borderId="31" xfId="0" applyFont="1" applyFill="1" applyBorder="1"/>
    <xf numFmtId="168" fontId="19" fillId="29" borderId="31" xfId="0" applyNumberFormat="1" applyFont="1" applyFill="1" applyBorder="1" applyProtection="1">
      <protection locked="0"/>
    </xf>
    <xf numFmtId="168" fontId="54" fillId="0" borderId="0" xfId="0" applyNumberFormat="1" applyFont="1" applyFill="1" applyBorder="1" applyProtection="1">
      <protection locked="0"/>
    </xf>
    <xf numFmtId="168" fontId="44" fillId="2" borderId="11" xfId="0" applyNumberFormat="1" applyFont="1" applyFill="1" applyBorder="1" applyProtection="1">
      <protection locked="0"/>
    </xf>
    <xf numFmtId="168" fontId="25" fillId="2" borderId="3" xfId="0" applyNumberFormat="1" applyFont="1" applyFill="1" applyBorder="1" applyProtection="1">
      <protection locked="0"/>
    </xf>
    <xf numFmtId="168" fontId="44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2" fontId="19" fillId="2" borderId="11" xfId="0" applyNumberFormat="1" applyFont="1" applyFill="1" applyBorder="1" applyProtection="1">
      <protection locked="0"/>
    </xf>
    <xf numFmtId="2" fontId="53" fillId="2" borderId="32" xfId="0" applyNumberFormat="1" applyFont="1" applyFill="1" applyBorder="1" applyProtection="1">
      <protection locked="0"/>
    </xf>
    <xf numFmtId="2" fontId="19" fillId="2" borderId="3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7" borderId="11" xfId="0" applyNumberFormat="1" applyFont="1" applyFill="1" applyBorder="1" applyProtection="1">
      <protection locked="0"/>
    </xf>
    <xf numFmtId="2" fontId="19" fillId="7" borderId="5" xfId="0" applyNumberFormat="1" applyFont="1" applyFill="1" applyBorder="1" applyProtection="1">
      <protection locked="0"/>
    </xf>
    <xf numFmtId="0" fontId="48" fillId="0" borderId="10" xfId="0" applyFont="1" applyBorder="1"/>
    <xf numFmtId="0" fontId="46" fillId="0" borderId="1" xfId="0" applyFont="1" applyBorder="1"/>
    <xf numFmtId="2" fontId="46" fillId="0" borderId="10" xfId="0" applyNumberFormat="1" applyFont="1" applyFill="1" applyBorder="1" applyAlignment="1" applyProtection="1">
      <alignment horizontal="right"/>
    </xf>
    <xf numFmtId="2" fontId="46" fillId="0" borderId="1" xfId="0" applyNumberFormat="1" applyFont="1" applyFill="1" applyBorder="1" applyAlignment="1" applyProtection="1">
      <alignment horizontal="right"/>
    </xf>
    <xf numFmtId="2" fontId="54" fillId="0" borderId="10" xfId="0" applyNumberFormat="1" applyFont="1" applyFill="1" applyBorder="1" applyAlignment="1" applyProtection="1">
      <alignment horizontal="right"/>
    </xf>
    <xf numFmtId="2" fontId="54" fillId="0" borderId="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19" fillId="0" borderId="0" xfId="0" applyNumberFormat="1" applyFont="1" applyFill="1" applyBorder="1" applyAlignment="1" applyProtection="1">
      <alignment horizontal="right"/>
    </xf>
    <xf numFmtId="2" fontId="19" fillId="0" borderId="31" xfId="0" applyNumberFormat="1" applyFont="1" applyFill="1" applyBorder="1" applyAlignment="1" applyProtection="1">
      <alignment horizontal="right"/>
    </xf>
    <xf numFmtId="0" fontId="28" fillId="0" borderId="11" xfId="0" applyFont="1" applyFill="1" applyBorder="1"/>
    <xf numFmtId="0" fontId="28" fillId="0" borderId="5" xfId="0" applyFont="1" applyFill="1" applyBorder="1"/>
    <xf numFmtId="3" fontId="53" fillId="2" borderId="32" xfId="0" applyNumberFormat="1" applyFont="1" applyFill="1" applyBorder="1" applyAlignment="1" applyProtection="1">
      <alignment horizontal="right"/>
      <protection locked="0"/>
    </xf>
    <xf numFmtId="3" fontId="19" fillId="2" borderId="32" xfId="0" applyNumberFormat="1" applyFont="1" applyFill="1" applyBorder="1" applyAlignment="1" applyProtection="1">
      <alignment horizontal="right"/>
      <protection locked="0"/>
    </xf>
    <xf numFmtId="4" fontId="19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9" fillId="7" borderId="5" xfId="0" applyNumberFormat="1" applyFont="1" applyFill="1" applyBorder="1" applyAlignment="1" applyProtection="1">
      <alignment horizontal="right" vertical="center" wrapText="1"/>
    </xf>
    <xf numFmtId="167" fontId="19" fillId="0" borderId="31" xfId="0" applyNumberFormat="1" applyFont="1" applyFill="1" applyBorder="1"/>
    <xf numFmtId="10" fontId="19" fillId="7" borderId="31" xfId="0" applyNumberFormat="1" applyFont="1" applyFill="1" applyBorder="1" applyAlignment="1" applyProtection="1">
      <alignment horizontal="right"/>
      <protection locked="0"/>
    </xf>
    <xf numFmtId="10" fontId="54" fillId="0" borderId="31" xfId="0" applyNumberFormat="1" applyFont="1" applyFill="1" applyBorder="1" applyAlignment="1" applyProtection="1">
      <alignment horizontal="right"/>
      <protection locked="0"/>
    </xf>
    <xf numFmtId="10" fontId="19" fillId="46" borderId="31" xfId="0" applyNumberFormat="1" applyFont="1" applyFill="1" applyBorder="1" applyProtection="1">
      <protection locked="0"/>
    </xf>
    <xf numFmtId="175" fontId="19" fillId="47" borderId="31" xfId="1" applyNumberFormat="1" applyFont="1" applyFill="1" applyBorder="1" applyAlignment="1">
      <alignment horizontal="right"/>
    </xf>
    <xf numFmtId="168" fontId="54" fillId="0" borderId="3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10" xfId="0" applyNumberFormat="1" applyFont="1" applyFill="1" applyBorder="1" applyAlignment="1">
      <alignment horizontal="right" vertical="center" wrapText="1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4" fontId="19" fillId="7" borderId="11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4" fontId="24" fillId="7" borderId="10" xfId="1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0" fontId="54" fillId="46" borderId="10" xfId="0" applyNumberFormat="1" applyFont="1" applyFill="1" applyBorder="1" applyProtection="1">
      <protection locked="0"/>
    </xf>
    <xf numFmtId="175" fontId="19" fillId="46" borderId="10" xfId="1" applyNumberFormat="1" applyFont="1" applyFill="1" applyBorder="1" applyAlignment="1">
      <alignment horizontal="right"/>
    </xf>
    <xf numFmtId="2" fontId="91" fillId="2" borderId="4" xfId="1" applyNumberFormat="1" applyFont="1" applyFill="1" applyBorder="1" applyAlignment="1">
      <alignment horizontal="right" vertical="center" wrapText="1"/>
    </xf>
    <xf numFmtId="1" fontId="19" fillId="7" borderId="11" xfId="0" applyNumberFormat="1" applyFont="1" applyFill="1" applyBorder="1" applyProtection="1">
      <protection locked="0"/>
    </xf>
    <xf numFmtId="1" fontId="19" fillId="7" borderId="5" xfId="0" applyNumberFormat="1" applyFont="1" applyFill="1" applyBorder="1" applyProtection="1">
      <protection locked="0"/>
    </xf>
    <xf numFmtId="1" fontId="19" fillId="7" borderId="32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3" fontId="24" fillId="0" borderId="1" xfId="0" applyNumberFormat="1" applyFont="1" applyFill="1" applyBorder="1" applyAlignment="1" applyProtection="1">
      <alignment horizontal="right" vertical="center" wrapText="1"/>
    </xf>
    <xf numFmtId="3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1" xfId="0" applyNumberFormat="1" applyFont="1" applyFill="1" applyBorder="1" applyAlignment="1" applyProtection="1">
      <alignment horizontal="right" vertical="center" wrapText="1"/>
    </xf>
    <xf numFmtId="10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4" xfId="0" applyNumberFormat="1" applyFont="1" applyFill="1" applyBorder="1" applyAlignment="1" applyProtection="1">
      <alignment horizontal="right" vertical="center" wrapText="1"/>
    </xf>
    <xf numFmtId="2" fontId="24" fillId="2" borderId="1" xfId="0" applyNumberFormat="1" applyFont="1" applyFill="1" applyBorder="1" applyAlignment="1" applyProtection="1">
      <alignment horizontal="right" vertical="center" wrapText="1"/>
    </xf>
    <xf numFmtId="2" fontId="24" fillId="2" borderId="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 vertical="center" wrapText="1"/>
    </xf>
    <xf numFmtId="2" fontId="24" fillId="2" borderId="3" xfId="0" applyNumberFormat="1" applyFont="1" applyFill="1" applyBorder="1" applyAlignment="1" applyProtection="1">
      <alignment horizontal="right" vertical="center" wrapText="1"/>
    </xf>
    <xf numFmtId="2" fontId="24" fillId="2" borderId="5" xfId="0" applyNumberFormat="1" applyFont="1" applyFill="1" applyBorder="1" applyAlignment="1" applyProtection="1">
      <alignment horizontal="right" vertical="center" wrapText="1"/>
    </xf>
    <xf numFmtId="167" fontId="24" fillId="2" borderId="32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91" fillId="7" borderId="4" xfId="1" applyNumberFormat="1" applyFont="1" applyFill="1" applyBorder="1" applyAlignment="1">
      <alignment horizontal="right" vertical="center" wrapText="1"/>
    </xf>
    <xf numFmtId="2" fontId="91" fillId="7" borderId="5" xfId="1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Protection="1">
      <protection locked="0"/>
    </xf>
    <xf numFmtId="1" fontId="9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2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right" vertical="center" wrapText="1"/>
    </xf>
    <xf numFmtId="4" fontId="92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4" fillId="2" borderId="4" xfId="0" applyNumberFormat="1" applyFont="1" applyFill="1" applyBorder="1" applyAlignment="1" applyProtection="1">
      <alignment horizontal="right" vertical="center" wrapText="1"/>
    </xf>
    <xf numFmtId="4" fontId="24" fillId="0" borderId="4" xfId="0" applyNumberFormat="1" applyFont="1" applyFill="1" applyBorder="1" applyAlignment="1" applyProtection="1">
      <alignment horizontal="right" vertical="center" wrapText="1"/>
    </xf>
    <xf numFmtId="4" fontId="24" fillId="2" borderId="4" xfId="0" applyNumberFormat="1" applyFont="1" applyFill="1" applyBorder="1" applyAlignment="1">
      <alignment horizontal="right"/>
    </xf>
    <xf numFmtId="4" fontId="24" fillId="2" borderId="5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4" fontId="53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9" fillId="47" borderId="10" xfId="1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4" fontId="19" fillId="7" borderId="4" xfId="0" applyNumberFormat="1" applyFont="1" applyFill="1" applyBorder="1" applyAlignment="1" applyProtection="1">
      <alignment horizontal="right" vertical="center" wrapText="1"/>
    </xf>
    <xf numFmtId="167" fontId="24" fillId="2" borderId="3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>
      <alignment horizontal="center" vertical="center" wrapText="1"/>
    </xf>
    <xf numFmtId="167" fontId="24" fillId="2" borderId="6" xfId="0" applyNumberFormat="1" applyFont="1" applyFill="1" applyBorder="1" applyAlignment="1">
      <alignment horizontal="right" vertical="center" wrapText="1"/>
    </xf>
    <xf numFmtId="2" fontId="24" fillId="2" borderId="6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72" fontId="20" fillId="0" borderId="33" xfId="0" applyNumberFormat="1" applyFont="1" applyFill="1" applyBorder="1" applyAlignment="1">
      <alignment horizontal="center" vertical="center"/>
    </xf>
    <xf numFmtId="172" fontId="20" fillId="0" borderId="34" xfId="0" applyNumberFormat="1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72" fontId="59" fillId="0" borderId="35" xfId="0" applyNumberFormat="1" applyFont="1" applyFill="1" applyBorder="1" applyAlignment="1">
      <alignment horizontal="center" vertical="center"/>
    </xf>
    <xf numFmtId="172" fontId="20" fillId="0" borderId="35" xfId="0" applyNumberFormat="1" applyFont="1" applyFill="1" applyBorder="1" applyAlignment="1">
      <alignment horizontal="center" vertical="center"/>
    </xf>
    <xf numFmtId="3" fontId="24" fillId="2" borderId="32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53" fillId="0" borderId="4" xfId="0" applyNumberFormat="1" applyFont="1" applyFill="1" applyBorder="1" applyAlignment="1" applyProtection="1">
      <alignment horizontal="right"/>
      <protection locked="0"/>
    </xf>
    <xf numFmtId="3" fontId="53" fillId="0" borderId="4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Protection="1">
      <protection locked="0"/>
    </xf>
    <xf numFmtId="172" fontId="20" fillId="0" borderId="36" xfId="0" applyNumberFormat="1" applyFont="1" applyFill="1" applyBorder="1" applyAlignment="1">
      <alignment horizontal="center" vertical="center"/>
    </xf>
    <xf numFmtId="0" fontId="60" fillId="0" borderId="6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4" fontId="5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7" borderId="6" xfId="0" applyNumberFormat="1" applyFont="1" applyFill="1" applyBorder="1" applyAlignment="1" applyProtection="1">
      <alignment horizontal="right" vertical="center" wrapText="1"/>
    </xf>
    <xf numFmtId="173" fontId="19" fillId="7" borderId="6" xfId="0" applyNumberFormat="1" applyFont="1" applyFill="1" applyBorder="1" applyAlignment="1" applyProtection="1">
      <alignment horizontal="right"/>
      <protection locked="0"/>
    </xf>
    <xf numFmtId="2" fontId="19" fillId="7" borderId="6" xfId="1" applyNumberFormat="1" applyFont="1" applyFill="1" applyBorder="1" applyAlignment="1">
      <alignment horizontal="right"/>
    </xf>
    <xf numFmtId="1" fontId="19" fillId="7" borderId="6" xfId="0" applyNumberFormat="1" applyFont="1" applyFill="1" applyBorder="1" applyProtection="1"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7" borderId="6" xfId="0" applyNumberFormat="1" applyFont="1" applyFill="1" applyBorder="1" applyAlignment="1" applyProtection="1">
      <alignment horizontal="right"/>
    </xf>
    <xf numFmtId="0" fontId="34" fillId="0" borderId="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1" fontId="19" fillId="7" borderId="39" xfId="0" applyNumberFormat="1" applyFont="1" applyFill="1" applyBorder="1" applyProtection="1">
      <protection locked="0"/>
    </xf>
    <xf numFmtId="2" fontId="19" fillId="7" borderId="39" xfId="0" applyNumberFormat="1" applyFont="1" applyFill="1" applyBorder="1" applyAlignment="1" applyProtection="1">
      <alignment horizontal="right"/>
    </xf>
    <xf numFmtId="172" fontId="63" fillId="0" borderId="32" xfId="0" applyNumberFormat="1" applyFont="1" applyFill="1" applyBorder="1" applyAlignment="1">
      <alignment horizontal="center" vertical="center"/>
    </xf>
    <xf numFmtId="167" fontId="24" fillId="2" borderId="40" xfId="0" applyNumberFormat="1" applyFont="1" applyFill="1" applyBorder="1" applyAlignment="1">
      <alignment horizontal="right" vertical="center" wrapText="1"/>
    </xf>
    <xf numFmtId="4" fontId="19" fillId="7" borderId="39" xfId="0" applyNumberFormat="1" applyFont="1" applyFill="1" applyBorder="1" applyAlignment="1" applyProtection="1">
      <alignment horizontal="right" vertical="center" wrapText="1"/>
    </xf>
    <xf numFmtId="172" fontId="63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1" fillId="0" borderId="0" xfId="0" applyFont="1"/>
    <xf numFmtId="167" fontId="21" fillId="0" borderId="0" xfId="0" applyNumberFormat="1" applyFont="1"/>
    <xf numFmtId="0" fontId="28" fillId="0" borderId="0" xfId="0" applyFont="1" applyAlignment="1">
      <alignment horizontal="center"/>
    </xf>
    <xf numFmtId="170" fontId="21" fillId="0" borderId="0" xfId="0" applyNumberFormat="1" applyFont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3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167" fontId="56" fillId="0" borderId="10" xfId="0" applyNumberFormat="1" applyFont="1" applyFill="1" applyBorder="1"/>
    <xf numFmtId="169" fontId="54" fillId="0" borderId="10" xfId="0" applyNumberFormat="1" applyFont="1" applyFill="1" applyBorder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21" fillId="0" borderId="0" xfId="0" applyFont="1" applyFill="1"/>
    <xf numFmtId="167" fontId="21" fillId="0" borderId="0" xfId="0" applyNumberFormat="1" applyFont="1" applyFill="1"/>
    <xf numFmtId="167" fontId="54" fillId="0" borderId="12" xfId="0" applyNumberFormat="1" applyFont="1" applyFill="1" applyBorder="1" applyAlignment="1">
      <alignment horizontal="right" vertical="center" wrapText="1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0" fontId="28" fillId="0" borderId="0" xfId="0" applyFont="1" applyAlignment="1"/>
    <xf numFmtId="2" fontId="19" fillId="0" borderId="12" xfId="0" applyNumberFormat="1" applyFont="1" applyFill="1" applyBorder="1" applyAlignment="1" applyProtection="1">
      <alignment horizontal="right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>
      <alignment horizontal="right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" fontId="19" fillId="7" borderId="32" xfId="0" applyNumberFormat="1" applyFont="1" applyFill="1" applyBorder="1" applyProtection="1">
      <protection locked="0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167" fontId="24" fillId="2" borderId="32" xfId="0" applyNumberFormat="1" applyFont="1" applyFill="1" applyBorder="1" applyAlignment="1">
      <alignment horizontal="right"/>
    </xf>
    <xf numFmtId="2" fontId="24" fillId="3" borderId="10" xfId="0" applyNumberFormat="1" applyFont="1" applyFill="1" applyBorder="1" applyAlignment="1" applyProtection="1">
      <alignment horizontal="right"/>
    </xf>
    <xf numFmtId="2" fontId="24" fillId="3" borderId="11" xfId="0" applyNumberFormat="1" applyFont="1" applyFill="1" applyBorder="1" applyAlignment="1" applyProtection="1">
      <alignment horizontal="right"/>
    </xf>
    <xf numFmtId="2" fontId="54" fillId="3" borderId="37" xfId="0" applyNumberFormat="1" applyFont="1" applyFill="1" applyBorder="1" applyAlignment="1" applyProtection="1">
      <alignment horizontal="right"/>
    </xf>
    <xf numFmtId="2" fontId="19" fillId="7" borderId="37" xfId="0" applyNumberFormat="1" applyFont="1" applyFill="1" applyBorder="1" applyProtection="1"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173" fontId="19" fillId="7" borderId="39" xfId="0" applyNumberFormat="1" applyFont="1" applyFill="1" applyBorder="1" applyAlignment="1" applyProtection="1">
      <alignment horizontal="right"/>
      <protection locked="0"/>
    </xf>
    <xf numFmtId="2" fontId="19" fillId="3" borderId="39" xfId="0" applyNumberFormat="1" applyFont="1" applyFill="1" applyBorder="1" applyAlignment="1" applyProtection="1">
      <alignment horizontal="right"/>
    </xf>
    <xf numFmtId="2" fontId="19" fillId="7" borderId="39" xfId="1" applyNumberFormat="1" applyFont="1" applyFill="1" applyBorder="1" applyAlignment="1">
      <alignment horizontal="right"/>
    </xf>
    <xf numFmtId="175" fontId="19" fillId="46" borderId="10" xfId="1" applyNumberFormat="1" applyFont="1" applyFill="1" applyBorder="1" applyAlignment="1">
      <alignment horizontal="right"/>
    </xf>
    <xf numFmtId="10" fontId="24" fillId="2" borderId="10" xfId="1" applyNumberFormat="1" applyFont="1" applyFill="1" applyBorder="1" applyAlignment="1">
      <alignment horizontal="right"/>
    </xf>
    <xf numFmtId="2" fontId="24" fillId="2" borderId="10" xfId="1" applyNumberFormat="1" applyFont="1" applyFill="1" applyBorder="1" applyAlignment="1">
      <alignment horizontal="right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172" fontId="20" fillId="0" borderId="38" xfId="2258" applyNumberFormat="1" applyFont="1" applyFill="1" applyBorder="1" applyAlignment="1">
      <alignment horizontal="center" vertical="center"/>
    </xf>
    <xf numFmtId="2" fontId="19" fillId="7" borderId="32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32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7" borderId="45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24" fillId="4" borderId="37" xfId="0" applyNumberFormat="1" applyFont="1" applyFill="1" applyBorder="1" applyAlignment="1" applyProtection="1">
      <alignment horizontal="right"/>
      <protection locked="0"/>
    </xf>
    <xf numFmtId="2" fontId="19" fillId="7" borderId="10" xfId="2258" applyNumberFormat="1" applyFont="1" applyFill="1" applyBorder="1" applyAlignment="1" applyProtection="1">
      <alignment horizontal="right"/>
      <protection locked="0"/>
    </xf>
    <xf numFmtId="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46" xfId="0" applyNumberFormat="1" applyFont="1" applyFill="1" applyBorder="1" applyAlignment="1">
      <alignment horizontal="right" vertical="center" wrapText="1"/>
    </xf>
    <xf numFmtId="173" fontId="19" fillId="7" borderId="47" xfId="0" applyNumberFormat="1" applyFont="1" applyFill="1" applyBorder="1" applyAlignment="1">
      <alignment horizontal="right" vertical="center" wrapText="1"/>
    </xf>
    <xf numFmtId="2" fontId="19" fillId="7" borderId="40" xfId="0" applyNumberFormat="1" applyFont="1" applyFill="1" applyBorder="1" applyAlignment="1" applyProtection="1">
      <alignment horizontal="right"/>
      <protection locked="0"/>
    </xf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9" fillId="7" borderId="47" xfId="0" applyNumberFormat="1" applyFont="1" applyFill="1" applyBorder="1" applyAlignment="1" applyProtection="1">
      <alignment horizontal="right"/>
      <protection locked="0"/>
    </xf>
    <xf numFmtId="0" fontId="114" fillId="0" borderId="0" xfId="0" applyFont="1" applyAlignment="1">
      <alignment vertical="justify"/>
    </xf>
    <xf numFmtId="0" fontId="115" fillId="0" borderId="0" xfId="0" applyFont="1"/>
    <xf numFmtId="0" fontId="115" fillId="0" borderId="0" xfId="0" applyFont="1" applyFill="1" applyBorder="1"/>
    <xf numFmtId="0" fontId="52" fillId="5" borderId="12" xfId="0" applyFont="1" applyFill="1" applyBorder="1" applyAlignment="1">
      <alignment horizontal="center" vertical="center" wrapText="1"/>
    </xf>
    <xf numFmtId="0" fontId="52" fillId="5" borderId="10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71" fontId="67" fillId="0" borderId="0" xfId="0" applyNumberFormat="1" applyFont="1" applyAlignment="1">
      <alignment horizontal="center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vertical="center" textRotation="255"/>
      <protection locked="0"/>
    </xf>
    <xf numFmtId="0" fontId="35" fillId="0" borderId="8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center" vertical="center" wrapText="1"/>
    </xf>
    <xf numFmtId="0" fontId="52" fillId="5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52" fillId="5" borderId="7" xfId="0" applyFont="1" applyFill="1" applyBorder="1" applyAlignment="1">
      <alignment horizontal="center" vertical="center" wrapText="1"/>
    </xf>
    <xf numFmtId="0" fontId="52" fillId="5" borderId="0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5" fillId="0" borderId="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40" fillId="0" borderId="15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40" fillId="0" borderId="16" xfId="0" applyFont="1" applyFill="1" applyBorder="1" applyAlignment="1">
      <alignment horizont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center" vertical="center" wrapText="1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58" fillId="0" borderId="12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</cellXfs>
  <cellStyles count="6593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119" zoomScaleNormal="119" workbookViewId="0">
      <pane xSplit="88" ySplit="5" topLeftCell="DF57" activePane="bottomRight" state="frozen"/>
      <selection pane="topRight" activeCell="CK1" sqref="CK1"/>
      <selection pane="bottomLeft" activeCell="A6" sqref="A6"/>
      <selection pane="bottomRight" activeCell="DF80" sqref="DF8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91" t="s">
        <v>108</v>
      </c>
      <c r="E3" s="993" t="s">
        <v>88</v>
      </c>
      <c r="F3" s="993" t="s">
        <v>90</v>
      </c>
      <c r="G3" s="993" t="s">
        <v>91</v>
      </c>
      <c r="H3" s="993" t="s">
        <v>92</v>
      </c>
      <c r="I3" s="993" t="s">
        <v>93</v>
      </c>
      <c r="J3" s="993" t="s">
        <v>95</v>
      </c>
      <c r="K3" s="993" t="s">
        <v>97</v>
      </c>
      <c r="L3" s="983" t="s">
        <v>98</v>
      </c>
      <c r="M3" s="985" t="s">
        <v>99</v>
      </c>
      <c r="N3" s="983" t="s">
        <v>100</v>
      </c>
      <c r="O3" s="983" t="s">
        <v>101</v>
      </c>
      <c r="P3" s="985" t="s">
        <v>102</v>
      </c>
      <c r="Q3" s="983" t="s">
        <v>103</v>
      </c>
      <c r="R3" s="983" t="s">
        <v>104</v>
      </c>
      <c r="S3" s="983" t="s">
        <v>105</v>
      </c>
      <c r="T3" s="983" t="s">
        <v>106</v>
      </c>
      <c r="U3" s="983" t="s">
        <v>114</v>
      </c>
      <c r="V3" s="983" t="s">
        <v>115</v>
      </c>
      <c r="W3" s="983" t="s">
        <v>116</v>
      </c>
      <c r="X3" s="983" t="s">
        <v>117</v>
      </c>
      <c r="Y3" s="983" t="s">
        <v>118</v>
      </c>
      <c r="Z3" s="983" t="s">
        <v>119</v>
      </c>
      <c r="AA3" s="983" t="s">
        <v>120</v>
      </c>
      <c r="AB3" s="983" t="s">
        <v>121</v>
      </c>
      <c r="AC3" s="983" t="s">
        <v>122</v>
      </c>
      <c r="AD3" s="983" t="s">
        <v>123</v>
      </c>
      <c r="AE3" s="983" t="s">
        <v>124</v>
      </c>
      <c r="AF3" s="983" t="s">
        <v>125</v>
      </c>
      <c r="AG3" s="983" t="s">
        <v>126</v>
      </c>
      <c r="AH3" s="983" t="s">
        <v>127</v>
      </c>
      <c r="AI3" s="983" t="s">
        <v>128</v>
      </c>
      <c r="AJ3" s="983" t="s">
        <v>129</v>
      </c>
      <c r="AK3" s="983" t="s">
        <v>130</v>
      </c>
      <c r="AL3" s="983" t="s">
        <v>131</v>
      </c>
      <c r="AM3" s="983" t="s">
        <v>132</v>
      </c>
      <c r="AN3" s="983" t="s">
        <v>133</v>
      </c>
      <c r="AO3" s="983" t="s">
        <v>134</v>
      </c>
      <c r="AP3" s="983" t="s">
        <v>135</v>
      </c>
      <c r="AQ3" s="983" t="s">
        <v>136</v>
      </c>
      <c r="AR3" s="983" t="s">
        <v>137</v>
      </c>
      <c r="AS3" s="983" t="s">
        <v>138</v>
      </c>
      <c r="AT3" s="983" t="s">
        <v>139</v>
      </c>
      <c r="AU3" s="983" t="s">
        <v>140</v>
      </c>
      <c r="AV3" s="985" t="s">
        <v>141</v>
      </c>
      <c r="AW3" s="983" t="s">
        <v>142</v>
      </c>
      <c r="AX3" s="983" t="s">
        <v>143</v>
      </c>
      <c r="AY3" s="983" t="s">
        <v>144</v>
      </c>
      <c r="AZ3" s="983" t="s">
        <v>145</v>
      </c>
      <c r="BA3" s="983" t="s">
        <v>146</v>
      </c>
      <c r="BB3" s="983" t="s">
        <v>152</v>
      </c>
      <c r="BC3" s="983" t="s">
        <v>153</v>
      </c>
      <c r="BD3" s="983" t="s">
        <v>154</v>
      </c>
      <c r="BE3" s="983" t="s">
        <v>155</v>
      </c>
      <c r="BF3" s="983" t="s">
        <v>156</v>
      </c>
      <c r="BG3" s="983" t="s">
        <v>162</v>
      </c>
      <c r="BH3" s="983" t="s">
        <v>163</v>
      </c>
      <c r="BI3" s="983" t="s">
        <v>164</v>
      </c>
      <c r="BJ3" s="983" t="s">
        <v>165</v>
      </c>
      <c r="BK3" s="983" t="s">
        <v>167</v>
      </c>
      <c r="BL3" s="985" t="s">
        <v>168</v>
      </c>
      <c r="BM3" s="983" t="s">
        <v>169</v>
      </c>
      <c r="BN3" s="983" t="s">
        <v>170</v>
      </c>
      <c r="BO3" s="983" t="s">
        <v>171</v>
      </c>
      <c r="BP3" s="983" t="s">
        <v>172</v>
      </c>
      <c r="BQ3" s="983" t="s">
        <v>173</v>
      </c>
      <c r="BR3" s="983" t="s">
        <v>174</v>
      </c>
      <c r="BS3" s="995" t="s">
        <v>175</v>
      </c>
      <c r="BT3" s="995" t="s">
        <v>176</v>
      </c>
      <c r="BU3" s="1000" t="s">
        <v>185</v>
      </c>
      <c r="BV3" s="983" t="s">
        <v>186</v>
      </c>
      <c r="BW3" s="983" t="s">
        <v>192</v>
      </c>
      <c r="BX3" s="983" t="s">
        <v>193</v>
      </c>
      <c r="BY3" s="983" t="s">
        <v>196</v>
      </c>
      <c r="BZ3" s="985" t="s">
        <v>200</v>
      </c>
      <c r="CA3" s="985" t="s">
        <v>201</v>
      </c>
      <c r="CB3" s="985" t="s">
        <v>203</v>
      </c>
      <c r="CC3" s="985" t="s">
        <v>205</v>
      </c>
      <c r="CD3" s="985" t="s">
        <v>206</v>
      </c>
      <c r="CE3" s="985" t="s">
        <v>207</v>
      </c>
      <c r="CF3" s="985" t="s">
        <v>208</v>
      </c>
      <c r="CG3" s="985" t="s">
        <v>209</v>
      </c>
      <c r="CH3" s="985" t="s">
        <v>211</v>
      </c>
      <c r="CI3" s="985" t="s">
        <v>212</v>
      </c>
      <c r="CJ3" s="983" t="s">
        <v>213</v>
      </c>
      <c r="CK3" s="983" t="s">
        <v>214</v>
      </c>
      <c r="CL3" s="983" t="s">
        <v>215</v>
      </c>
      <c r="CM3" s="983" t="s">
        <v>216</v>
      </c>
      <c r="CN3" s="983" t="s">
        <v>218</v>
      </c>
      <c r="CO3" s="983" t="s">
        <v>219</v>
      </c>
      <c r="CP3" s="983" t="s">
        <v>226</v>
      </c>
      <c r="CQ3" s="983" t="s">
        <v>227</v>
      </c>
      <c r="CR3" s="983" t="s">
        <v>228</v>
      </c>
      <c r="CS3" s="983" t="s">
        <v>230</v>
      </c>
      <c r="CT3" s="983" t="s">
        <v>231</v>
      </c>
      <c r="CU3" s="983" t="s">
        <v>232</v>
      </c>
      <c r="CV3" s="983" t="s">
        <v>233</v>
      </c>
      <c r="CW3" s="983" t="s">
        <v>236</v>
      </c>
      <c r="CX3" s="983" t="s">
        <v>238</v>
      </c>
      <c r="CY3" s="983" t="s">
        <v>239</v>
      </c>
      <c r="CZ3" s="983" t="s">
        <v>240</v>
      </c>
      <c r="DA3" s="983" t="s">
        <v>241</v>
      </c>
      <c r="DB3" s="983" t="s">
        <v>242</v>
      </c>
      <c r="DC3" s="983" t="s">
        <v>243</v>
      </c>
      <c r="DD3" s="983" t="s">
        <v>244</v>
      </c>
      <c r="DE3" s="983" t="s">
        <v>245</v>
      </c>
      <c r="DF3" s="983" t="s">
        <v>246</v>
      </c>
      <c r="DG3" s="876" t="s">
        <v>237</v>
      </c>
      <c r="DH3" s="876" t="s">
        <v>247</v>
      </c>
      <c r="DI3" s="997" t="s">
        <v>248</v>
      </c>
      <c r="DJ3" s="998"/>
      <c r="DK3" s="998"/>
      <c r="DL3" s="998"/>
      <c r="DM3" s="999"/>
      <c r="DN3" s="852"/>
      <c r="DO3" s="853"/>
    </row>
    <row r="4" spans="1:128" ht="16.5" customHeight="1" x14ac:dyDescent="0.2">
      <c r="A4"/>
      <c r="C4" s="23"/>
      <c r="D4" s="992"/>
      <c r="E4" s="994"/>
      <c r="F4" s="994"/>
      <c r="G4" s="994"/>
      <c r="H4" s="994"/>
      <c r="I4" s="994"/>
      <c r="J4" s="994"/>
      <c r="K4" s="994"/>
      <c r="L4" s="984"/>
      <c r="M4" s="986"/>
      <c r="N4" s="984"/>
      <c r="O4" s="984"/>
      <c r="P4" s="986"/>
      <c r="Q4" s="984"/>
      <c r="R4" s="984"/>
      <c r="S4" s="984"/>
      <c r="T4" s="984"/>
      <c r="U4" s="984"/>
      <c r="V4" s="984"/>
      <c r="W4" s="984"/>
      <c r="X4" s="984"/>
      <c r="Y4" s="984"/>
      <c r="Z4" s="984"/>
      <c r="AA4" s="984"/>
      <c r="AB4" s="984"/>
      <c r="AC4" s="984"/>
      <c r="AD4" s="984"/>
      <c r="AE4" s="984"/>
      <c r="AF4" s="984"/>
      <c r="AG4" s="984"/>
      <c r="AH4" s="984"/>
      <c r="AI4" s="984"/>
      <c r="AJ4" s="984"/>
      <c r="AK4" s="984"/>
      <c r="AL4" s="984"/>
      <c r="AM4" s="984"/>
      <c r="AN4" s="984"/>
      <c r="AO4" s="984"/>
      <c r="AP4" s="984"/>
      <c r="AQ4" s="984"/>
      <c r="AR4" s="984"/>
      <c r="AS4" s="984"/>
      <c r="AT4" s="984"/>
      <c r="AU4" s="984"/>
      <c r="AV4" s="986"/>
      <c r="AW4" s="984"/>
      <c r="AX4" s="984"/>
      <c r="AY4" s="984"/>
      <c r="AZ4" s="984"/>
      <c r="BA4" s="984"/>
      <c r="BB4" s="984"/>
      <c r="BC4" s="984"/>
      <c r="BD4" s="984"/>
      <c r="BE4" s="984"/>
      <c r="BF4" s="984"/>
      <c r="BG4" s="984"/>
      <c r="BH4" s="984"/>
      <c r="BI4" s="984"/>
      <c r="BJ4" s="984"/>
      <c r="BK4" s="984"/>
      <c r="BL4" s="986"/>
      <c r="BM4" s="984"/>
      <c r="BN4" s="984"/>
      <c r="BO4" s="984"/>
      <c r="BP4" s="984"/>
      <c r="BQ4" s="984"/>
      <c r="BR4" s="984"/>
      <c r="BS4" s="996"/>
      <c r="BT4" s="996"/>
      <c r="BU4" s="1001"/>
      <c r="BV4" s="984"/>
      <c r="BW4" s="984"/>
      <c r="BX4" s="984"/>
      <c r="BY4" s="984"/>
      <c r="BZ4" s="986"/>
      <c r="CA4" s="986"/>
      <c r="CB4" s="986"/>
      <c r="CC4" s="986"/>
      <c r="CD4" s="986"/>
      <c r="CE4" s="986"/>
      <c r="CF4" s="986"/>
      <c r="CG4" s="986"/>
      <c r="CH4" s="986"/>
      <c r="CI4" s="986"/>
      <c r="CJ4" s="984"/>
      <c r="CK4" s="984"/>
      <c r="CL4" s="984"/>
      <c r="CM4" s="984"/>
      <c r="CN4" s="984"/>
      <c r="CO4" s="984"/>
      <c r="CP4" s="984"/>
      <c r="CQ4" s="984"/>
      <c r="CR4" s="984"/>
      <c r="CS4" s="984"/>
      <c r="CT4" s="984"/>
      <c r="CU4" s="984"/>
      <c r="CV4" s="984"/>
      <c r="CW4" s="984"/>
      <c r="CX4" s="984"/>
      <c r="CY4" s="984"/>
      <c r="CZ4" s="984"/>
      <c r="DA4" s="984"/>
      <c r="DB4" s="984"/>
      <c r="DC4" s="984"/>
      <c r="DD4" s="984"/>
      <c r="DE4" s="984"/>
      <c r="DF4" s="984"/>
      <c r="DG4" s="960">
        <v>43014</v>
      </c>
      <c r="DH4" s="960">
        <v>43021</v>
      </c>
      <c r="DI4" s="850">
        <v>43024</v>
      </c>
      <c r="DJ4" s="850">
        <v>43025</v>
      </c>
      <c r="DK4" s="850">
        <v>43026</v>
      </c>
      <c r="DL4" s="850">
        <v>43027</v>
      </c>
      <c r="DM4" s="849">
        <v>43028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2"/>
      <c r="DH5" s="882"/>
      <c r="DI5" s="879"/>
      <c r="DJ5" s="286"/>
      <c r="DK5" s="286"/>
      <c r="DL5" s="286"/>
      <c r="DM5" s="287"/>
      <c r="DN5" s="864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16"/>
      <c r="DH6" s="916"/>
      <c r="DI6" s="450"/>
      <c r="DJ6" s="450"/>
      <c r="DK6" s="838"/>
      <c r="DL6" s="838"/>
      <c r="DM6" s="866"/>
      <c r="DN6" s="865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15">
        <v>10054.485926469999</v>
      </c>
      <c r="DH7" s="915">
        <v>9999.2707340400011</v>
      </c>
      <c r="DI7" s="973">
        <v>10043.18747171</v>
      </c>
      <c r="DJ7" s="404">
        <v>10022.224237689999</v>
      </c>
      <c r="DK7" s="404">
        <v>10001.885385399999</v>
      </c>
      <c r="DL7" s="404">
        <v>10006.30734327</v>
      </c>
      <c r="DM7" s="636">
        <v>10072.478248490001</v>
      </c>
      <c r="DN7" s="331">
        <v>73.207514449999508</v>
      </c>
      <c r="DO7" s="711">
        <v>0.73212853614197382</v>
      </c>
      <c r="DP7" s="458"/>
      <c r="DQ7" s="784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15">
        <v>8039.90757261</v>
      </c>
      <c r="DH8" s="915">
        <v>7948.8885074300006</v>
      </c>
      <c r="DI8" s="973">
        <v>7979.2954907000003</v>
      </c>
      <c r="DJ8" s="404">
        <v>7969.57452061</v>
      </c>
      <c r="DK8" s="404">
        <v>7961.7221391400008</v>
      </c>
      <c r="DL8" s="404">
        <v>7973.85762548</v>
      </c>
      <c r="DM8" s="636">
        <v>8029.5183697300008</v>
      </c>
      <c r="DN8" s="331">
        <v>80.629862300000241</v>
      </c>
      <c r="DO8" s="711">
        <v>1.0143539216159958</v>
      </c>
      <c r="DP8" s="458"/>
      <c r="DQ8" s="784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15">
        <v>235.13879179</v>
      </c>
      <c r="DH9" s="915">
        <v>236.09175719999999</v>
      </c>
      <c r="DI9" s="973">
        <v>236.11679133000001</v>
      </c>
      <c r="DJ9" s="404">
        <v>236.05003367</v>
      </c>
      <c r="DK9" s="404">
        <v>235.42918756</v>
      </c>
      <c r="DL9" s="404">
        <v>235.21055626</v>
      </c>
      <c r="DM9" s="636">
        <v>235.72625907999998</v>
      </c>
      <c r="DN9" s="331">
        <v>-0.36549812000001225</v>
      </c>
      <c r="DO9" s="711">
        <v>-0.15481189361913339</v>
      </c>
      <c r="DP9" s="458"/>
      <c r="DQ9" s="784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15">
        <v>1742.7511272199999</v>
      </c>
      <c r="DH10" s="915">
        <v>1777.4533444699998</v>
      </c>
      <c r="DI10" s="973">
        <v>1790.93415869</v>
      </c>
      <c r="DJ10" s="404">
        <v>1779.7690685399998</v>
      </c>
      <c r="DK10" s="404">
        <v>1768.0003137399999</v>
      </c>
      <c r="DL10" s="404">
        <v>1760.53952936</v>
      </c>
      <c r="DM10" s="636">
        <v>1770.45352299</v>
      </c>
      <c r="DN10" s="331">
        <v>-6.9998214799998095</v>
      </c>
      <c r="DO10" s="711">
        <v>-0.39381182644132595</v>
      </c>
      <c r="DP10" s="458"/>
      <c r="DQ10" s="784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15">
        <v>36.68843485</v>
      </c>
      <c r="DH11" s="915">
        <v>36.837124940000002</v>
      </c>
      <c r="DI11" s="973">
        <v>36.84103099</v>
      </c>
      <c r="DJ11" s="404">
        <v>36.830614869999998</v>
      </c>
      <c r="DK11" s="404">
        <v>36.733744960000003</v>
      </c>
      <c r="DL11" s="404">
        <v>36.699632169999994</v>
      </c>
      <c r="DM11" s="636">
        <v>36.780096690000001</v>
      </c>
      <c r="DN11" s="331">
        <v>-5.702825000000189E-2</v>
      </c>
      <c r="DO11" s="711">
        <v>-0.15481189178820909</v>
      </c>
      <c r="DP11" s="458"/>
      <c r="DQ11" s="784"/>
      <c r="DR11" s="269"/>
    </row>
    <row r="12" spans="1:128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15">
        <v>10054.485243669998</v>
      </c>
      <c r="DH12" s="915">
        <v>9999.1256676700013</v>
      </c>
      <c r="DI12" s="973">
        <v>10043.186788909999</v>
      </c>
      <c r="DJ12" s="404">
        <v>10022.223554889999</v>
      </c>
      <c r="DK12" s="404">
        <v>10001.88455445</v>
      </c>
      <c r="DL12" s="404">
        <v>10006.23936643</v>
      </c>
      <c r="DM12" s="636">
        <v>10072.41027165</v>
      </c>
      <c r="DN12" s="331">
        <v>73.284603979998792</v>
      </c>
      <c r="DO12" s="711">
        <v>0.73291012050131776</v>
      </c>
      <c r="DP12" s="458"/>
      <c r="DQ12" s="784"/>
      <c r="DR12" s="269"/>
    </row>
    <row r="13" spans="1:128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15">
        <v>2419.0733835364431</v>
      </c>
      <c r="DH13" s="915">
        <v>2433.2702030816322</v>
      </c>
      <c r="DI13" s="404">
        <v>2428.2464392069969</v>
      </c>
      <c r="DJ13" s="404">
        <v>2451.7441249679291</v>
      </c>
      <c r="DK13" s="404">
        <v>2430.6253157594751</v>
      </c>
      <c r="DL13" s="404">
        <v>2447.6189089868803</v>
      </c>
      <c r="DM13" s="404">
        <v>2470.9848307303205</v>
      </c>
      <c r="DN13" s="331">
        <v>37.714627648688293</v>
      </c>
      <c r="DO13" s="711">
        <v>1.5499564167154256</v>
      </c>
      <c r="DP13" s="458"/>
      <c r="DQ13" s="784"/>
      <c r="DR13" s="693"/>
      <c r="DS13" s="693"/>
      <c r="DT13" s="693"/>
      <c r="DU13" s="693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15">
        <v>1458.0372163899999</v>
      </c>
      <c r="DH14" s="915">
        <v>1456.9519793600002</v>
      </c>
      <c r="DI14" s="404">
        <v>1457.0959834800001</v>
      </c>
      <c r="DJ14" s="404">
        <v>1459.2259929299998</v>
      </c>
      <c r="DK14" s="404">
        <v>1459.3286727500001</v>
      </c>
      <c r="DL14" s="404">
        <v>1459.36905245</v>
      </c>
      <c r="DM14" s="404">
        <v>1459.4775008299996</v>
      </c>
      <c r="DN14" s="331">
        <v>2.5255214699993758</v>
      </c>
      <c r="DO14" s="711">
        <v>0.17334280784659928</v>
      </c>
      <c r="DP14" s="458"/>
      <c r="DQ14" s="784"/>
      <c r="DR14" s="693"/>
      <c r="DS14" s="693"/>
      <c r="DT14" s="693"/>
      <c r="DU14" s="693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15">
        <v>589.44881433</v>
      </c>
      <c r="DH15" s="915">
        <v>585.88280211999995</v>
      </c>
      <c r="DI15" s="973">
        <v>585.93401981</v>
      </c>
      <c r="DJ15" s="404">
        <v>586.00682051000001</v>
      </c>
      <c r="DK15" s="404">
        <v>586.00682051000001</v>
      </c>
      <c r="DL15" s="404">
        <v>586.03162809000003</v>
      </c>
      <c r="DM15" s="636">
        <v>586.05643387999999</v>
      </c>
      <c r="DN15" s="331">
        <v>0.17363176000003477</v>
      </c>
      <c r="DO15" s="711">
        <v>2.9635920250892234E-2</v>
      </c>
      <c r="DP15" s="458"/>
      <c r="DQ15" s="784"/>
      <c r="DR15" s="693"/>
      <c r="DS15" s="693"/>
      <c r="DT15" s="693"/>
      <c r="DU15" s="693"/>
      <c r="DV15" s="693"/>
      <c r="DW15" s="693"/>
      <c r="DX15" s="693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15">
        <v>735.04333113999996</v>
      </c>
      <c r="DH16" s="915">
        <v>735.246264</v>
      </c>
      <c r="DI16" s="973">
        <v>763.67277660000002</v>
      </c>
      <c r="DJ16" s="404">
        <v>764.24055872999998</v>
      </c>
      <c r="DK16" s="404">
        <v>764.24055872999998</v>
      </c>
      <c r="DL16" s="404">
        <v>764.27020098000003</v>
      </c>
      <c r="DM16" s="636">
        <v>764.30001929999992</v>
      </c>
      <c r="DN16" s="331">
        <v>29.053755299999921</v>
      </c>
      <c r="DO16" s="711">
        <v>3.9515678926319575</v>
      </c>
      <c r="DP16" s="458"/>
      <c r="DQ16" s="784"/>
      <c r="DR16" s="693"/>
      <c r="DS16" s="693"/>
      <c r="DT16" s="693"/>
      <c r="DU16" s="693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15">
        <v>13798.050772676441</v>
      </c>
      <c r="DH17" s="915">
        <v>13753.524936871634</v>
      </c>
      <c r="DI17" s="404">
        <v>13821.040024526996</v>
      </c>
      <c r="DJ17" s="404">
        <v>13824.215059097927</v>
      </c>
      <c r="DK17" s="404">
        <v>13782.757249449474</v>
      </c>
      <c r="DL17" s="404">
        <v>13804.16010448688</v>
      </c>
      <c r="DM17" s="404">
        <v>13893.75155556032</v>
      </c>
      <c r="DN17" s="331">
        <v>140.22661868868636</v>
      </c>
      <c r="DO17" s="711">
        <v>1.0195685784722297</v>
      </c>
      <c r="DP17" s="458"/>
      <c r="DQ17" s="784"/>
      <c r="DR17" s="693"/>
      <c r="DS17" s="693"/>
      <c r="DT17" s="693"/>
      <c r="DU17" s="693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935">
        <v>0</v>
      </c>
      <c r="DH18" s="935">
        <v>9.6000000000000014</v>
      </c>
      <c r="DI18" s="974">
        <v>0.5</v>
      </c>
      <c r="DJ18" s="928">
        <v>0.1</v>
      </c>
      <c r="DK18" s="928">
        <v>0</v>
      </c>
      <c r="DL18" s="928">
        <v>0</v>
      </c>
      <c r="DM18" s="637">
        <v>0</v>
      </c>
      <c r="DN18" s="653"/>
      <c r="DO18" s="804"/>
      <c r="DP18" s="458"/>
      <c r="DQ18" s="784"/>
      <c r="DR18" s="693"/>
      <c r="DS18" s="693"/>
      <c r="DT18" s="693"/>
      <c r="DU18" s="693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935">
        <v>0</v>
      </c>
      <c r="DH19" s="935">
        <v>0</v>
      </c>
      <c r="DI19" s="974">
        <v>0</v>
      </c>
      <c r="DJ19" s="928">
        <v>0</v>
      </c>
      <c r="DK19" s="928">
        <v>0</v>
      </c>
      <c r="DL19" s="928">
        <v>0</v>
      </c>
      <c r="DM19" s="637">
        <v>0</v>
      </c>
      <c r="DN19" s="653"/>
      <c r="DO19" s="804"/>
      <c r="DP19" s="458"/>
      <c r="DQ19" s="784"/>
      <c r="DR19" s="693"/>
      <c r="DS19" s="693"/>
      <c r="DT19" s="693"/>
      <c r="DU19" s="693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935">
        <v>0</v>
      </c>
      <c r="DH20" s="935">
        <v>0</v>
      </c>
      <c r="DI20" s="974">
        <v>0</v>
      </c>
      <c r="DJ20" s="928">
        <v>0</v>
      </c>
      <c r="DK20" s="928">
        <v>0</v>
      </c>
      <c r="DL20" s="928">
        <v>0</v>
      </c>
      <c r="DM20" s="637">
        <v>0</v>
      </c>
      <c r="DN20" s="653"/>
      <c r="DO20" s="804"/>
      <c r="DP20" s="458"/>
      <c r="DQ20" s="784"/>
      <c r="DR20" s="693"/>
      <c r="DS20" s="693"/>
      <c r="DT20" s="693"/>
      <c r="DU20" s="693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935">
        <v>0</v>
      </c>
      <c r="DH21" s="935">
        <v>0</v>
      </c>
      <c r="DI21" s="974">
        <v>0</v>
      </c>
      <c r="DJ21" s="928">
        <v>0</v>
      </c>
      <c r="DK21" s="928">
        <v>0</v>
      </c>
      <c r="DL21" s="928">
        <v>0</v>
      </c>
      <c r="DM21" s="637">
        <v>0</v>
      </c>
      <c r="DN21" s="653"/>
      <c r="DO21" s="804"/>
      <c r="DP21" s="458"/>
      <c r="DQ21" s="784"/>
      <c r="DR21" s="693"/>
      <c r="DS21" s="693"/>
      <c r="DT21" s="693"/>
      <c r="DU21" s="693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932">
        <v>19.149999999999999</v>
      </c>
      <c r="DH22" s="932">
        <v>12.5</v>
      </c>
      <c r="DI22" s="975">
        <v>8</v>
      </c>
      <c r="DJ22" s="963">
        <v>0.5</v>
      </c>
      <c r="DK22" s="963">
        <v>0</v>
      </c>
      <c r="DL22" s="963">
        <v>1</v>
      </c>
      <c r="DM22" s="976">
        <v>0.15</v>
      </c>
      <c r="DN22" s="653"/>
      <c r="DO22" s="804"/>
      <c r="DP22" s="458"/>
      <c r="DQ22" s="784"/>
      <c r="DR22" s="693"/>
      <c r="DS22" s="693"/>
      <c r="DT22" s="693"/>
      <c r="DU22" s="693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910"/>
      <c r="DH23" s="910"/>
      <c r="DI23" s="633"/>
      <c r="DJ23" s="633"/>
      <c r="DK23" s="633"/>
      <c r="DL23" s="633"/>
      <c r="DM23" s="633"/>
      <c r="DN23" s="702"/>
      <c r="DO23" s="459" t="s">
        <v>3</v>
      </c>
      <c r="DP23" s="458"/>
      <c r="DQ23" s="784"/>
    </row>
    <row r="24" spans="1:125" x14ac:dyDescent="0.2">
      <c r="A24" s="204"/>
      <c r="B24" s="98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933">
        <v>63899.352552502794</v>
      </c>
      <c r="DH24" s="933">
        <v>63728.591651515424</v>
      </c>
      <c r="DI24" s="660">
        <v>63222.224724819855</v>
      </c>
      <c r="DJ24" s="660">
        <v>62919.327818039739</v>
      </c>
      <c r="DK24" s="660">
        <v>63191.269667550223</v>
      </c>
      <c r="DL24" s="660">
        <v>62899.5675856503</v>
      </c>
      <c r="DM24" s="660">
        <v>62782.739826274781</v>
      </c>
      <c r="DN24" s="331">
        <v>-945.85182524064294</v>
      </c>
      <c r="DO24" s="711">
        <v>-1.4841875533870397</v>
      </c>
      <c r="DP24" s="458"/>
      <c r="DQ24" s="784"/>
      <c r="DR24" s="269"/>
    </row>
    <row r="25" spans="1:125" x14ac:dyDescent="0.2">
      <c r="A25" s="204"/>
      <c r="B25" s="98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933">
        <v>41890.949140900004</v>
      </c>
      <c r="DH25" s="933">
        <v>42219.575164400005</v>
      </c>
      <c r="DI25" s="660">
        <v>42229.332042800001</v>
      </c>
      <c r="DJ25" s="660">
        <v>42142.9485996</v>
      </c>
      <c r="DK25" s="660">
        <v>41979.749768900001</v>
      </c>
      <c r="DL25" s="660">
        <v>42238.046341499998</v>
      </c>
      <c r="DM25" s="660">
        <v>42283.266764400003</v>
      </c>
      <c r="DN25" s="331">
        <v>63.691599999998289</v>
      </c>
      <c r="DO25" s="711">
        <v>0.15085798412699525</v>
      </c>
      <c r="DP25" s="458"/>
      <c r="DQ25" s="784"/>
      <c r="DR25" s="269"/>
    </row>
    <row r="26" spans="1:125" x14ac:dyDescent="0.2">
      <c r="A26" s="204"/>
      <c r="B26" s="98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933">
        <v>-27082.819630844846</v>
      </c>
      <c r="DH26" s="933">
        <v>-26374.426915994416</v>
      </c>
      <c r="DI26" s="660">
        <v>-26666.929329281746</v>
      </c>
      <c r="DJ26" s="660">
        <v>-26609.504987078071</v>
      </c>
      <c r="DK26" s="660">
        <v>-26633.178274695536</v>
      </c>
      <c r="DL26" s="660">
        <v>-26404.755712275593</v>
      </c>
      <c r="DM26" s="660">
        <v>-26813.467699195855</v>
      </c>
      <c r="DN26" s="331">
        <v>-439.0407832014389</v>
      </c>
      <c r="DO26" s="711">
        <v>1.6646457744838861</v>
      </c>
      <c r="DP26" s="458"/>
      <c r="DQ26" s="784"/>
      <c r="DR26" s="269"/>
    </row>
    <row r="27" spans="1:125" x14ac:dyDescent="0.2">
      <c r="A27" s="204"/>
      <c r="B27" s="98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933">
        <v>-5437.2375030724743</v>
      </c>
      <c r="DH27" s="933">
        <v>-4988.2560135128733</v>
      </c>
      <c r="DI27" s="660">
        <v>-5639.5633878628469</v>
      </c>
      <c r="DJ27" s="660">
        <v>-5999.0815645663661</v>
      </c>
      <c r="DK27" s="660">
        <v>-5769.9141682506888</v>
      </c>
      <c r="DL27" s="660">
        <v>-5969.5808200188058</v>
      </c>
      <c r="DM27" s="660">
        <v>-6545.3977140077259</v>
      </c>
      <c r="DN27" s="331">
        <v>-1557.1417004948526</v>
      </c>
      <c r="DO27" s="711">
        <v>31.216154429056033</v>
      </c>
      <c r="DP27" s="458"/>
      <c r="DQ27" s="784"/>
      <c r="DR27" s="269"/>
    </row>
    <row r="28" spans="1:125" x14ac:dyDescent="0.2">
      <c r="A28" s="204"/>
      <c r="B28" s="98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933">
        <v>7351.9936417924</v>
      </c>
      <c r="DH28" s="933">
        <v>7353.8114478790003</v>
      </c>
      <c r="DI28" s="660">
        <v>7353.8014329650005</v>
      </c>
      <c r="DJ28" s="660">
        <v>7417.5374012113998</v>
      </c>
      <c r="DK28" s="660">
        <v>7469.7664939611996</v>
      </c>
      <c r="DL28" s="660">
        <v>7352.0655454997996</v>
      </c>
      <c r="DM28" s="660">
        <v>7352.1050746720002</v>
      </c>
      <c r="DN28" s="331">
        <v>-1.7063732070000697</v>
      </c>
      <c r="DO28" s="711">
        <v>-2.3203929269799417E-2</v>
      </c>
      <c r="DP28" s="458"/>
      <c r="DQ28" s="784"/>
      <c r="DR28" s="269"/>
    </row>
    <row r="29" spans="1:125" ht="13.5" x14ac:dyDescent="0.2">
      <c r="A29" s="204"/>
      <c r="B29" s="98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934"/>
      <c r="DH29" s="934"/>
      <c r="DI29" s="628"/>
      <c r="DJ29" s="628"/>
      <c r="DK29" s="628"/>
      <c r="DL29" s="628"/>
      <c r="DM29" s="628"/>
      <c r="DN29" s="524"/>
      <c r="DO29" s="712"/>
      <c r="DP29" s="458"/>
      <c r="DQ29" s="784"/>
    </row>
    <row r="30" spans="1:125" x14ac:dyDescent="0.2">
      <c r="A30" s="204"/>
      <c r="B30" s="98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68354.770459799998</v>
      </c>
      <c r="DG30" s="933">
        <v>69918.902843064105</v>
      </c>
      <c r="DH30" s="933">
        <v>69864.82909701411</v>
      </c>
      <c r="DI30" s="660">
        <v>69878.036796304106</v>
      </c>
      <c r="DJ30" s="660">
        <v>69954.391233554095</v>
      </c>
      <c r="DK30" s="660">
        <v>69745.807379314108</v>
      </c>
      <c r="DL30" s="660">
        <v>69721.332327634096</v>
      </c>
      <c r="DM30" s="660">
        <v>69635.440064844093</v>
      </c>
      <c r="DN30" s="331">
        <v>-229.38903217001643</v>
      </c>
      <c r="DO30" s="711">
        <v>-0.32833263193342566</v>
      </c>
      <c r="DP30" s="458"/>
      <c r="DQ30" s="784"/>
      <c r="DR30" s="269"/>
    </row>
    <row r="31" spans="1:125" x14ac:dyDescent="0.2">
      <c r="A31" s="204"/>
      <c r="B31" s="98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119638.59010834999</v>
      </c>
      <c r="DG31" s="933">
        <v>121679.85541578538</v>
      </c>
      <c r="DH31" s="933">
        <v>121021.65944628538</v>
      </c>
      <c r="DI31" s="660">
        <v>120562.15946318538</v>
      </c>
      <c r="DJ31" s="660">
        <v>120332.28000445536</v>
      </c>
      <c r="DK31" s="660">
        <v>120783.65163183538</v>
      </c>
      <c r="DL31" s="660">
        <v>120731.62597071538</v>
      </c>
      <c r="DM31" s="660">
        <v>120354.98034441537</v>
      </c>
      <c r="DN31" s="331">
        <v>-666.67910187001689</v>
      </c>
      <c r="DO31" s="711">
        <v>-0.55087585554544072</v>
      </c>
      <c r="DP31" s="458"/>
      <c r="DQ31" s="784"/>
      <c r="DR31" s="269"/>
    </row>
    <row r="32" spans="1:125" x14ac:dyDescent="0.2">
      <c r="A32" s="204"/>
      <c r="B32" s="98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198713.47122139996</v>
      </c>
      <c r="DG32" s="933">
        <v>200626.80951059295</v>
      </c>
      <c r="DH32" s="933">
        <v>200109.8920801029</v>
      </c>
      <c r="DI32" s="660">
        <v>199532.84083412297</v>
      </c>
      <c r="DJ32" s="660">
        <v>199396.31574441292</v>
      </c>
      <c r="DK32" s="660">
        <v>199756.74179334295</v>
      </c>
      <c r="DL32" s="660">
        <v>199674.96515305294</v>
      </c>
      <c r="DM32" s="660">
        <v>199410.63445565291</v>
      </c>
      <c r="DN32" s="331">
        <v>-699.25762444999418</v>
      </c>
      <c r="DO32" s="711">
        <v>-0.34943681053513087</v>
      </c>
      <c r="DP32" s="458"/>
      <c r="DQ32" s="784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934"/>
      <c r="DH33" s="934"/>
      <c r="DI33" s="628"/>
      <c r="DJ33" s="628"/>
      <c r="DK33" s="628"/>
      <c r="DL33" s="628"/>
      <c r="DM33" s="628"/>
      <c r="DN33" s="524"/>
      <c r="DO33" s="858"/>
      <c r="DP33" s="458"/>
      <c r="DQ33" s="784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89.366774049977167</v>
      </c>
      <c r="DG34" s="940">
        <v>89.464691278345683</v>
      </c>
      <c r="DH34" s="940">
        <v>89.368905239034248</v>
      </c>
      <c r="DI34" s="696">
        <v>89.382580440092212</v>
      </c>
      <c r="DJ34" s="696">
        <v>89.405252327011368</v>
      </c>
      <c r="DK34" s="696">
        <v>89.365112780929294</v>
      </c>
      <c r="DL34" s="696">
        <v>89.333781506649672</v>
      </c>
      <c r="DM34" s="696">
        <v>89.370735650800952</v>
      </c>
      <c r="DN34" s="331">
        <v>1.8304117667042874E-3</v>
      </c>
      <c r="DO34" s="711">
        <v>2.0481528354876488E-3</v>
      </c>
      <c r="DP34" s="458"/>
      <c r="DQ34" s="784"/>
    </row>
    <row r="35" spans="1:122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84.262314347679776</v>
      </c>
      <c r="DG35" s="940">
        <v>84.511569220628104</v>
      </c>
      <c r="DH35" s="940">
        <v>84.379188916811714</v>
      </c>
      <c r="DI35" s="696">
        <v>84.339272300900376</v>
      </c>
      <c r="DJ35" s="696">
        <v>84.313795573145597</v>
      </c>
      <c r="DK35" s="696">
        <v>84.355573451818643</v>
      </c>
      <c r="DL35" s="696">
        <v>84.355990531739351</v>
      </c>
      <c r="DM35" s="696">
        <v>84.348357749212312</v>
      </c>
      <c r="DN35" s="331">
        <v>-3.0831167599401965E-2</v>
      </c>
      <c r="DO35" s="711">
        <v>-3.6538829058663236E-2</v>
      </c>
      <c r="DP35" s="458"/>
      <c r="DQ35" s="784"/>
    </row>
    <row r="36" spans="1:122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88.143439529894991</v>
      </c>
      <c r="DG36" s="881">
        <v>88.248955298091786</v>
      </c>
      <c r="DH36" s="798">
        <v>88.196731918576418</v>
      </c>
      <c r="DI36" s="938">
        <v>88.181295327335846</v>
      </c>
      <c r="DJ36" s="867">
        <v>88.179626560074794</v>
      </c>
      <c r="DK36" s="727">
        <v>88.187765020395233</v>
      </c>
      <c r="DL36" s="727">
        <v>88.192152641399119</v>
      </c>
      <c r="DM36" s="727">
        <v>88.1925401145553</v>
      </c>
      <c r="DN36" s="529">
        <v>-4.191804021118628E-3</v>
      </c>
      <c r="DO36" s="728">
        <v>-4.7527883742737309E-3</v>
      </c>
      <c r="DP36" s="458"/>
      <c r="DQ36" s="784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944"/>
      <c r="DH37" s="944"/>
      <c r="DI37" s="699"/>
      <c r="DJ37" s="699"/>
      <c r="DK37" s="699"/>
      <c r="DL37" s="699"/>
      <c r="DM37" s="699"/>
      <c r="DN37" s="525" t="s">
        <v>3</v>
      </c>
      <c r="DO37" s="859"/>
      <c r="DP37" s="458"/>
      <c r="DQ37" s="784"/>
    </row>
    <row r="38" spans="1:122" ht="12.75" customHeight="1" x14ac:dyDescent="0.2">
      <c r="A38" s="204"/>
      <c r="B38" s="99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15">
        <v>2449.9753091880461</v>
      </c>
      <c r="DH38" s="915">
        <v>2431.1831692463547</v>
      </c>
      <c r="DI38" s="404">
        <v>2431.1831692463547</v>
      </c>
      <c r="DJ38" s="404">
        <v>2431.1831692463547</v>
      </c>
      <c r="DK38" s="404">
        <v>2431.1831692463547</v>
      </c>
      <c r="DL38" s="404">
        <v>2431.1831692463547</v>
      </c>
      <c r="DM38" s="404">
        <v>2424.2879914037894</v>
      </c>
      <c r="DN38" s="331">
        <v>-6.8951778425653174</v>
      </c>
      <c r="DO38" s="711">
        <v>-0.28361408263215537</v>
      </c>
      <c r="DP38" s="458"/>
      <c r="DQ38" s="784"/>
      <c r="DR38" s="269"/>
    </row>
    <row r="39" spans="1:122" x14ac:dyDescent="0.2">
      <c r="A39" s="204"/>
      <c r="B39" s="99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15">
        <v>1861.5154927113704</v>
      </c>
      <c r="DH39" s="915">
        <v>1862.3431778425656</v>
      </c>
      <c r="DI39" s="404">
        <v>1862.3431778425656</v>
      </c>
      <c r="DJ39" s="404">
        <v>1862.3431778425656</v>
      </c>
      <c r="DK39" s="404">
        <v>1862.3431778425656</v>
      </c>
      <c r="DL39" s="404">
        <v>1862.3431778425656</v>
      </c>
      <c r="DM39" s="404">
        <v>1861.713306122449</v>
      </c>
      <c r="DN39" s="331">
        <v>-0.62987172011662551</v>
      </c>
      <c r="DO39" s="711">
        <v>-3.3821463606198421E-2</v>
      </c>
      <c r="DP39" s="458"/>
      <c r="DQ39" s="784"/>
      <c r="DR39" s="269"/>
    </row>
    <row r="40" spans="1:122" ht="12.75" customHeight="1" x14ac:dyDescent="0.2">
      <c r="A40" s="204"/>
      <c r="B40" s="99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15">
        <v>12769.996280000001</v>
      </c>
      <c r="DH40" s="915">
        <v>12775.674200000001</v>
      </c>
      <c r="DI40" s="404">
        <v>12775.674200000001</v>
      </c>
      <c r="DJ40" s="404">
        <v>12775.674200000001</v>
      </c>
      <c r="DK40" s="404">
        <v>12775.674200000001</v>
      </c>
      <c r="DL40" s="404">
        <v>12775.674200000001</v>
      </c>
      <c r="DM40" s="404">
        <v>12771.353280000001</v>
      </c>
      <c r="DN40" s="331">
        <v>-4.3209200000001147</v>
      </c>
      <c r="DO40" s="711">
        <v>-3.3821463606198421E-2</v>
      </c>
      <c r="DP40" s="458"/>
      <c r="DQ40" s="784"/>
      <c r="DR40" s="269"/>
    </row>
    <row r="41" spans="1:122" ht="12.75" customHeight="1" x14ac:dyDescent="0.2">
      <c r="A41" s="204"/>
      <c r="B41" s="99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15">
        <v>0</v>
      </c>
      <c r="DH41" s="915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2" t="e">
        <v>#DIV/0!</v>
      </c>
      <c r="DP41" s="458"/>
      <c r="DQ41" s="784"/>
      <c r="DR41" s="269"/>
    </row>
    <row r="42" spans="1:122" x14ac:dyDescent="0.2">
      <c r="A42" s="204"/>
      <c r="B42" s="99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15">
        <v>588.45981647667566</v>
      </c>
      <c r="DH42" s="915">
        <v>568.83999140378921</v>
      </c>
      <c r="DI42" s="404">
        <v>568.83999140378921</v>
      </c>
      <c r="DJ42" s="404">
        <v>568.83999140378921</v>
      </c>
      <c r="DK42" s="404">
        <v>568.83999140378921</v>
      </c>
      <c r="DL42" s="404">
        <v>568.83999140378921</v>
      </c>
      <c r="DM42" s="404">
        <v>562.57468528134029</v>
      </c>
      <c r="DN42" s="331">
        <v>-6.2653061224489193</v>
      </c>
      <c r="DO42" s="711">
        <v>-1.1014180115901051</v>
      </c>
      <c r="DP42" s="458"/>
      <c r="DQ42" s="784"/>
      <c r="DR42" s="269"/>
    </row>
    <row r="43" spans="1:122" ht="13.5" x14ac:dyDescent="0.2">
      <c r="A43" s="204"/>
      <c r="B43" s="99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15">
        <v>4036.8343410299949</v>
      </c>
      <c r="DH43" s="915">
        <v>3902.2423410299943</v>
      </c>
      <c r="DI43" s="404">
        <v>3902.2423410299943</v>
      </c>
      <c r="DJ43" s="404">
        <v>3902.2423410299943</v>
      </c>
      <c r="DK43" s="404">
        <v>3902.2423410299943</v>
      </c>
      <c r="DL43" s="404">
        <v>3902.2423410299943</v>
      </c>
      <c r="DM43" s="404">
        <v>3859.2623410299948</v>
      </c>
      <c r="DN43" s="331">
        <v>-42.979999999999563</v>
      </c>
      <c r="DO43" s="711">
        <v>-1.1014180115901051</v>
      </c>
      <c r="DP43" s="458"/>
      <c r="DQ43" s="784"/>
      <c r="DR43" s="269"/>
    </row>
    <row r="44" spans="1:122" ht="12.75" customHeight="1" x14ac:dyDescent="0.2">
      <c r="A44" s="204"/>
      <c r="B44" s="99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15">
        <v>1149.4573410299997</v>
      </c>
      <c r="DH44" s="915">
        <v>1165.8653410299996</v>
      </c>
      <c r="DI44" s="404">
        <v>1165.8653410299996</v>
      </c>
      <c r="DJ44" s="404">
        <v>1165.8653410299996</v>
      </c>
      <c r="DK44" s="404">
        <v>1165.8653410299996</v>
      </c>
      <c r="DL44" s="404">
        <v>1165.8653410299996</v>
      </c>
      <c r="DM44" s="404">
        <v>1173.8853410299996</v>
      </c>
      <c r="DN44" s="331">
        <v>8.0199999999999818</v>
      </c>
      <c r="DO44" s="711">
        <v>0.68790105664471302</v>
      </c>
      <c r="DP44" s="458"/>
      <c r="DQ44" s="784"/>
      <c r="DR44" s="269"/>
    </row>
    <row r="45" spans="1:122" x14ac:dyDescent="0.2">
      <c r="A45" s="204"/>
      <c r="B45" s="99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15">
        <v>0</v>
      </c>
      <c r="DH45" s="915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04" t="e">
        <v>#DIV/0!</v>
      </c>
      <c r="DP45" s="458"/>
      <c r="DQ45" s="784"/>
    </row>
    <row r="46" spans="1:122" x14ac:dyDescent="0.2">
      <c r="A46" s="204"/>
      <c r="B46" s="99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935">
        <v>0</v>
      </c>
      <c r="DH46" s="935">
        <v>0.25</v>
      </c>
      <c r="DI46" s="662">
        <v>0.25</v>
      </c>
      <c r="DJ46" s="662">
        <v>9.5441472303206982</v>
      </c>
      <c r="DK46" s="662">
        <v>17.160029154518949</v>
      </c>
      <c r="DL46" s="662">
        <v>0</v>
      </c>
      <c r="DM46" s="662">
        <v>0</v>
      </c>
      <c r="DN46" s="331">
        <v>-0.25</v>
      </c>
      <c r="DO46" s="822">
        <v>-100</v>
      </c>
      <c r="DP46" s="458"/>
      <c r="DQ46" s="784"/>
    </row>
    <row r="47" spans="1:122" x14ac:dyDescent="0.2">
      <c r="A47" s="204"/>
      <c r="B47" s="99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935">
        <v>0</v>
      </c>
      <c r="DH47" s="935">
        <v>0.25</v>
      </c>
      <c r="DI47" s="662">
        <v>0.25</v>
      </c>
      <c r="DJ47" s="662">
        <v>0.25</v>
      </c>
      <c r="DK47" s="662">
        <v>0</v>
      </c>
      <c r="DL47" s="662">
        <v>0</v>
      </c>
      <c r="DM47" s="662">
        <v>0</v>
      </c>
      <c r="DN47" s="331">
        <v>-0.25</v>
      </c>
      <c r="DO47" s="822">
        <v>-100</v>
      </c>
      <c r="DP47" s="458"/>
      <c r="DQ47" s="784"/>
    </row>
    <row r="48" spans="1:122" ht="12.75" customHeight="1" outlineLevel="1" x14ac:dyDescent="0.2">
      <c r="A48" s="204"/>
      <c r="B48" s="99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935">
        <v>0</v>
      </c>
      <c r="DH48" s="935">
        <v>0</v>
      </c>
      <c r="DI48" s="662">
        <v>0</v>
      </c>
      <c r="DJ48" s="662">
        <v>0</v>
      </c>
      <c r="DK48" s="662">
        <v>0</v>
      </c>
      <c r="DL48" s="662">
        <v>0</v>
      </c>
      <c r="DM48" s="662">
        <v>0</v>
      </c>
      <c r="DN48" s="331">
        <v>0</v>
      </c>
      <c r="DO48" s="822" t="e">
        <v>#DIV/0!</v>
      </c>
      <c r="DP48" s="458"/>
      <c r="DQ48" s="784"/>
    </row>
    <row r="49" spans="1:124" ht="12.75" customHeight="1" outlineLevel="1" x14ac:dyDescent="0.2">
      <c r="A49" s="204"/>
      <c r="B49" s="99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935">
        <v>0</v>
      </c>
      <c r="DH49" s="935">
        <v>0.25</v>
      </c>
      <c r="DI49" s="662">
        <v>0.25</v>
      </c>
      <c r="DJ49" s="662">
        <v>0.25</v>
      </c>
      <c r="DK49" s="662">
        <v>0</v>
      </c>
      <c r="DL49" s="662">
        <v>0</v>
      </c>
      <c r="DM49" s="662">
        <v>0</v>
      </c>
      <c r="DN49" s="331">
        <v>-0.25</v>
      </c>
      <c r="DO49" s="822">
        <v>-100</v>
      </c>
      <c r="DP49" s="458"/>
      <c r="DQ49" s="784"/>
    </row>
    <row r="50" spans="1:124" x14ac:dyDescent="0.2">
      <c r="A50" s="204"/>
      <c r="B50" s="99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935">
        <v>0</v>
      </c>
      <c r="DH50" s="935">
        <v>0</v>
      </c>
      <c r="DI50" s="662">
        <v>0</v>
      </c>
      <c r="DJ50" s="662">
        <v>9.2941472303206982</v>
      </c>
      <c r="DK50" s="662">
        <v>17.160029154518949</v>
      </c>
      <c r="DL50" s="662">
        <v>0</v>
      </c>
      <c r="DM50" s="662">
        <v>0</v>
      </c>
      <c r="DN50" s="331">
        <v>0</v>
      </c>
      <c r="DO50" s="822" t="e">
        <v>#DIV/0!</v>
      </c>
      <c r="DP50" s="458"/>
      <c r="DQ50" s="784"/>
    </row>
    <row r="51" spans="1:124" ht="12.75" customHeight="1" outlineLevel="1" x14ac:dyDescent="0.2">
      <c r="A51" s="204"/>
      <c r="B51" s="99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935">
        <v>0</v>
      </c>
      <c r="DH51" s="935">
        <v>0</v>
      </c>
      <c r="DI51" s="662">
        <v>0</v>
      </c>
      <c r="DJ51" s="662">
        <v>63.757849999999998</v>
      </c>
      <c r="DK51" s="662">
        <v>117.7178</v>
      </c>
      <c r="DL51" s="662">
        <v>0</v>
      </c>
      <c r="DM51" s="662">
        <v>0</v>
      </c>
      <c r="DN51" s="331">
        <v>0</v>
      </c>
      <c r="DO51" s="822" t="e">
        <v>#DIV/0!</v>
      </c>
      <c r="DP51" s="458"/>
      <c r="DQ51" s="784"/>
    </row>
    <row r="52" spans="1:124" ht="12.75" customHeight="1" outlineLevel="1" thickBot="1" x14ac:dyDescent="0.25">
      <c r="A52" s="204"/>
      <c r="B52" s="990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953">
        <v>0</v>
      </c>
      <c r="DH52" s="740">
        <v>0</v>
      </c>
      <c r="DI52" s="939">
        <v>0</v>
      </c>
      <c r="DJ52" s="868">
        <v>0</v>
      </c>
      <c r="DK52" s="741">
        <v>0</v>
      </c>
      <c r="DL52" s="741">
        <v>0</v>
      </c>
      <c r="DM52" s="741">
        <v>0</v>
      </c>
      <c r="DN52" s="529">
        <v>0</v>
      </c>
      <c r="DO52" s="823" t="e">
        <v>#DIV/0!</v>
      </c>
      <c r="DP52" s="458"/>
      <c r="DQ52" s="784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04"/>
      <c r="DH53" s="904"/>
      <c r="DI53" s="169"/>
      <c r="DJ53" s="169"/>
      <c r="DK53" s="169"/>
      <c r="DL53" s="169"/>
      <c r="DM53" s="169"/>
      <c r="DN53" s="525"/>
      <c r="DO53" s="859"/>
      <c r="DP53" s="458"/>
      <c r="DQ53" s="784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24928.24728778717</v>
      </c>
      <c r="DG54" s="915">
        <v>25110.433339175353</v>
      </c>
      <c r="DH54" s="915">
        <v>25047.48157895232</v>
      </c>
      <c r="DI54" s="404">
        <v>24978.838296284688</v>
      </c>
      <c r="DJ54" s="404">
        <v>24979.14416065349</v>
      </c>
      <c r="DK54" s="404">
        <v>25047.239939271571</v>
      </c>
      <c r="DL54" s="404">
        <v>25040.518416051444</v>
      </c>
      <c r="DM54" s="404">
        <v>24973.707603745323</v>
      </c>
      <c r="DN54" s="331">
        <v>-73.77397520699742</v>
      </c>
      <c r="DO54" s="711">
        <v>-0.29453649850765817</v>
      </c>
      <c r="DP54" s="458"/>
      <c r="DQ54" s="784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85.597689256718695</v>
      </c>
      <c r="DG55" s="931">
        <v>85.542182717578683</v>
      </c>
      <c r="DH55" s="931">
        <v>85.478255094521657</v>
      </c>
      <c r="DI55" s="661">
        <v>85.461869307880534</v>
      </c>
      <c r="DJ55" s="661">
        <v>85.492147548131086</v>
      </c>
      <c r="DK55" s="661">
        <v>85.461445024277509</v>
      </c>
      <c r="DL55" s="661">
        <v>85.471315535021546</v>
      </c>
      <c r="DM55" s="661">
        <v>85.483643618569758</v>
      </c>
      <c r="DN55" s="331">
        <v>5.3885240481008623E-3</v>
      </c>
      <c r="DO55" s="711"/>
      <c r="DP55" s="458"/>
      <c r="DQ55" s="784"/>
      <c r="DR55" s="200"/>
    </row>
    <row r="56" spans="1:124" ht="12.75" customHeight="1" x14ac:dyDescent="0.2">
      <c r="A56" s="204"/>
      <c r="B56" s="98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23830.815193080172</v>
      </c>
      <c r="DG56" s="915">
        <v>24010.487978552908</v>
      </c>
      <c r="DH56" s="915">
        <v>23944.089386619959</v>
      </c>
      <c r="DI56" s="404">
        <v>23874.495915466905</v>
      </c>
      <c r="DJ56" s="404">
        <v>23874.061823907134</v>
      </c>
      <c r="DK56" s="404">
        <v>23941.584993535413</v>
      </c>
      <c r="DL56" s="404">
        <v>23934.519286981475</v>
      </c>
      <c r="DM56" s="404">
        <v>23869.495486676809</v>
      </c>
      <c r="DN56" s="331">
        <v>-74.593899943149154</v>
      </c>
      <c r="DO56" s="711">
        <v>-0.31153366803262639</v>
      </c>
      <c r="DP56" s="458"/>
      <c r="DQ56" s="784"/>
      <c r="DR56" s="786"/>
    </row>
    <row r="57" spans="1:124" ht="12.75" customHeight="1" x14ac:dyDescent="0.2">
      <c r="A57" s="204"/>
      <c r="B57" s="98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84.984709948113405</v>
      </c>
      <c r="DG57" s="931">
        <v>85.133081047942312</v>
      </c>
      <c r="DH57" s="931">
        <v>85.058102378087057</v>
      </c>
      <c r="DI57" s="661">
        <v>85.044192236558018</v>
      </c>
      <c r="DJ57" s="661">
        <v>85.076030330047985</v>
      </c>
      <c r="DK57" s="661">
        <v>85.034116442513266</v>
      </c>
      <c r="DL57" s="661">
        <v>85.048089653747169</v>
      </c>
      <c r="DM57" s="661">
        <v>85.057889838441142</v>
      </c>
      <c r="DN57" s="331">
        <v>-2.1253964591494423E-4</v>
      </c>
      <c r="DO57" s="711"/>
      <c r="DP57" s="458"/>
      <c r="DQ57" s="784"/>
      <c r="DR57" s="786"/>
    </row>
    <row r="58" spans="1:124" ht="3" customHeight="1" x14ac:dyDescent="0.2">
      <c r="A58" s="204"/>
      <c r="B58" s="98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/>
      <c r="DG58" s="931"/>
      <c r="DH58" s="931"/>
      <c r="DI58" s="661"/>
      <c r="DJ58" s="661"/>
      <c r="DK58" s="661"/>
      <c r="DL58" s="661"/>
      <c r="DM58" s="661"/>
      <c r="DN58" s="331"/>
      <c r="DO58" s="711"/>
      <c r="DP58" s="458"/>
      <c r="DQ58" s="784"/>
      <c r="DR58" s="786"/>
    </row>
    <row r="59" spans="1:124" x14ac:dyDescent="0.2">
      <c r="A59" s="204"/>
      <c r="B59" s="98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4828.0891345378996</v>
      </c>
      <c r="DG59" s="915">
        <v>4956.8572690006004</v>
      </c>
      <c r="DH59" s="915">
        <v>4957.928601913135</v>
      </c>
      <c r="DI59" s="404">
        <v>4974.3787087877708</v>
      </c>
      <c r="DJ59" s="404">
        <v>5004.976618242581</v>
      </c>
      <c r="DK59" s="404">
        <v>4989.5537378460795</v>
      </c>
      <c r="DL59" s="404">
        <v>4990.841032547245</v>
      </c>
      <c r="DM59" s="404">
        <v>4951.8286658591987</v>
      </c>
      <c r="DN59" s="331">
        <v>-6.0999360539362897</v>
      </c>
      <c r="DO59" s="711">
        <v>-0.12303396324793159</v>
      </c>
      <c r="DP59" s="458"/>
      <c r="DQ59" s="784"/>
      <c r="DR59" s="786"/>
    </row>
    <row r="60" spans="1:124" x14ac:dyDescent="0.2">
      <c r="A60" s="204"/>
      <c r="B60" s="98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78.055056010092699</v>
      </c>
      <c r="DG60" s="931">
        <v>78.337362025647579</v>
      </c>
      <c r="DH60" s="931">
        <v>78.162032953602022</v>
      </c>
      <c r="DI60" s="661">
        <v>78.258139099138674</v>
      </c>
      <c r="DJ60" s="661">
        <v>78.413639242256167</v>
      </c>
      <c r="DK60" s="661">
        <v>78.329687477731454</v>
      </c>
      <c r="DL60" s="661">
        <v>78.27907576830097</v>
      </c>
      <c r="DM60" s="661">
        <v>78.210673466590038</v>
      </c>
      <c r="DN60" s="331">
        <v>4.8640512988015416E-2</v>
      </c>
      <c r="DO60" s="711"/>
      <c r="DP60" s="458"/>
      <c r="DQ60" s="784"/>
      <c r="DR60" s="785"/>
      <c r="DS60" s="785"/>
      <c r="DT60" s="785"/>
    </row>
    <row r="61" spans="1:124" ht="3" customHeight="1" x14ac:dyDescent="0.2">
      <c r="A61" s="204"/>
      <c r="B61" s="98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/>
      <c r="DG61" s="941"/>
      <c r="DH61" s="941"/>
      <c r="DI61" s="713"/>
      <c r="DJ61" s="713"/>
      <c r="DK61" s="713"/>
      <c r="DL61" s="713"/>
      <c r="DM61" s="713"/>
      <c r="DN61" s="331"/>
      <c r="DO61" s="711"/>
      <c r="DP61" s="458"/>
      <c r="DQ61" s="784"/>
      <c r="DR61" s="786"/>
    </row>
    <row r="62" spans="1:124" x14ac:dyDescent="0.2">
      <c r="A62" s="204"/>
      <c r="B62" s="98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7475.7754589723027</v>
      </c>
      <c r="DG62" s="915">
        <v>7545.3283633704468</v>
      </c>
      <c r="DH62" s="915">
        <v>7457.2638993106784</v>
      </c>
      <c r="DI62" s="404">
        <v>7388.3560738893984</v>
      </c>
      <c r="DJ62" s="404">
        <v>7343.7155642713215</v>
      </c>
      <c r="DK62" s="404">
        <v>7439.9189872479992</v>
      </c>
      <c r="DL62" s="404">
        <v>7435.9028634229253</v>
      </c>
      <c r="DM62" s="404">
        <v>7393.5189911911466</v>
      </c>
      <c r="DN62" s="331">
        <v>-63.744908119531829</v>
      </c>
      <c r="DO62" s="711">
        <v>-0.85480290063791875</v>
      </c>
      <c r="DP62" s="458"/>
      <c r="DQ62" s="784"/>
      <c r="DR62" s="786"/>
    </row>
    <row r="63" spans="1:124" x14ac:dyDescent="0.2">
      <c r="A63" s="204"/>
      <c r="B63" s="98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77.458722617130874</v>
      </c>
      <c r="DG63" s="931">
        <v>77.82087203075632</v>
      </c>
      <c r="DH63" s="931">
        <v>77.564738613410057</v>
      </c>
      <c r="DI63" s="661">
        <v>77.386079601052614</v>
      </c>
      <c r="DJ63" s="661">
        <v>77.243833603751298</v>
      </c>
      <c r="DK63" s="661">
        <v>77.509783426312424</v>
      </c>
      <c r="DL63" s="661">
        <v>77.552300648133055</v>
      </c>
      <c r="DM63" s="661">
        <v>77.452879331598609</v>
      </c>
      <c r="DN63" s="331">
        <v>-0.11185928181144789</v>
      </c>
      <c r="DO63" s="711"/>
      <c r="DP63" s="458"/>
      <c r="DQ63" s="784"/>
      <c r="DR63" s="786"/>
    </row>
    <row r="64" spans="1:124" ht="3.75" customHeight="1" x14ac:dyDescent="0.2">
      <c r="A64" s="204"/>
      <c r="B64" s="98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959"/>
      <c r="DH64" s="959"/>
      <c r="DI64" s="715"/>
      <c r="DJ64" s="715"/>
      <c r="DK64" s="715"/>
      <c r="DL64" s="715"/>
      <c r="DM64" s="715"/>
      <c r="DN64" s="331"/>
      <c r="DO64" s="711"/>
      <c r="DP64" s="458"/>
      <c r="DQ64" s="784"/>
      <c r="DR64" s="786"/>
    </row>
    <row r="65" spans="1:122" x14ac:dyDescent="0.2">
      <c r="A65" s="204"/>
      <c r="B65" s="98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10688.92643548542</v>
      </c>
      <c r="DG65" s="915">
        <v>10682.370928123904</v>
      </c>
      <c r="DH65" s="915">
        <v>10700.577262104951</v>
      </c>
      <c r="DI65" s="404">
        <v>10685.183669457723</v>
      </c>
      <c r="DJ65" s="404">
        <v>10698.317845717196</v>
      </c>
      <c r="DK65" s="404">
        <v>10687.967805758013</v>
      </c>
      <c r="DL65" s="404">
        <v>10685.459797664718</v>
      </c>
      <c r="DM65" s="404">
        <v>10701.461645332356</v>
      </c>
      <c r="DN65" s="331">
        <v>0.88438322740512376</v>
      </c>
      <c r="DO65" s="711">
        <v>8.2648179228428376E-3</v>
      </c>
      <c r="DP65" s="458"/>
      <c r="DQ65" s="784"/>
      <c r="DR65" s="786"/>
    </row>
    <row r="66" spans="1:122" x14ac:dyDescent="0.2">
      <c r="A66" s="204"/>
      <c r="B66" s="98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94.943284740854381</v>
      </c>
      <c r="DG66" s="931">
        <v>94.95014535502537</v>
      </c>
      <c r="DH66" s="931">
        <v>94.975390891552223</v>
      </c>
      <c r="DI66" s="661">
        <v>94.981697978180449</v>
      </c>
      <c r="DJ66" s="661">
        <v>94.995162499964479</v>
      </c>
      <c r="DK66" s="661">
        <v>94.991420382258539</v>
      </c>
      <c r="DL66" s="661">
        <v>94.991624108593982</v>
      </c>
      <c r="DM66" s="661">
        <v>94.999381224221381</v>
      </c>
      <c r="DN66" s="331">
        <v>2.399033266915751E-2</v>
      </c>
      <c r="DO66" s="711"/>
      <c r="DP66" s="458"/>
      <c r="DQ66" s="784"/>
      <c r="DR66" s="786"/>
    </row>
    <row r="67" spans="1:122" ht="3" customHeight="1" x14ac:dyDescent="0.2">
      <c r="A67" s="204"/>
      <c r="B67" s="98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/>
      <c r="DG67" s="915"/>
      <c r="DH67" s="915"/>
      <c r="DI67" s="404"/>
      <c r="DJ67" s="404"/>
      <c r="DK67" s="404"/>
      <c r="DL67" s="404"/>
      <c r="DM67" s="404"/>
      <c r="DN67" s="331"/>
      <c r="DO67" s="711"/>
      <c r="DP67" s="458"/>
      <c r="DQ67" s="784"/>
      <c r="DR67" s="786"/>
    </row>
    <row r="68" spans="1:122" x14ac:dyDescent="0.2">
      <c r="A68" s="204"/>
      <c r="B68" s="98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838.02416408454803</v>
      </c>
      <c r="DG68" s="915">
        <v>825.93141805795733</v>
      </c>
      <c r="DH68" s="915">
        <v>828.31962329119324</v>
      </c>
      <c r="DI68" s="404">
        <v>826.57746333200953</v>
      </c>
      <c r="DJ68" s="404">
        <v>827.05179567603307</v>
      </c>
      <c r="DK68" s="404">
        <v>824.14446268332131</v>
      </c>
      <c r="DL68" s="404">
        <v>822.31559334658698</v>
      </c>
      <c r="DM68" s="404">
        <v>822.6861842941089</v>
      </c>
      <c r="DN68" s="331">
        <v>-5.6334389970843404</v>
      </c>
      <c r="DO68" s="711">
        <v>-0.68010449573810972</v>
      </c>
      <c r="DP68" s="458"/>
      <c r="DQ68" s="784"/>
      <c r="DR68" s="786"/>
    </row>
    <row r="69" spans="1:122" ht="12.75" customHeight="1" x14ac:dyDescent="0.2">
      <c r="A69" s="204"/>
      <c r="B69" s="98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82.181660964433149</v>
      </c>
      <c r="DG69" s="931">
        <v>81.84118057533496</v>
      </c>
      <c r="DH69" s="931">
        <v>81.933642680960745</v>
      </c>
      <c r="DI69" s="661">
        <v>81.96130054891546</v>
      </c>
      <c r="DJ69" s="661">
        <v>82.008726921820667</v>
      </c>
      <c r="DK69" s="661">
        <v>81.824732154744765</v>
      </c>
      <c r="DL69" s="661">
        <v>81.939721204133605</v>
      </c>
      <c r="DM69" s="661">
        <v>81.62982644384914</v>
      </c>
      <c r="DN69" s="331">
        <v>-0.30381623711160444</v>
      </c>
      <c r="DO69" s="711"/>
      <c r="DP69" s="458"/>
      <c r="DQ69" s="784"/>
      <c r="DR69" s="786"/>
    </row>
    <row r="70" spans="1:122" s="417" customFormat="1" ht="4.5" customHeight="1" x14ac:dyDescent="0.2">
      <c r="A70" s="204"/>
      <c r="B70" s="98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942"/>
      <c r="DH70" s="942"/>
      <c r="DI70" s="701"/>
      <c r="DJ70" s="701"/>
      <c r="DK70" s="701"/>
      <c r="DL70" s="701"/>
      <c r="DM70" s="701"/>
      <c r="DN70" s="524"/>
      <c r="DO70" s="712"/>
      <c r="DP70" s="458"/>
      <c r="DQ70" s="784"/>
      <c r="DR70" s="786"/>
    </row>
    <row r="71" spans="1:122" ht="12.75" customHeight="1" x14ac:dyDescent="0.2">
      <c r="A71" s="204"/>
      <c r="B71" s="98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15">
        <v>4924.3013636972828</v>
      </c>
      <c r="DH71" s="915">
        <v>4861.5262372315738</v>
      </c>
      <c r="DI71" s="404">
        <v>4782.8157168926173</v>
      </c>
      <c r="DJ71" s="404">
        <v>4748.4616580528345</v>
      </c>
      <c r="DK71" s="404">
        <v>4813.1631497983435</v>
      </c>
      <c r="DL71" s="404">
        <v>4736.0674707874341</v>
      </c>
      <c r="DM71" s="404">
        <v>4712.625357745259</v>
      </c>
      <c r="DN71" s="331">
        <v>-148.90087948631481</v>
      </c>
      <c r="DO71" s="711">
        <v>-3.0628422478926609</v>
      </c>
      <c r="DP71" s="458"/>
      <c r="DQ71" s="784"/>
      <c r="DR71" s="786"/>
    </row>
    <row r="72" spans="1:122" x14ac:dyDescent="0.2">
      <c r="A72" s="204"/>
      <c r="B72" s="98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15">
        <v>2191.0956874934413</v>
      </c>
      <c r="DH72" s="915">
        <v>2123.7079279176387</v>
      </c>
      <c r="DI72" s="404">
        <v>2072.4838617419823</v>
      </c>
      <c r="DJ72" s="404">
        <v>2031.8127808017498</v>
      </c>
      <c r="DK72" s="404">
        <v>2083.8072967485427</v>
      </c>
      <c r="DL72" s="404">
        <v>2003.4028254402331</v>
      </c>
      <c r="DM72" s="404">
        <v>1975.7821006771135</v>
      </c>
      <c r="DN72" s="331">
        <v>-147.92582724052522</v>
      </c>
      <c r="DO72" s="711">
        <v>-6.9654506298128744</v>
      </c>
      <c r="DP72" s="458"/>
      <c r="DQ72" s="784"/>
      <c r="DR72" s="269"/>
    </row>
    <row r="73" spans="1:122" ht="15" x14ac:dyDescent="0.25">
      <c r="A73" s="204"/>
      <c r="B73" s="98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15">
        <v>526.11327789941674</v>
      </c>
      <c r="DH73" s="915">
        <v>537.61985373323614</v>
      </c>
      <c r="DI73" s="404">
        <v>537.63463702478123</v>
      </c>
      <c r="DJ73" s="404">
        <v>535.59299981632648</v>
      </c>
      <c r="DK73" s="404">
        <v>535.59828843294463</v>
      </c>
      <c r="DL73" s="404">
        <v>535.60360896501459</v>
      </c>
      <c r="DM73" s="404">
        <v>535.60897473906698</v>
      </c>
      <c r="DN73" s="331">
        <v>-2.0108789941691612</v>
      </c>
      <c r="DO73" s="711">
        <v>-0.37403361877460517</v>
      </c>
      <c r="DP73" s="458"/>
      <c r="DQ73" s="784"/>
      <c r="DR73" s="624"/>
    </row>
    <row r="74" spans="1:122" ht="15" x14ac:dyDescent="0.25">
      <c r="A74" s="204"/>
      <c r="B74" s="98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15">
        <v>749.0551819144257</v>
      </c>
      <c r="DH74" s="915">
        <v>743.24647622069972</v>
      </c>
      <c r="DI74" s="404">
        <v>715.60123464585411</v>
      </c>
      <c r="DJ74" s="404">
        <v>721.82988450475807</v>
      </c>
      <c r="DK74" s="404">
        <v>734.42889186685704</v>
      </c>
      <c r="DL74" s="404">
        <v>737.69198393218664</v>
      </c>
      <c r="DM74" s="404">
        <v>741.75678149907867</v>
      </c>
      <c r="DN74" s="331">
        <v>-1.4896947216210492</v>
      </c>
      <c r="DO74" s="711">
        <v>-0.2004307816158013</v>
      </c>
      <c r="DP74" s="458"/>
      <c r="DQ74" s="784"/>
      <c r="DR74" s="624"/>
    </row>
    <row r="75" spans="1:122" ht="15" x14ac:dyDescent="0.25">
      <c r="A75" s="204"/>
      <c r="B75" s="98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15">
        <v>1458.0372163899999</v>
      </c>
      <c r="DH75" s="915">
        <v>1456.9519793600002</v>
      </c>
      <c r="DI75" s="404">
        <v>1457.0959834800001</v>
      </c>
      <c r="DJ75" s="404">
        <v>1459.2259929299998</v>
      </c>
      <c r="DK75" s="404">
        <v>1459.3286727500001</v>
      </c>
      <c r="DL75" s="404">
        <v>1459.36905245</v>
      </c>
      <c r="DM75" s="404">
        <v>1459.4775008299996</v>
      </c>
      <c r="DN75" s="331">
        <v>2.5255214699993758</v>
      </c>
      <c r="DO75" s="711">
        <v>0.17334280784659928</v>
      </c>
      <c r="DP75" s="458"/>
      <c r="DQ75" s="784"/>
      <c r="DR75" s="624"/>
    </row>
    <row r="76" spans="1:122" ht="15" x14ac:dyDescent="0.25">
      <c r="A76" s="204"/>
      <c r="B76" s="98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15">
        <v>1563.7111550924867</v>
      </c>
      <c r="DH76" s="915">
        <v>1472.2749836538862</v>
      </c>
      <c r="DI76" s="404">
        <v>1394.6078196243516</v>
      </c>
      <c r="DJ76" s="404">
        <v>1368.4359921319592</v>
      </c>
      <c r="DK76" s="404">
        <v>1431.8475142466139</v>
      </c>
      <c r="DL76" s="404">
        <v>1355.4252525906977</v>
      </c>
      <c r="DM76" s="404">
        <v>1328.2070981595391</v>
      </c>
      <c r="DN76" s="331">
        <v>-144.06788549434714</v>
      </c>
      <c r="DO76" s="711">
        <v>-9.7853924772123726</v>
      </c>
      <c r="DP76" s="458"/>
      <c r="DQ76" s="784"/>
      <c r="DR76" s="624"/>
    </row>
    <row r="77" spans="1:122" x14ac:dyDescent="0.2">
      <c r="A77" s="204"/>
      <c r="B77" s="98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15">
        <v>1315.6400735180612</v>
      </c>
      <c r="DH77" s="915">
        <v>1229.0260689731863</v>
      </c>
      <c r="DI77" s="404">
        <v>1179.0791407184975</v>
      </c>
      <c r="DJ77" s="404">
        <v>1146.5257196872012</v>
      </c>
      <c r="DK77" s="404">
        <v>1199.2669860597568</v>
      </c>
      <c r="DL77" s="404">
        <v>1118.3121491085112</v>
      </c>
      <c r="DM77" s="404">
        <v>1086.4821218804605</v>
      </c>
      <c r="DN77" s="331">
        <v>-142.54394709272583</v>
      </c>
      <c r="DO77" s="711">
        <v>-11.59812234184886</v>
      </c>
      <c r="DP77" s="458"/>
      <c r="DQ77" s="784"/>
      <c r="DR77" s="269"/>
    </row>
    <row r="78" spans="1:122" x14ac:dyDescent="0.2">
      <c r="A78" s="204"/>
      <c r="B78" s="989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15">
        <v>248.07108157442565</v>
      </c>
      <c r="DH78" s="915">
        <v>243.24891468069978</v>
      </c>
      <c r="DI78" s="404">
        <v>215.52867890585418</v>
      </c>
      <c r="DJ78" s="404">
        <v>221.91027244475802</v>
      </c>
      <c r="DK78" s="404">
        <v>232.58052818685701</v>
      </c>
      <c r="DL78" s="404">
        <v>237.11310348218669</v>
      </c>
      <c r="DM78" s="404">
        <v>241.72497627907867</v>
      </c>
      <c r="DN78" s="331">
        <v>-1.5239384016211091</v>
      </c>
      <c r="DO78" s="711">
        <v>-0.62649340229185002</v>
      </c>
      <c r="DP78" s="458"/>
      <c r="DQ78" s="784"/>
      <c r="DR78" s="269"/>
    </row>
    <row r="79" spans="1:122" ht="12.75" hidden="1" customHeight="1" outlineLevel="1" x14ac:dyDescent="0.2">
      <c r="A79" s="204"/>
      <c r="B79" s="989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945">
        <v>0</v>
      </c>
      <c r="DH79" s="945">
        <v>0</v>
      </c>
      <c r="DI79" s="694">
        <v>0</v>
      </c>
      <c r="DJ79" s="694">
        <v>0</v>
      </c>
      <c r="DK79" s="694">
        <v>0</v>
      </c>
      <c r="DL79" s="694">
        <v>0</v>
      </c>
      <c r="DM79" s="694">
        <v>0</v>
      </c>
      <c r="DN79" s="331">
        <v>0</v>
      </c>
      <c r="DO79" s="711" t="e">
        <v>#DIV/0!</v>
      </c>
      <c r="DP79" s="458"/>
      <c r="DQ79" s="784"/>
      <c r="DR79" s="269"/>
    </row>
    <row r="80" spans="1:122" collapsed="1" x14ac:dyDescent="0.2">
      <c r="A80" s="204"/>
      <c r="B80" s="989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21768.12819098273</v>
      </c>
      <c r="DG80" s="915">
        <v>21711.260870980921</v>
      </c>
      <c r="DH80" s="915">
        <v>21689.102142068372</v>
      </c>
      <c r="DI80" s="404">
        <v>21679.757946652924</v>
      </c>
      <c r="DJ80" s="404">
        <v>21698.431331561089</v>
      </c>
      <c r="DK80" s="404">
        <v>21696.545362859924</v>
      </c>
      <c r="DL80" s="404">
        <v>21690.16207771852</v>
      </c>
      <c r="DM80" s="404">
        <v>21667.901210456126</v>
      </c>
      <c r="DN80" s="331">
        <v>-21.200931612245768</v>
      </c>
      <c r="DO80" s="711">
        <v>-9.774923587604345E-2</v>
      </c>
      <c r="DP80" s="458"/>
      <c r="DQ80" s="784"/>
      <c r="DR80" s="269"/>
    </row>
    <row r="81" spans="1:122" ht="12.75" hidden="1" customHeight="1" x14ac:dyDescent="0.2">
      <c r="A81" s="204"/>
      <c r="B81" s="989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956"/>
      <c r="DH81" s="956"/>
      <c r="DI81" s="695"/>
      <c r="DJ81" s="695"/>
      <c r="DK81" s="695"/>
      <c r="DL81" s="695"/>
      <c r="DM81" s="695"/>
      <c r="DN81" s="331">
        <v>0</v>
      </c>
      <c r="DO81" s="711" t="e">
        <v>#DIV/0!</v>
      </c>
      <c r="DP81" s="458"/>
      <c r="DQ81" s="784"/>
      <c r="DR81" s="269"/>
    </row>
    <row r="82" spans="1:122" ht="13.5" thickBot="1" x14ac:dyDescent="0.25">
      <c r="A82" s="204"/>
      <c r="B82" s="989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955">
        <v>97.549782392629297</v>
      </c>
      <c r="DH82" s="752">
        <v>97.560494620115918</v>
      </c>
      <c r="DI82" s="961">
        <v>97.568174563926902</v>
      </c>
      <c r="DJ82" s="869">
        <v>97.572042935433288</v>
      </c>
      <c r="DK82" s="753">
        <v>97.575573259040056</v>
      </c>
      <c r="DL82" s="753">
        <v>97.576745050244355</v>
      </c>
      <c r="DM82" s="753">
        <v>97.583092075293564</v>
      </c>
      <c r="DN82" s="529">
        <v>2.2597455177645998E-2</v>
      </c>
      <c r="DO82" s="728">
        <v>2.3162505751561646E-2</v>
      </c>
      <c r="DP82" s="458"/>
      <c r="DQ82" s="784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905"/>
      <c r="DH83" s="905"/>
      <c r="DI83" s="307"/>
      <c r="DJ83" s="307"/>
      <c r="DK83" s="307"/>
      <c r="DL83" s="307"/>
      <c r="DM83" s="307"/>
      <c r="DN83" s="524"/>
      <c r="DO83" s="712"/>
      <c r="DP83" s="458"/>
      <c r="DQ83" s="784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936">
        <v>6.96</v>
      </c>
      <c r="DH84" s="936">
        <v>6.96</v>
      </c>
      <c r="DI84" s="697">
        <v>6.96</v>
      </c>
      <c r="DJ84" s="697">
        <v>6.96</v>
      </c>
      <c r="DK84" s="697">
        <v>6.96</v>
      </c>
      <c r="DL84" s="697">
        <v>6.96</v>
      </c>
      <c r="DM84" s="697">
        <v>6.96</v>
      </c>
      <c r="DN84" s="331">
        <v>0</v>
      </c>
      <c r="DO84" s="711">
        <v>0</v>
      </c>
      <c r="DP84" s="458"/>
      <c r="DQ84" s="784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936">
        <v>6.86</v>
      </c>
      <c r="DH85" s="936">
        <v>6.86</v>
      </c>
      <c r="DI85" s="697">
        <v>6.86</v>
      </c>
      <c r="DJ85" s="697">
        <v>6.86</v>
      </c>
      <c r="DK85" s="697">
        <v>6.86</v>
      </c>
      <c r="DL85" s="697">
        <v>6.86</v>
      </c>
      <c r="DM85" s="697">
        <v>6.86</v>
      </c>
      <c r="DN85" s="331">
        <v>0</v>
      </c>
      <c r="DO85" s="711">
        <v>0</v>
      </c>
      <c r="DP85" s="458"/>
      <c r="DQ85" s="784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18">
        <v>6.9663161730000001</v>
      </c>
      <c r="DH86" s="918">
        <v>6.963704581</v>
      </c>
      <c r="DI86" s="977">
        <v>6.9581240501870862</v>
      </c>
      <c r="DJ86" s="978">
        <v>6.9696886256293755</v>
      </c>
      <c r="DK86" s="978">
        <v>6.9662585260710141</v>
      </c>
      <c r="DL86" s="978">
        <v>6.967598453429348</v>
      </c>
      <c r="DM86" s="979">
        <v>6.9783614935091194</v>
      </c>
      <c r="DN86" s="331">
        <v>1.465691250911938E-2</v>
      </c>
      <c r="DO86" s="711">
        <v>0.21047579400639282</v>
      </c>
      <c r="DP86" s="458"/>
      <c r="DQ86" s="784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966">
        <v>64.557471287491552</v>
      </c>
      <c r="DD87" s="967">
        <v>64.945865544416435</v>
      </c>
      <c r="DE87" s="968">
        <v>65.266640622518494</v>
      </c>
      <c r="DF87" s="972">
        <v>64.437575995500481</v>
      </c>
      <c r="DG87" s="950"/>
      <c r="DH87" s="950"/>
      <c r="DI87" s="310"/>
      <c r="DJ87" s="310"/>
      <c r="DK87" s="310"/>
      <c r="DL87" s="310"/>
      <c r="DM87" s="310"/>
      <c r="DN87" s="331"/>
      <c r="DO87" s="711"/>
      <c r="DP87" s="458"/>
      <c r="DQ87" s="784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970">
        <v>2.2194699999999998</v>
      </c>
      <c r="DG88" s="951">
        <v>2.2208100000000002</v>
      </c>
      <c r="DH88" s="951">
        <v>2.2222</v>
      </c>
      <c r="DI88" s="698">
        <v>2.2228300000000001</v>
      </c>
      <c r="DJ88" s="698">
        <v>2.2230400000000001</v>
      </c>
      <c r="DK88" s="698">
        <v>2.2232500000000002</v>
      </c>
      <c r="DL88" s="698">
        <v>2.2234600000000002</v>
      </c>
      <c r="DM88" s="698">
        <v>2.2236699999999998</v>
      </c>
      <c r="DN88" s="331">
        <v>1.4699999999998603E-3</v>
      </c>
      <c r="DO88" s="711">
        <v>6.6150661506614306E-2</v>
      </c>
      <c r="DP88" s="458"/>
      <c r="DQ88" s="784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965">
        <v>2.2196699999999998</v>
      </c>
      <c r="DG89" s="950"/>
      <c r="DH89" s="950"/>
      <c r="DI89" s="310"/>
      <c r="DJ89" s="310"/>
      <c r="DK89" s="310"/>
      <c r="DL89" s="310"/>
      <c r="DM89" s="310"/>
      <c r="DN89" s="529"/>
      <c r="DO89" s="728"/>
      <c r="DP89" s="458"/>
      <c r="DQ89" s="784"/>
      <c r="DR89" s="269"/>
    </row>
    <row r="90" spans="1:122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946"/>
      <c r="DH90" s="946"/>
      <c r="DI90" s="757"/>
      <c r="DJ90" s="757"/>
      <c r="DK90" s="757"/>
      <c r="DL90" s="757"/>
      <c r="DM90" s="757"/>
      <c r="DN90" s="524"/>
      <c r="DO90" s="712"/>
      <c r="DP90" s="458"/>
      <c r="DQ90" s="784"/>
      <c r="DR90" s="269"/>
    </row>
    <row r="91" spans="1:122" ht="12.75" customHeight="1" thickBot="1" x14ac:dyDescent="0.25">
      <c r="A91" s="204"/>
      <c r="B91" s="988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7">
        <v>1114.5823886865887</v>
      </c>
      <c r="DH91" s="805">
        <v>1106.4694345903308</v>
      </c>
      <c r="DI91" s="943">
        <v>1106.4694345903308</v>
      </c>
      <c r="DJ91" s="870">
        <v>1106.4694345903308</v>
      </c>
      <c r="DK91" s="807">
        <v>1106.4694345903308</v>
      </c>
      <c r="DL91" s="807">
        <v>1106.4694345903308</v>
      </c>
      <c r="DM91" s="807">
        <v>1098.1932488614007</v>
      </c>
      <c r="DN91" s="331">
        <v>-8.2761857289301588</v>
      </c>
      <c r="DO91" s="711">
        <v>-0.7479814145968211</v>
      </c>
      <c r="DP91" s="458"/>
      <c r="DQ91" s="784"/>
      <c r="DR91" s="269"/>
    </row>
    <row r="92" spans="1:122" x14ac:dyDescent="0.2">
      <c r="A92" s="204"/>
      <c r="B92" s="988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14"/>
      <c r="DH92" s="914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8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52"/>
      <c r="DH93" s="952"/>
      <c r="DI93" s="360"/>
      <c r="DJ93" s="360"/>
      <c r="DK93" s="360"/>
      <c r="DL93" s="360"/>
      <c r="DM93" s="360"/>
      <c r="DN93" s="527"/>
      <c r="DO93" s="671"/>
      <c r="DP93" s="458"/>
      <c r="DQ93" s="263"/>
    </row>
    <row r="94" spans="1:122" x14ac:dyDescent="0.2">
      <c r="A94" s="204"/>
      <c r="B94" s="98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52"/>
      <c r="DH94" s="952"/>
      <c r="DI94" s="360"/>
      <c r="DJ94" s="360"/>
      <c r="DK94" s="360"/>
      <c r="DL94" s="360"/>
      <c r="DM94" s="360"/>
      <c r="DN94" s="527"/>
      <c r="DO94" s="671"/>
      <c r="DP94" s="458"/>
      <c r="DQ94" s="263"/>
    </row>
    <row r="95" spans="1:122" x14ac:dyDescent="0.2">
      <c r="A95" s="204"/>
      <c r="B95" s="98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52"/>
      <c r="DH95" s="952"/>
      <c r="DI95" s="360"/>
      <c r="DJ95" s="360"/>
      <c r="DK95" s="360"/>
      <c r="DL95" s="360"/>
      <c r="DM95" s="360"/>
      <c r="DN95" s="527"/>
      <c r="DO95" s="671"/>
      <c r="DP95" s="458"/>
      <c r="DQ95" s="263"/>
    </row>
    <row r="96" spans="1:122" x14ac:dyDescent="0.2">
      <c r="A96" s="204"/>
      <c r="B96" s="98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52"/>
      <c r="DH96" s="952"/>
      <c r="DI96" s="360"/>
      <c r="DJ96" s="360"/>
      <c r="DK96" s="360"/>
      <c r="DL96" s="360"/>
      <c r="DM96" s="360"/>
      <c r="DN96" s="527"/>
      <c r="DO96" s="671"/>
      <c r="DP96" s="458"/>
      <c r="DQ96" s="263"/>
    </row>
    <row r="97" spans="1:121" x14ac:dyDescent="0.2">
      <c r="A97" s="204"/>
      <c r="B97" s="98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52"/>
      <c r="DH97" s="952"/>
      <c r="DI97" s="360"/>
      <c r="DJ97" s="360"/>
      <c r="DK97" s="360"/>
      <c r="DL97" s="360"/>
      <c r="DM97" s="360"/>
      <c r="DN97" s="527"/>
      <c r="DO97" s="671"/>
      <c r="DP97" s="458"/>
      <c r="DQ97" s="263"/>
    </row>
    <row r="98" spans="1:121" x14ac:dyDescent="0.2">
      <c r="A98" s="204"/>
      <c r="B98" s="98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52"/>
      <c r="DH98" s="952"/>
      <c r="DI98" s="360"/>
      <c r="DJ98" s="360"/>
      <c r="DK98" s="360"/>
      <c r="DL98" s="360"/>
      <c r="DM98" s="360"/>
      <c r="DN98" s="527"/>
      <c r="DO98" s="671"/>
      <c r="DP98" s="458"/>
      <c r="DQ98" s="263"/>
    </row>
    <row r="99" spans="1:121" x14ac:dyDescent="0.2">
      <c r="A99" s="204"/>
      <c r="B99" s="98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52"/>
      <c r="DH99" s="952"/>
      <c r="DI99" s="360"/>
      <c r="DJ99" s="360"/>
      <c r="DK99" s="360"/>
      <c r="DL99" s="360"/>
      <c r="DM99" s="360"/>
      <c r="DN99" s="527"/>
      <c r="DO99" s="671"/>
      <c r="DP99" s="458"/>
      <c r="DQ99" s="263"/>
    </row>
    <row r="100" spans="1:121" x14ac:dyDescent="0.2">
      <c r="A100" s="204"/>
      <c r="B100" s="98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52"/>
      <c r="DH100" s="952"/>
      <c r="DI100" s="360"/>
      <c r="DJ100" s="360"/>
      <c r="DK100" s="360"/>
      <c r="DL100" s="360"/>
      <c r="DM100" s="360"/>
      <c r="DN100" s="527"/>
      <c r="DO100" s="671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604">
        <v>4.12801658974917E-2</v>
      </c>
      <c r="DG101" s="952"/>
      <c r="DH101" s="952"/>
      <c r="DI101" s="360"/>
      <c r="DJ101" s="360"/>
      <c r="DK101" s="360"/>
      <c r="DL101" s="360"/>
      <c r="DM101" s="360"/>
      <c r="DN101" s="527"/>
      <c r="DO101" s="671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604">
        <v>-1.0309492243065099</v>
      </c>
      <c r="DG102" s="952"/>
      <c r="DH102" s="952"/>
      <c r="DI102" s="360"/>
      <c r="DJ102" s="360"/>
      <c r="DK102" s="360"/>
      <c r="DL102" s="360"/>
      <c r="DM102" s="360"/>
      <c r="DN102" s="527"/>
      <c r="DO102" s="671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604">
        <v>0.41174830886684999</v>
      </c>
      <c r="DG103" s="952"/>
      <c r="DH103" s="952"/>
      <c r="DI103" s="360"/>
      <c r="DJ103" s="360"/>
      <c r="DK103" s="360"/>
      <c r="DL103" s="360"/>
      <c r="DM103" s="360"/>
      <c r="DN103" s="527"/>
      <c r="DO103" s="671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605">
        <v>-1.39609454912978</v>
      </c>
      <c r="DG104" s="954"/>
      <c r="DH104" s="964"/>
      <c r="DI104" s="929"/>
      <c r="DJ104" s="871"/>
      <c r="DK104" s="669"/>
      <c r="DL104" s="669"/>
      <c r="DM104" s="669"/>
      <c r="DN104" s="527"/>
      <c r="DO104" s="671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14"/>
      <c r="DH105" s="914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937">
        <v>2.5</v>
      </c>
      <c r="DH106" s="937">
        <v>2.5</v>
      </c>
      <c r="DI106" s="663">
        <v>2.5</v>
      </c>
      <c r="DJ106" s="663">
        <v>2.5</v>
      </c>
      <c r="DK106" s="663">
        <v>2.5</v>
      </c>
      <c r="DL106" s="663">
        <v>2.5</v>
      </c>
      <c r="DM106" s="663">
        <v>2.5</v>
      </c>
      <c r="DN106" s="331" t="s">
        <v>3</v>
      </c>
      <c r="DO106" s="700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8">
        <v>4</v>
      </c>
      <c r="DH107" s="688">
        <v>4</v>
      </c>
      <c r="DI107" s="930">
        <v>4</v>
      </c>
      <c r="DJ107" s="872">
        <v>4</v>
      </c>
      <c r="DK107" s="670">
        <v>4</v>
      </c>
      <c r="DL107" s="670">
        <v>4</v>
      </c>
      <c r="DM107" s="670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87"/>
      <c r="DO109" s="987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8"/>
      <c r="DL114" s="658"/>
      <c r="DM114" s="658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7"/>
      <c r="DL115" s="657"/>
      <c r="DM115" s="657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7"/>
      <c r="DL116" s="657"/>
      <c r="DM116" s="657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7"/>
      <c r="DL117" s="657"/>
      <c r="DM117" s="657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7"/>
      <c r="DL118" s="657"/>
      <c r="DM118" s="657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980">
        <v>14</v>
      </c>
      <c r="D128" s="98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980"/>
      <c r="D129" s="98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2" width="8.85546875" style="883" customWidth="1"/>
    <col min="113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13"/>
      <c r="DH2" s="913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86"/>
      <c r="DH3" s="886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91" t="str">
        <f>+entero!D3</f>
        <v>V   A   R   I   A   B   L   E   S     b/</v>
      </c>
      <c r="E4" s="993" t="str">
        <f>+entero!E3</f>
        <v>2008                          A  fines de Dic*</v>
      </c>
      <c r="F4" s="993" t="str">
        <f>+entero!F3</f>
        <v>2009                          A  fines de Ene*</v>
      </c>
      <c r="G4" s="993" t="str">
        <f>+entero!G3</f>
        <v>2009                          A  fines de Feb*</v>
      </c>
      <c r="H4" s="993" t="str">
        <f>+entero!H3</f>
        <v>2009                          A  fines de Mar*</v>
      </c>
      <c r="I4" s="993" t="str">
        <f>+entero!I3</f>
        <v>2009                          A  fines de Abr*</v>
      </c>
      <c r="J4" s="993" t="str">
        <f>+entero!J3</f>
        <v>2009                          A  fines de May*</v>
      </c>
      <c r="K4" s="993" t="str">
        <f>+entero!K3</f>
        <v>2009                          A  fines de Jun*</v>
      </c>
      <c r="L4" s="993" t="str">
        <f>+entero!L3</f>
        <v>2009                          A  fines de Jul*</v>
      </c>
      <c r="M4" s="993" t="str">
        <f>+entero!M3</f>
        <v>2009                          A  fines de Ago*</v>
      </c>
      <c r="N4" s="993" t="str">
        <f>+entero!N3</f>
        <v>2009                          A  fines de Sep*</v>
      </c>
      <c r="O4" s="993" t="str">
        <f>+entero!O3</f>
        <v>2009                          A  fines de Oct*</v>
      </c>
      <c r="P4" s="993" t="str">
        <f>+entero!P3</f>
        <v>2009                          A  fines de Nov*</v>
      </c>
      <c r="Q4" s="993" t="str">
        <f>+entero!Q3</f>
        <v>2009                          A  fines de Dic*</v>
      </c>
      <c r="R4" s="993" t="str">
        <f>+entero!R3</f>
        <v>2010                          A  fines de Ene*</v>
      </c>
      <c r="S4" s="993" t="str">
        <f>+entero!S3</f>
        <v>2010                          A  fines de Feb*</v>
      </c>
      <c r="T4" s="993" t="str">
        <f>+entero!T3</f>
        <v>2010                          A  fines de Mar*</v>
      </c>
      <c r="U4" s="993" t="str">
        <f>+entero!U3</f>
        <v>2010                          A  fines de Abr*</v>
      </c>
      <c r="V4" s="993" t="str">
        <f>+entero!V3</f>
        <v>2010                          A  fines de May*</v>
      </c>
      <c r="W4" s="993" t="str">
        <f>+entero!W3</f>
        <v>2010                          A  fines de Jun*</v>
      </c>
      <c r="X4" s="993" t="str">
        <f>+entero!X3</f>
        <v>2010                          A  fines de Jul*</v>
      </c>
      <c r="Y4" s="993" t="str">
        <f>+entero!Y3</f>
        <v>2010                          A  fines de Ago*</v>
      </c>
      <c r="Z4" s="993" t="str">
        <f>+entero!Z3</f>
        <v>2010                          A  fines de Sep*</v>
      </c>
      <c r="AA4" s="993" t="str">
        <f>+entero!AA3</f>
        <v>2010                          A  fines de Oct*</v>
      </c>
      <c r="AB4" s="993" t="str">
        <f>+entero!AB3</f>
        <v>2010                          A  fines de Nov*</v>
      </c>
      <c r="AC4" s="993" t="str">
        <f>+entero!AC3</f>
        <v>2010                          A  fines de Dic*</v>
      </c>
      <c r="AD4" s="993" t="str">
        <f>+entero!AD3</f>
        <v>2011                          A  fines de Ene*</v>
      </c>
      <c r="AE4" s="993" t="str">
        <f>+entero!AE3</f>
        <v>2011                          A  fines de Feb*</v>
      </c>
      <c r="AF4" s="993" t="str">
        <f>+entero!AF3</f>
        <v>2011                          A  fines de Mar*</v>
      </c>
      <c r="AG4" s="993" t="str">
        <f>+entero!AG3</f>
        <v>2011                          A  fines de Abr*</v>
      </c>
      <c r="AH4" s="993" t="str">
        <f>+entero!AH3</f>
        <v>2011                          A  fines de May*</v>
      </c>
      <c r="AI4" s="993" t="str">
        <f>+entero!AI3</f>
        <v>2011                          A  fines de Jun*</v>
      </c>
      <c r="AJ4" s="993" t="str">
        <f>+entero!AJ3</f>
        <v>2011                          A  fines de Jul*</v>
      </c>
      <c r="AK4" s="993" t="str">
        <f>+entero!AK3</f>
        <v>2011                          A  fines de Ago*</v>
      </c>
      <c r="AL4" s="993" t="str">
        <f>+entero!AL3</f>
        <v>2011                          A  fines de Sep*</v>
      </c>
      <c r="AM4" s="993" t="str">
        <f>+entero!AM3</f>
        <v>2011                          A  fines de Oct*</v>
      </c>
      <c r="AN4" s="993" t="str">
        <f>+entero!AN3</f>
        <v>2011                          A  fines de Nov*</v>
      </c>
      <c r="AO4" s="993" t="str">
        <f>+entero!AO3</f>
        <v>2011                          A  fines de Dic*</v>
      </c>
      <c r="AP4" s="993" t="str">
        <f>+entero!AP3</f>
        <v>2012                          A  fines de Ene*</v>
      </c>
      <c r="AQ4" s="993" t="str">
        <f>+entero!AQ3</f>
        <v>2012                          A  fines de Feb*</v>
      </c>
      <c r="AR4" s="993" t="str">
        <f>+entero!AR3</f>
        <v>2012                          A  fines de Mar*</v>
      </c>
      <c r="AS4" s="993" t="str">
        <f>+entero!AS3</f>
        <v>2012                          A  fines de Abr*</v>
      </c>
      <c r="AT4" s="993" t="str">
        <f>+entero!AT3</f>
        <v>2012                          A  fines de May*</v>
      </c>
      <c r="AU4" s="993" t="str">
        <f>+entero!AU3</f>
        <v>2012                          A  fines de Jun*</v>
      </c>
      <c r="AV4" s="993" t="str">
        <f>+entero!AV3</f>
        <v>2012                          A  fines de Jul*</v>
      </c>
      <c r="AW4" s="993" t="str">
        <f>+entero!AW3</f>
        <v>2012                          A  fines de Ago*</v>
      </c>
      <c r="AX4" s="993" t="str">
        <f>+entero!AX3</f>
        <v>2012                          A  fines de Sep*</v>
      </c>
      <c r="AY4" s="993" t="str">
        <f>+entero!AY3</f>
        <v>2012                          A  fines de Oct*</v>
      </c>
      <c r="AZ4" s="993" t="str">
        <f>+entero!AZ3</f>
        <v>2012                          A  fines de Nov*</v>
      </c>
      <c r="BA4" s="993" t="str">
        <f>+entero!BA3</f>
        <v>2012                          A  fines de Dic*</v>
      </c>
      <c r="BB4" s="993" t="str">
        <f>+entero!BB3</f>
        <v>2013                          A  fines de Ene*</v>
      </c>
      <c r="BC4" s="993" t="str">
        <f>+entero!BC3</f>
        <v>2013                          A  fines de Feb*</v>
      </c>
      <c r="BD4" s="993" t="str">
        <f>+entero!BD3</f>
        <v>2013                          A  fines de Mar*</v>
      </c>
      <c r="BE4" s="993" t="str">
        <f>+entero!BE3</f>
        <v>2013                          A  fines de Abr*</v>
      </c>
      <c r="BF4" s="993" t="str">
        <f>+entero!BF3</f>
        <v>2013                          A  fines de May*</v>
      </c>
      <c r="BG4" s="993" t="str">
        <f>+entero!BG3</f>
        <v>2013                          A  fines de Jun*</v>
      </c>
      <c r="BH4" s="993" t="str">
        <f>+entero!BH3</f>
        <v>2013                          A  fines de Jul*</v>
      </c>
      <c r="BI4" s="993" t="str">
        <f>+entero!BI3</f>
        <v>2013                          A  fines de Ago*</v>
      </c>
      <c r="BJ4" s="993" t="str">
        <f>+entero!BJ3</f>
        <v>2013                          A  fines de Sep*</v>
      </c>
      <c r="BK4" s="993" t="str">
        <f>+entero!BK3</f>
        <v>2013                          A  fines de Oct*</v>
      </c>
      <c r="BL4" s="993" t="str">
        <f>+entero!BL3</f>
        <v>2013                          A  fines de Nov*</v>
      </c>
      <c r="BM4" s="993" t="str">
        <f>+entero!BM3</f>
        <v>2013                          A  fines de Dic*</v>
      </c>
      <c r="BN4" s="993" t="str">
        <f>+entero!BN3</f>
        <v>2014                          A  fines de Ene*</v>
      </c>
      <c r="BO4" s="993" t="str">
        <f>+entero!BO3</f>
        <v>2014                          A  fines de Feb*</v>
      </c>
      <c r="BP4" s="993" t="str">
        <f>+entero!BP3</f>
        <v>2014                          A  fines de Mar*</v>
      </c>
      <c r="BQ4" s="993" t="str">
        <f>+entero!BQ3</f>
        <v>2014                          A  fines de Abr*</v>
      </c>
      <c r="BR4" s="993" t="str">
        <f>+entero!BR3</f>
        <v>2014                          A  fines de May*</v>
      </c>
      <c r="BS4" s="993" t="str">
        <f>+entero!BS3</f>
        <v>2014                          A  fines de Jun*</v>
      </c>
      <c r="BT4" s="993" t="str">
        <f>+entero!BT3</f>
        <v>2014                          A  fines de Jul*</v>
      </c>
      <c r="BU4" s="993" t="str">
        <f>+entero!BU3</f>
        <v>2014                          A  fines de Ago*</v>
      </c>
      <c r="BV4" s="993" t="str">
        <f>+entero!BV3</f>
        <v>2014                          A  fines de Sep*</v>
      </c>
      <c r="BW4" s="993" t="str">
        <f>+entero!BW3</f>
        <v>2014                          A  fines de Oct*</v>
      </c>
      <c r="BX4" s="993" t="str">
        <f>+entero!BX3</f>
        <v>2014                          A  fines de Nov*</v>
      </c>
      <c r="BY4" s="993" t="str">
        <f>+entero!BY3</f>
        <v>2014                          A  fines de Dic*</v>
      </c>
      <c r="BZ4" s="993" t="str">
        <f>+entero!BZ3</f>
        <v>2015                         A  fines de Ene*</v>
      </c>
      <c r="CA4" s="993" t="str">
        <f>+entero!CA3</f>
        <v>2015                         A  fines de Feb*</v>
      </c>
      <c r="CB4" s="993" t="str">
        <f>+entero!CB3</f>
        <v>2015                         A  fines de Mar*</v>
      </c>
      <c r="CC4" s="993" t="str">
        <f>+entero!CC3</f>
        <v xml:space="preserve">2015                         A  fines de Abr* </v>
      </c>
      <c r="CD4" s="993" t="str">
        <f>+entero!CD3</f>
        <v xml:space="preserve">2015                         A  fines de May* </v>
      </c>
      <c r="CE4" s="993" t="str">
        <f>+entero!CE3</f>
        <v xml:space="preserve">2015                         A  fines de Jun* </v>
      </c>
      <c r="CF4" s="993" t="str">
        <f>+entero!CF3</f>
        <v xml:space="preserve">2015                         A  fines de Jul* </v>
      </c>
      <c r="CG4" s="993" t="str">
        <f>+entero!CG3</f>
        <v xml:space="preserve">2015                         A  fines de Ago* </v>
      </c>
      <c r="CH4" s="993" t="str">
        <f>+entero!CH3</f>
        <v xml:space="preserve">2015                         A  fines de Sep* </v>
      </c>
      <c r="CI4" s="993" t="str">
        <f>+entero!CI3</f>
        <v xml:space="preserve">2015                         A  fines de Oct* </v>
      </c>
      <c r="CJ4" s="993" t="str">
        <f>+entero!CJ3</f>
        <v xml:space="preserve">2015                         A  fines de Nov* </v>
      </c>
      <c r="CK4" s="993" t="str">
        <f>+entero!CK3</f>
        <v xml:space="preserve">2015                         A  fines de Dic* </v>
      </c>
      <c r="CL4" s="993" t="str">
        <f>+entero!CL3</f>
        <v xml:space="preserve">2016                         A  fines de Ene* </v>
      </c>
      <c r="CM4" s="993" t="str">
        <f>+entero!CM3</f>
        <v xml:space="preserve">2016                         A  fines de Feb* </v>
      </c>
      <c r="CN4" s="993" t="str">
        <f>+entero!CN3</f>
        <v xml:space="preserve">2016                         A  fines de Mar* </v>
      </c>
      <c r="CO4" s="993" t="str">
        <f>+entero!CO3</f>
        <v xml:space="preserve">2016                         A  fines de Abr* </v>
      </c>
      <c r="CP4" s="993" t="str">
        <f>+entero!CP3</f>
        <v xml:space="preserve">2016                         A  fines de May* </v>
      </c>
      <c r="CQ4" s="993" t="str">
        <f>+entero!CQ3</f>
        <v xml:space="preserve">2016                         A  fines de Jun* </v>
      </c>
      <c r="CR4" s="993" t="str">
        <f>+entero!CR3</f>
        <v xml:space="preserve">2016                         A  fines de Jul* </v>
      </c>
      <c r="CS4" s="993" t="str">
        <f>+entero!CS3</f>
        <v xml:space="preserve">2016                         A  fines de Ago* </v>
      </c>
      <c r="CT4" s="993" t="str">
        <f>+entero!CT3</f>
        <v xml:space="preserve">2016                         A  fines de Sep* </v>
      </c>
      <c r="CU4" s="993" t="str">
        <f>+entero!CU3</f>
        <v xml:space="preserve">2016                         A  fines de Oct* </v>
      </c>
      <c r="CV4" s="993" t="str">
        <f>+entero!CV3</f>
        <v xml:space="preserve">2016                         A  fines de Nov* </v>
      </c>
      <c r="CW4" s="993" t="str">
        <f>+entero!CW3</f>
        <v>2016                         A  fines de Dic* 15</v>
      </c>
      <c r="CX4" s="993" t="str">
        <f>+entero!CX3</f>
        <v xml:space="preserve">2017                         A  fines de Ene* </v>
      </c>
      <c r="CY4" s="993" t="str">
        <f>+entero!CY3</f>
        <v xml:space="preserve">2017                         A  fines de Feb* </v>
      </c>
      <c r="CZ4" s="993" t="str">
        <f>+entero!CZ3</f>
        <v xml:space="preserve">2017                         A  fines de Mar* </v>
      </c>
      <c r="DA4" s="993" t="str">
        <f>+entero!DA3</f>
        <v xml:space="preserve">2017                         A  fines de Abr* </v>
      </c>
      <c r="DB4" s="993" t="str">
        <f>+entero!DB3</f>
        <v xml:space="preserve">2017                         A  fines de May* </v>
      </c>
      <c r="DC4" s="993" t="str">
        <f>+entero!DC3</f>
        <v xml:space="preserve">2017                         A  fines de Jun* </v>
      </c>
      <c r="DD4" s="993" t="str">
        <f>+entero!DD3</f>
        <v xml:space="preserve">2017                         A  fines de Jul* </v>
      </c>
      <c r="DE4" s="993" t="str">
        <f>+entero!DE3</f>
        <v xml:space="preserve">2017                         A  fines de Ago* </v>
      </c>
      <c r="DF4" s="993" t="str">
        <f>+entero!DF3</f>
        <v xml:space="preserve">2017                         A  fines de Sep* </v>
      </c>
      <c r="DG4" s="1006" t="str">
        <f>+entero!DG3</f>
        <v>Semana 1°</v>
      </c>
      <c r="DH4" s="1006" t="str">
        <f>+entero!DH3</f>
        <v>Semana 2°</v>
      </c>
      <c r="DI4" s="1002" t="str">
        <f>+entero!DI3</f>
        <v>Semana 3°</v>
      </c>
      <c r="DJ4" s="1003"/>
      <c r="DK4" s="1003"/>
      <c r="DL4" s="1003"/>
      <c r="DM4" s="1004"/>
      <c r="DN4" s="1008" t="s">
        <v>27</v>
      </c>
      <c r="DO4" s="1009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10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1005"/>
      <c r="CC5" s="1005"/>
      <c r="CD5" s="1005"/>
      <c r="CE5" s="1005"/>
      <c r="CF5" s="1005"/>
      <c r="CG5" s="1005"/>
      <c r="CH5" s="1005"/>
      <c r="CI5" s="1005"/>
      <c r="CJ5" s="1005"/>
      <c r="CK5" s="1005"/>
      <c r="CL5" s="1005"/>
      <c r="CM5" s="1005"/>
      <c r="CN5" s="1005"/>
      <c r="CO5" s="1005"/>
      <c r="CP5" s="1005"/>
      <c r="CQ5" s="1005"/>
      <c r="CR5" s="1005"/>
      <c r="CS5" s="1005"/>
      <c r="CT5" s="1005"/>
      <c r="CU5" s="1005"/>
      <c r="CV5" s="1005"/>
      <c r="CW5" s="1005"/>
      <c r="CX5" s="1005"/>
      <c r="CY5" s="1005"/>
      <c r="CZ5" s="1005"/>
      <c r="DA5" s="1005"/>
      <c r="DB5" s="1005"/>
      <c r="DC5" s="1005"/>
      <c r="DD5" s="1005"/>
      <c r="DE5" s="1005"/>
      <c r="DF5" s="1005"/>
      <c r="DG5" s="1007"/>
      <c r="DH5" s="1007"/>
      <c r="DI5" s="863">
        <f>+entero!DI4</f>
        <v>43024</v>
      </c>
      <c r="DJ5" s="855">
        <f>+entero!DJ4</f>
        <v>43025</v>
      </c>
      <c r="DK5" s="855">
        <f>+entero!DK4</f>
        <v>43026</v>
      </c>
      <c r="DL5" s="855">
        <f>+entero!DL4</f>
        <v>43027</v>
      </c>
      <c r="DM5" s="855">
        <f>+entero!DM4</f>
        <v>43028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4"/>
      <c r="DF6" s="875"/>
      <c r="DG6" s="893"/>
      <c r="DH6" s="962"/>
      <c r="DI6" s="873"/>
      <c r="DJ6" s="843"/>
      <c r="DK6" s="843"/>
      <c r="DL6" s="843"/>
      <c r="DM6" s="843"/>
      <c r="DN6" s="826"/>
      <c r="DO6" s="82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0">
        <f>+entero!DG7</f>
        <v>10054.485926469999</v>
      </c>
      <c r="DH7" s="920">
        <f>+entero!DH7</f>
        <v>9999.2707340400011</v>
      </c>
      <c r="DI7" s="531">
        <f>+entero!DI7</f>
        <v>10043.18747171</v>
      </c>
      <c r="DJ7" s="532">
        <f>+entero!DJ7</f>
        <v>10022.224237689999</v>
      </c>
      <c r="DK7" s="532">
        <f>+entero!DK7</f>
        <v>10001.885385399999</v>
      </c>
      <c r="DL7" s="532">
        <f>+entero!DL7</f>
        <v>10006.30734327</v>
      </c>
      <c r="DM7" s="532">
        <f>+entero!DM7</f>
        <v>10072.478248490001</v>
      </c>
      <c r="DN7" s="531">
        <f>+entero!DN7</f>
        <v>73.207514449999508</v>
      </c>
      <c r="DO7" s="566">
        <f>+entero!DO7</f>
        <v>0.73212853614197382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0">
        <f>+entero!DG8</f>
        <v>8039.90757261</v>
      </c>
      <c r="DH8" s="920">
        <f>+entero!DH8</f>
        <v>7948.8885074300006</v>
      </c>
      <c r="DI8" s="531">
        <f>+entero!DI8</f>
        <v>7979.2954907000003</v>
      </c>
      <c r="DJ8" s="532">
        <f>+entero!DJ8</f>
        <v>7969.57452061</v>
      </c>
      <c r="DK8" s="532">
        <f>+entero!DK8</f>
        <v>7961.7221391400008</v>
      </c>
      <c r="DL8" s="532">
        <f>+entero!DL8</f>
        <v>7973.85762548</v>
      </c>
      <c r="DM8" s="532">
        <f>+entero!DM8</f>
        <v>8029.5183697300008</v>
      </c>
      <c r="DN8" s="531">
        <f>+entero!DN8</f>
        <v>80.629862300000241</v>
      </c>
      <c r="DO8" s="566">
        <f>+entero!DO8</f>
        <v>1.0143539216159958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0">
        <f>+entero!DG9</f>
        <v>235.13879179</v>
      </c>
      <c r="DH9" s="920">
        <f>+entero!DH9</f>
        <v>236.09175719999999</v>
      </c>
      <c r="DI9" s="531">
        <f>+entero!DI9</f>
        <v>236.11679133000001</v>
      </c>
      <c r="DJ9" s="532">
        <f>+entero!DJ9</f>
        <v>236.05003367</v>
      </c>
      <c r="DK9" s="532">
        <f>+entero!DK9</f>
        <v>235.42918756</v>
      </c>
      <c r="DL9" s="532">
        <f>+entero!DL9</f>
        <v>235.21055626</v>
      </c>
      <c r="DM9" s="532">
        <f>+entero!DM9</f>
        <v>235.72625907999998</v>
      </c>
      <c r="DN9" s="531">
        <f>+entero!DN9</f>
        <v>-0.36549812000001225</v>
      </c>
      <c r="DO9" s="566">
        <f>+entero!DO9</f>
        <v>-0.15481189361913339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0">
        <f>+entero!DG10</f>
        <v>1742.7511272199999</v>
      </c>
      <c r="DH10" s="920">
        <f>+entero!DH10</f>
        <v>1777.4533444699998</v>
      </c>
      <c r="DI10" s="531">
        <f>+entero!DI10</f>
        <v>1790.93415869</v>
      </c>
      <c r="DJ10" s="532">
        <f>+entero!DJ10</f>
        <v>1779.7690685399998</v>
      </c>
      <c r="DK10" s="532">
        <f>+entero!DK10</f>
        <v>1768.0003137399999</v>
      </c>
      <c r="DL10" s="532">
        <f>+entero!DL10</f>
        <v>1760.53952936</v>
      </c>
      <c r="DM10" s="532">
        <f>+entero!DM10</f>
        <v>1770.45352299</v>
      </c>
      <c r="DN10" s="531">
        <f>+entero!DN10</f>
        <v>-6.9998214799998095</v>
      </c>
      <c r="DO10" s="566">
        <f>+entero!DO10</f>
        <v>-0.39381182644132595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0">
        <f>+entero!DG11</f>
        <v>36.68843485</v>
      </c>
      <c r="DH11" s="920">
        <f>+entero!DH11</f>
        <v>36.837124940000002</v>
      </c>
      <c r="DI11" s="531">
        <f>+entero!DI11</f>
        <v>36.84103099</v>
      </c>
      <c r="DJ11" s="532">
        <f>+entero!DJ11</f>
        <v>36.830614869999998</v>
      </c>
      <c r="DK11" s="532">
        <f>+entero!DK11</f>
        <v>36.733744960000003</v>
      </c>
      <c r="DL11" s="532">
        <f>+entero!DL11</f>
        <v>36.699632169999994</v>
      </c>
      <c r="DM11" s="532">
        <f>+entero!DM11</f>
        <v>36.780096690000001</v>
      </c>
      <c r="DN11" s="531">
        <f>+entero!DN11</f>
        <v>-5.702825000000189E-2</v>
      </c>
      <c r="DO11" s="566">
        <f>+entero!DO11</f>
        <v>-0.15481189178820909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0">
        <f>+entero!DG12</f>
        <v>10054.485243669998</v>
      </c>
      <c r="DH12" s="920">
        <f>+entero!DH12</f>
        <v>9999.1256676700013</v>
      </c>
      <c r="DI12" s="531">
        <f>+entero!DI12</f>
        <v>10043.186788909999</v>
      </c>
      <c r="DJ12" s="532">
        <f>+entero!DJ12</f>
        <v>10022.223554889999</v>
      </c>
      <c r="DK12" s="532">
        <f>+entero!DK12</f>
        <v>10001.88455445</v>
      </c>
      <c r="DL12" s="532">
        <f>+entero!DL12</f>
        <v>10006.23936643</v>
      </c>
      <c r="DM12" s="532">
        <f>+entero!DM12</f>
        <v>10072.41027165</v>
      </c>
      <c r="DN12" s="531">
        <f>+entero!DN12</f>
        <v>73.284603979998792</v>
      </c>
      <c r="DO12" s="566">
        <f>+entero!DO12</f>
        <v>0.73291012050131776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0">
        <f>+entero!DG13</f>
        <v>2419.0733835364431</v>
      </c>
      <c r="DH13" s="920">
        <f>+entero!DH13</f>
        <v>2433.2702030816322</v>
      </c>
      <c r="DI13" s="531">
        <f>+entero!DI13</f>
        <v>2428.2464392069969</v>
      </c>
      <c r="DJ13" s="532">
        <f>+entero!DJ13</f>
        <v>2451.7441249679291</v>
      </c>
      <c r="DK13" s="532">
        <f>+entero!DK13</f>
        <v>2430.6253157594751</v>
      </c>
      <c r="DL13" s="532">
        <f>+entero!DL13</f>
        <v>2447.6189089868803</v>
      </c>
      <c r="DM13" s="532">
        <f>+entero!DM13</f>
        <v>2470.9848307303205</v>
      </c>
      <c r="DN13" s="531">
        <f>+entero!DN13</f>
        <v>37.714627648688293</v>
      </c>
      <c r="DO13" s="566">
        <f>+entero!DO13</f>
        <v>1.5499564167154256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0">
        <f>+entero!DG14</f>
        <v>1458.0372163899999</v>
      </c>
      <c r="DH14" s="920">
        <f>+entero!DH14</f>
        <v>1456.9519793600002</v>
      </c>
      <c r="DI14" s="531">
        <f>+entero!DI14</f>
        <v>1457.0959834800001</v>
      </c>
      <c r="DJ14" s="532">
        <f>+entero!DJ14</f>
        <v>1459.2259929299998</v>
      </c>
      <c r="DK14" s="532">
        <f>+entero!DK14</f>
        <v>1459.3286727500001</v>
      </c>
      <c r="DL14" s="532">
        <f>+entero!DL14</f>
        <v>1459.36905245</v>
      </c>
      <c r="DM14" s="532">
        <f>+entero!DM14</f>
        <v>1459.4775008299996</v>
      </c>
      <c r="DN14" s="531">
        <f>+entero!DN14</f>
        <v>2.5255214699993758</v>
      </c>
      <c r="DO14" s="566">
        <f>+entero!DO14</f>
        <v>0.17334280784659928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0">
        <f>+entero!DG15</f>
        <v>589.44881433</v>
      </c>
      <c r="DH15" s="920">
        <f>+entero!DH15</f>
        <v>585.88280211999995</v>
      </c>
      <c r="DI15" s="531">
        <f>+entero!DI15</f>
        <v>585.93401981</v>
      </c>
      <c r="DJ15" s="532">
        <f>+entero!DJ15</f>
        <v>586.00682051000001</v>
      </c>
      <c r="DK15" s="532">
        <f>+entero!DK15</f>
        <v>586.00682051000001</v>
      </c>
      <c r="DL15" s="532">
        <f>+entero!DL15</f>
        <v>586.03162809000003</v>
      </c>
      <c r="DM15" s="532">
        <f>+entero!DM15</f>
        <v>586.05643387999999</v>
      </c>
      <c r="DN15" s="531">
        <f>+entero!DN15</f>
        <v>0.17363176000003477</v>
      </c>
      <c r="DO15" s="566">
        <f>+entero!DO15</f>
        <v>2.9635920250892234E-2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0">
        <f>+entero!DG16</f>
        <v>735.04333113999996</v>
      </c>
      <c r="DH16" s="920">
        <f>+entero!DH16</f>
        <v>735.246264</v>
      </c>
      <c r="DI16" s="531">
        <f>+entero!DI16</f>
        <v>763.67277660000002</v>
      </c>
      <c r="DJ16" s="532">
        <f>+entero!DJ16</f>
        <v>764.24055872999998</v>
      </c>
      <c r="DK16" s="532">
        <f>+entero!DK16</f>
        <v>764.24055872999998</v>
      </c>
      <c r="DL16" s="532">
        <f>+entero!DL16</f>
        <v>764.27020098000003</v>
      </c>
      <c r="DM16" s="532">
        <f>+entero!DM16</f>
        <v>764.30001929999992</v>
      </c>
      <c r="DN16" s="531">
        <f>+entero!DN16</f>
        <v>29.053755299999921</v>
      </c>
      <c r="DO16" s="566">
        <f>+entero!DO16</f>
        <v>3.9515678926319575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0">
        <f>+entero!DG17</f>
        <v>13798.050772676441</v>
      </c>
      <c r="DH17" s="920">
        <f>+entero!DH17</f>
        <v>13753.524936871634</v>
      </c>
      <c r="DI17" s="531">
        <f>+entero!DI17</f>
        <v>13821.040024526996</v>
      </c>
      <c r="DJ17" s="532">
        <f>+entero!DJ17</f>
        <v>13824.215059097927</v>
      </c>
      <c r="DK17" s="532">
        <f>+entero!DK17</f>
        <v>13782.757249449474</v>
      </c>
      <c r="DL17" s="532">
        <f>+entero!DL17</f>
        <v>13804.16010448688</v>
      </c>
      <c r="DM17" s="532">
        <f>+entero!DM17</f>
        <v>13893.75155556032</v>
      </c>
      <c r="DN17" s="531">
        <f>+entero!DN17</f>
        <v>140.22661868868636</v>
      </c>
      <c r="DO17" s="566">
        <f>+entero!DO17</f>
        <v>1.0195685784722297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0">
        <f>+entero!DG18</f>
        <v>0</v>
      </c>
      <c r="DH18" s="920">
        <f>+entero!DH18</f>
        <v>9.6000000000000014</v>
      </c>
      <c r="DI18" s="531">
        <f>+entero!DI18</f>
        <v>0.5</v>
      </c>
      <c r="DJ18" s="532">
        <f>+entero!DJ18</f>
        <v>0.1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24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0">
        <f>+entero!DG19</f>
        <v>0</v>
      </c>
      <c r="DH19" s="920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24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0">
        <f>+entero!DG20</f>
        <v>0</v>
      </c>
      <c r="DH20" s="920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24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0">
        <f>+entero!DG21</f>
        <v>0</v>
      </c>
      <c r="DH21" s="920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24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2">
        <f>+entero!DG22</f>
        <v>19.149999999999999</v>
      </c>
      <c r="DH22" s="922">
        <f>+entero!DH22</f>
        <v>12.5</v>
      </c>
      <c r="DI22" s="531">
        <f>+entero!DI22</f>
        <v>8</v>
      </c>
      <c r="DJ22" s="532">
        <f>+entero!DJ22</f>
        <v>0.5</v>
      </c>
      <c r="DK22" s="532">
        <f>+entero!DK22</f>
        <v>0</v>
      </c>
      <c r="DL22" s="532">
        <f>+entero!DL22</f>
        <v>1</v>
      </c>
      <c r="DM22" s="532">
        <f>+entero!DM22</f>
        <v>0.15</v>
      </c>
      <c r="DN22" s="824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80"/>
      <c r="DH23" s="880"/>
      <c r="DI23" s="842"/>
      <c r="DJ23" s="844"/>
      <c r="DK23" s="844"/>
      <c r="DL23" s="844"/>
      <c r="DM23" s="844"/>
      <c r="DN23" s="825"/>
      <c r="DO23" s="828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87"/>
      <c r="DH25" s="887"/>
      <c r="DI25" s="31"/>
      <c r="DJ25" s="31"/>
      <c r="DK25" s="31"/>
      <c r="DL25" s="31"/>
      <c r="DM25" s="31"/>
      <c r="DN25" s="32"/>
      <c r="DO25" s="48">
        <f ca="1">NOW()</f>
        <v>43033.38620601852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85"/>
      <c r="DH31" s="88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980">
        <v>4</v>
      </c>
      <c r="D32" s="982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85"/>
      <c r="DH32" s="88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980"/>
      <c r="D33" s="982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tabSelected="1"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2" width="9.42578125" style="883" customWidth="1"/>
    <col min="113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02" t="str">
        <f>+entero!DI3</f>
        <v>Semana 3°</v>
      </c>
      <c r="DJ3" s="1003"/>
      <c r="DK3" s="1003"/>
      <c r="DL3" s="1003"/>
      <c r="DM3" s="1004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4">
        <f>+entero!DI4</f>
        <v>43024</v>
      </c>
      <c r="DJ4" s="854">
        <f>+entero!DJ4</f>
        <v>43025</v>
      </c>
      <c r="DK4" s="854">
        <f>+entero!DK4</f>
        <v>43026</v>
      </c>
      <c r="DL4" s="854">
        <f>+entero!DL4</f>
        <v>43027</v>
      </c>
      <c r="DM4" s="854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8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1">
        <f>+entero!DG24</f>
        <v>63899.352552502794</v>
      </c>
      <c r="DH6" s="921">
        <f>+entero!DH24</f>
        <v>63728.591651515424</v>
      </c>
      <c r="DI6" s="809">
        <f>+entero!DI24</f>
        <v>63222.224724819855</v>
      </c>
      <c r="DJ6" s="809">
        <f>+entero!DJ24</f>
        <v>62919.327818039739</v>
      </c>
      <c r="DK6" s="809">
        <f>+entero!DK24</f>
        <v>63191.269667550223</v>
      </c>
      <c r="DL6" s="809">
        <f>+entero!DL24</f>
        <v>62899.5675856503</v>
      </c>
      <c r="DM6" s="809">
        <f>+entero!DM24</f>
        <v>62782.739826274781</v>
      </c>
      <c r="DN6" s="808">
        <f>+entero!DN24</f>
        <v>-945.85182524064294</v>
      </c>
      <c r="DO6" s="829">
        <f>+entero!DO24</f>
        <v>-1.4841875533870397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8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1">
        <f>+entero!DG25</f>
        <v>41890.949140900004</v>
      </c>
      <c r="DH7" s="921">
        <f>+entero!DH25</f>
        <v>42219.575164400005</v>
      </c>
      <c r="DI7" s="809">
        <f>+entero!DI25</f>
        <v>42229.332042800001</v>
      </c>
      <c r="DJ7" s="809">
        <f>+entero!DJ25</f>
        <v>42142.9485996</v>
      </c>
      <c r="DK7" s="809">
        <f>+entero!DK25</f>
        <v>41979.749768900001</v>
      </c>
      <c r="DL7" s="809">
        <f>+entero!DL25</f>
        <v>42238.046341499998</v>
      </c>
      <c r="DM7" s="809">
        <f>+entero!DM25</f>
        <v>42283.266764400003</v>
      </c>
      <c r="DN7" s="808">
        <f>+entero!DN25</f>
        <v>63.691599999998289</v>
      </c>
      <c r="DO7" s="829">
        <f>+entero!DO25</f>
        <v>0.15085798412699525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8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1">
        <f>+entero!DG26</f>
        <v>-27082.819630844846</v>
      </c>
      <c r="DH8" s="921">
        <f>+entero!DH26</f>
        <v>-26374.426915994416</v>
      </c>
      <c r="DI8" s="809">
        <f>+entero!DI26</f>
        <v>-26666.929329281746</v>
      </c>
      <c r="DJ8" s="809">
        <f>+entero!DJ26</f>
        <v>-26609.504987078071</v>
      </c>
      <c r="DK8" s="809">
        <f>+entero!DK26</f>
        <v>-26633.178274695536</v>
      </c>
      <c r="DL8" s="809">
        <f>+entero!DL26</f>
        <v>-26404.755712275593</v>
      </c>
      <c r="DM8" s="809">
        <f>+entero!DM26</f>
        <v>-26813.467699195855</v>
      </c>
      <c r="DN8" s="808">
        <f>+entero!DN26</f>
        <v>-439.0407832014389</v>
      </c>
      <c r="DO8" s="829">
        <f>+entero!DO26</f>
        <v>1.6646457744838861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8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1">
        <f>+entero!DG27</f>
        <v>-5437.2375030724743</v>
      </c>
      <c r="DH9" s="921">
        <f>+entero!DH27</f>
        <v>-4988.2560135128733</v>
      </c>
      <c r="DI9" s="809">
        <f>+entero!DI27</f>
        <v>-5639.5633878628469</v>
      </c>
      <c r="DJ9" s="809">
        <f>+entero!DJ27</f>
        <v>-5999.0815645663661</v>
      </c>
      <c r="DK9" s="809">
        <f>+entero!DK27</f>
        <v>-5769.9141682506888</v>
      </c>
      <c r="DL9" s="809">
        <f>+entero!DL27</f>
        <v>-5969.5808200188058</v>
      </c>
      <c r="DM9" s="809">
        <f>+entero!DM27</f>
        <v>-6545.3977140077259</v>
      </c>
      <c r="DN9" s="808">
        <f>+entero!DN27</f>
        <v>-1557.1417004948526</v>
      </c>
      <c r="DO9" s="829">
        <f>+entero!DO27</f>
        <v>31.216154429056033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8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1">
        <f>+entero!DG28</f>
        <v>7351.9936417924</v>
      </c>
      <c r="DH10" s="921">
        <f>+entero!DH28</f>
        <v>7353.8114478790003</v>
      </c>
      <c r="DI10" s="809">
        <f>+entero!DI28</f>
        <v>7353.8014329650005</v>
      </c>
      <c r="DJ10" s="809">
        <f>+entero!DJ28</f>
        <v>7417.5374012113998</v>
      </c>
      <c r="DK10" s="809">
        <f>+entero!DK28</f>
        <v>7469.7664939611996</v>
      </c>
      <c r="DL10" s="809">
        <f>+entero!DL28</f>
        <v>7352.0655454997996</v>
      </c>
      <c r="DM10" s="809">
        <f>+entero!DM28</f>
        <v>7352.1050746720002</v>
      </c>
      <c r="DN10" s="808">
        <f>+entero!DN28</f>
        <v>-1.7063732070000697</v>
      </c>
      <c r="DO10" s="829">
        <f>+entero!DO28</f>
        <v>-2.3203929269799417E-2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8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23"/>
      <c r="DH11" s="923"/>
      <c r="DI11" s="811"/>
      <c r="DJ11" s="811"/>
      <c r="DK11" s="811"/>
      <c r="DL11" s="811"/>
      <c r="DM11" s="811"/>
      <c r="DN11" s="810"/>
      <c r="DO11" s="830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8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68354.770459799998</v>
      </c>
      <c r="DG12" s="921">
        <f>+entero!DG30</f>
        <v>69918.902843064105</v>
      </c>
      <c r="DH12" s="921">
        <f>+entero!DH30</f>
        <v>69864.82909701411</v>
      </c>
      <c r="DI12" s="809">
        <f>+entero!DI30</f>
        <v>69878.036796304106</v>
      </c>
      <c r="DJ12" s="809">
        <f>+entero!DJ30</f>
        <v>69954.391233554095</v>
      </c>
      <c r="DK12" s="809">
        <f>+entero!DK30</f>
        <v>69745.807379314108</v>
      </c>
      <c r="DL12" s="809">
        <f>+entero!DL30</f>
        <v>69721.332327634096</v>
      </c>
      <c r="DM12" s="809">
        <f>+entero!DM30</f>
        <v>69635.440064844093</v>
      </c>
      <c r="DN12" s="808">
        <f>+entero!DN30</f>
        <v>-229.38903217001643</v>
      </c>
      <c r="DO12" s="829">
        <f>+entero!DO30</f>
        <v>-0.32833263193342566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8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119638.59010834999</v>
      </c>
      <c r="DG13" s="921">
        <f>+entero!DG31</f>
        <v>121679.85541578538</v>
      </c>
      <c r="DH13" s="921">
        <f>+entero!DH31</f>
        <v>121021.65944628538</v>
      </c>
      <c r="DI13" s="809">
        <f>+entero!DI31</f>
        <v>120562.15946318538</v>
      </c>
      <c r="DJ13" s="809">
        <f>+entero!DJ31</f>
        <v>120332.28000445536</v>
      </c>
      <c r="DK13" s="809">
        <f>+entero!DK31</f>
        <v>120783.65163183538</v>
      </c>
      <c r="DL13" s="809">
        <f>+entero!DL31</f>
        <v>120731.62597071538</v>
      </c>
      <c r="DM13" s="809">
        <f>+entero!DM31</f>
        <v>120354.98034441537</v>
      </c>
      <c r="DN13" s="808">
        <f>+entero!DN31</f>
        <v>-666.67910187001689</v>
      </c>
      <c r="DO13" s="829">
        <f>+entero!DO31</f>
        <v>-0.55087585554544072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8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198713.47122139996</v>
      </c>
      <c r="DG14" s="921">
        <f>+entero!DG32</f>
        <v>200626.80951059295</v>
      </c>
      <c r="DH14" s="921">
        <f>+entero!DH32</f>
        <v>200109.8920801029</v>
      </c>
      <c r="DI14" s="809">
        <f>+entero!DI32</f>
        <v>199532.84083412297</v>
      </c>
      <c r="DJ14" s="809">
        <f>+entero!DJ32</f>
        <v>199396.31574441292</v>
      </c>
      <c r="DK14" s="809">
        <f>+entero!DK32</f>
        <v>199756.74179334295</v>
      </c>
      <c r="DL14" s="809">
        <f>+entero!DL32</f>
        <v>199674.96515305294</v>
      </c>
      <c r="DM14" s="809">
        <f>+entero!DM32</f>
        <v>199410.63445565291</v>
      </c>
      <c r="DN14" s="808">
        <f>+entero!DN32</f>
        <v>-699.25762444999418</v>
      </c>
      <c r="DO14" s="829">
        <f>+entero!DO32</f>
        <v>-0.34943681053513087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8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3"/>
      <c r="DJ15" s="813"/>
      <c r="DK15" s="813"/>
      <c r="DL15" s="813"/>
      <c r="DM15" s="813"/>
      <c r="DN15" s="812"/>
      <c r="DO15" s="814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8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89.366774049977167</v>
      </c>
      <c r="DG16" s="924">
        <f>+entero!DG34</f>
        <v>89.464691278345683</v>
      </c>
      <c r="DH16" s="924">
        <f>+entero!DH34</f>
        <v>89.368905239034248</v>
      </c>
      <c r="DI16" s="816">
        <f>+entero!DI34</f>
        <v>89.382580440092212</v>
      </c>
      <c r="DJ16" s="816">
        <f>+entero!DJ34</f>
        <v>89.405252327011368</v>
      </c>
      <c r="DK16" s="816">
        <f>+entero!DK34</f>
        <v>89.365112780929294</v>
      </c>
      <c r="DL16" s="816">
        <f>+entero!DL34</f>
        <v>89.333781506649672</v>
      </c>
      <c r="DM16" s="816">
        <f>+entero!DM34</f>
        <v>89.370735650800952</v>
      </c>
      <c r="DN16" s="815">
        <f>+entero!DN34</f>
        <v>1.8304117667042874E-3</v>
      </c>
      <c r="DO16" s="817">
        <f>+entero!DO34</f>
        <v>2.0481528354876488E-3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8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84.262314347679776</v>
      </c>
      <c r="DG17" s="924">
        <f>+entero!DG35</f>
        <v>84.511569220628104</v>
      </c>
      <c r="DH17" s="924">
        <f>+entero!DH35</f>
        <v>84.379188916811714</v>
      </c>
      <c r="DI17" s="816">
        <f>+entero!DI35</f>
        <v>84.339272300900376</v>
      </c>
      <c r="DJ17" s="816">
        <f>+entero!DJ35</f>
        <v>84.313795573145597</v>
      </c>
      <c r="DK17" s="816">
        <f>+entero!DK35</f>
        <v>84.355573451818643</v>
      </c>
      <c r="DL17" s="816">
        <f>+entero!DL35</f>
        <v>84.355990531739351</v>
      </c>
      <c r="DM17" s="816">
        <f>+entero!DM35</f>
        <v>84.348357749212312</v>
      </c>
      <c r="DN17" s="815">
        <f>+entero!DN35</f>
        <v>-3.0831167599401965E-2</v>
      </c>
      <c r="DO17" s="817">
        <f>+entero!DO35</f>
        <v>-3.6538829058663236E-2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8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88.143439529894991</v>
      </c>
      <c r="DG18" s="925">
        <f>+entero!DG36</f>
        <v>88.248955298091786</v>
      </c>
      <c r="DH18" s="925">
        <f>+entero!DH36</f>
        <v>88.196731918576418</v>
      </c>
      <c r="DI18" s="845">
        <f>+entero!DI36</f>
        <v>88.181295327335846</v>
      </c>
      <c r="DJ18" s="845">
        <f>+entero!DJ36</f>
        <v>88.179626560074794</v>
      </c>
      <c r="DK18" s="845">
        <f>+entero!DK36</f>
        <v>88.187765020395233</v>
      </c>
      <c r="DL18" s="845">
        <f>+entero!DL36</f>
        <v>88.192152641399119</v>
      </c>
      <c r="DM18" s="845">
        <f>+entero!DM36</f>
        <v>88.1925401145553</v>
      </c>
      <c r="DN18" s="818">
        <f>+entero!DN36</f>
        <v>-4.191804021118628E-3</v>
      </c>
      <c r="DO18" s="819">
        <f>+entero!DO36</f>
        <v>-4.7527883742737309E-3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2" width="8.85546875" style="883" customWidth="1"/>
    <col min="113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26">
        <f>+entero!DG38</f>
        <v>2449.9753091880461</v>
      </c>
      <c r="DH6" s="926">
        <f>+entero!DH38</f>
        <v>2431.1831692463547</v>
      </c>
      <c r="DI6" s="539">
        <f>+entero!DI38</f>
        <v>2431.1831692463547</v>
      </c>
      <c r="DJ6" s="539">
        <f>+entero!DJ38</f>
        <v>2431.1831692463547</v>
      </c>
      <c r="DK6" s="539">
        <f>+entero!DK38</f>
        <v>2431.1831692463547</v>
      </c>
      <c r="DL6" s="539">
        <f>+entero!DL38</f>
        <v>2431.1831692463547</v>
      </c>
      <c r="DM6" s="539">
        <f>+entero!DM38</f>
        <v>2424.2879914037894</v>
      </c>
      <c r="DN6" s="538">
        <f>+entero!DN38</f>
        <v>-6.8951778425653174</v>
      </c>
      <c r="DO6" s="565">
        <f>+entero!DO38</f>
        <v>-0.28361408263215537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0">
        <f>+entero!DG39</f>
        <v>1861.5154927113704</v>
      </c>
      <c r="DH7" s="920">
        <f>+entero!DH39</f>
        <v>1862.3431778425656</v>
      </c>
      <c r="DI7" s="532">
        <f>+entero!DI39</f>
        <v>1862.3431778425656</v>
      </c>
      <c r="DJ7" s="532">
        <f>+entero!DJ39</f>
        <v>1862.3431778425656</v>
      </c>
      <c r="DK7" s="532">
        <f>+entero!DK39</f>
        <v>1862.3431778425656</v>
      </c>
      <c r="DL7" s="532">
        <f>+entero!DL39</f>
        <v>1862.3431778425656</v>
      </c>
      <c r="DM7" s="532">
        <f>+entero!DM39</f>
        <v>1861.713306122449</v>
      </c>
      <c r="DN7" s="531">
        <f>+entero!DN39</f>
        <v>-0.62987172011662551</v>
      </c>
      <c r="DO7" s="566">
        <f>+entero!DO39</f>
        <v>-3.3821463606198421E-2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0">
        <f>+entero!DG40</f>
        <v>12769.996280000001</v>
      </c>
      <c r="DH8" s="920">
        <f>+entero!DH40</f>
        <v>12775.674200000001</v>
      </c>
      <c r="DI8" s="532">
        <f>+entero!DI40</f>
        <v>12775.674200000001</v>
      </c>
      <c r="DJ8" s="532">
        <f>+entero!DJ40</f>
        <v>12775.674200000001</v>
      </c>
      <c r="DK8" s="532">
        <f>+entero!DK40</f>
        <v>12775.674200000001</v>
      </c>
      <c r="DL8" s="532">
        <f>+entero!DL40</f>
        <v>12775.674200000001</v>
      </c>
      <c r="DM8" s="532">
        <f>+entero!DM40</f>
        <v>12771.353280000001</v>
      </c>
      <c r="DN8" s="531">
        <f>+entero!DN40</f>
        <v>-4.3209200000001147</v>
      </c>
      <c r="DO8" s="566">
        <f>+entero!DO40</f>
        <v>-3.3821463606198421E-2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0">
        <f>+entero!DG41</f>
        <v>0</v>
      </c>
      <c r="DH9" s="920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0">
        <f>+entero!DG42</f>
        <v>588.45981647667566</v>
      </c>
      <c r="DH10" s="920">
        <f>+entero!DH42</f>
        <v>568.83999140378921</v>
      </c>
      <c r="DI10" s="532">
        <f>+entero!DI42</f>
        <v>568.83999140378921</v>
      </c>
      <c r="DJ10" s="532">
        <f>+entero!DJ42</f>
        <v>568.83999140378921</v>
      </c>
      <c r="DK10" s="532">
        <f>+entero!DK42</f>
        <v>568.83999140378921</v>
      </c>
      <c r="DL10" s="532">
        <f>+entero!DL42</f>
        <v>568.83999140378921</v>
      </c>
      <c r="DM10" s="532">
        <f>+entero!DM42</f>
        <v>562.57468528134029</v>
      </c>
      <c r="DN10" s="531">
        <f>+entero!DN42</f>
        <v>-6.2653061224489193</v>
      </c>
      <c r="DO10" s="566">
        <f>+entero!DO42</f>
        <v>-1.1014180115901051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0">
        <f>+entero!DG43</f>
        <v>4036.8343410299949</v>
      </c>
      <c r="DH11" s="920">
        <f>+entero!DH43</f>
        <v>3902.2423410299943</v>
      </c>
      <c r="DI11" s="532">
        <f>+entero!DI43</f>
        <v>3902.2423410299943</v>
      </c>
      <c r="DJ11" s="532">
        <f>+entero!DJ43</f>
        <v>3902.2423410299943</v>
      </c>
      <c r="DK11" s="532">
        <f>+entero!DK43</f>
        <v>3902.2423410299943</v>
      </c>
      <c r="DL11" s="532">
        <f>+entero!DL43</f>
        <v>3902.2423410299943</v>
      </c>
      <c r="DM11" s="532">
        <f>+entero!DM43</f>
        <v>3859.2623410299948</v>
      </c>
      <c r="DN11" s="531">
        <f>+entero!DN43</f>
        <v>-42.979999999999563</v>
      </c>
      <c r="DO11" s="566">
        <f>+entero!DO43</f>
        <v>-1.1014180115901051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0">
        <f>+entero!DG45</f>
        <v>0</v>
      </c>
      <c r="DH12" s="920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1">
        <f>+entero!DG46</f>
        <v>0</v>
      </c>
      <c r="DH13" s="891">
        <f>+entero!DH46</f>
        <v>0.25</v>
      </c>
      <c r="DI13" s="9">
        <f>+entero!DI46</f>
        <v>0.25</v>
      </c>
      <c r="DJ13" s="9">
        <f>+entero!DJ46</f>
        <v>9.5441472303206982</v>
      </c>
      <c r="DK13" s="9">
        <f>+entero!DK46</f>
        <v>17.160029154518949</v>
      </c>
      <c r="DL13" s="9">
        <f>+entero!DL46</f>
        <v>0</v>
      </c>
      <c r="DM13" s="9">
        <f>+entero!DM46</f>
        <v>0</v>
      </c>
      <c r="DN13" s="12">
        <f>+entero!DN46</f>
        <v>-0.25</v>
      </c>
      <c r="DO13" s="566">
        <f>+entero!DO46</f>
        <v>-100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1">
        <f>+entero!DG47</f>
        <v>0</v>
      </c>
      <c r="DH14" s="891">
        <f>+entero!DH47</f>
        <v>0.25</v>
      </c>
      <c r="DI14" s="9">
        <f>+entero!DI47</f>
        <v>0.25</v>
      </c>
      <c r="DJ14" s="9">
        <f>+entero!DJ47</f>
        <v>0.25</v>
      </c>
      <c r="DK14" s="9">
        <f>+entero!DK47</f>
        <v>0</v>
      </c>
      <c r="DL14" s="9">
        <f>+entero!DL47</f>
        <v>0</v>
      </c>
      <c r="DM14" s="9">
        <f>+entero!DM47</f>
        <v>0</v>
      </c>
      <c r="DN14" s="12">
        <f>+entero!DN47</f>
        <v>-0.25</v>
      </c>
      <c r="DO14" s="566">
        <f>+entero!DO47</f>
        <v>-100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1">
        <f>+entero!DG48</f>
        <v>0</v>
      </c>
      <c r="DH15" s="891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9">
        <f>+entero!DM48</f>
        <v>0</v>
      </c>
      <c r="DN15" s="12">
        <f>+entero!DN48</f>
        <v>0</v>
      </c>
      <c r="DO15" s="601" t="e">
        <f>+entero!DO48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1">
        <f>+entero!DG49</f>
        <v>0</v>
      </c>
      <c r="DH16" s="891">
        <f>+entero!DH49</f>
        <v>0.25</v>
      </c>
      <c r="DI16" s="9">
        <f>+entero!DI49</f>
        <v>0.25</v>
      </c>
      <c r="DJ16" s="9">
        <f>+entero!DJ49</f>
        <v>0.25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12">
        <f>+entero!DN49</f>
        <v>-0.25</v>
      </c>
      <c r="DO16" s="566">
        <f>+entero!DO49</f>
        <v>-100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1">
        <f>+entero!DG50</f>
        <v>0</v>
      </c>
      <c r="DH17" s="891">
        <f>+entero!DH50</f>
        <v>0</v>
      </c>
      <c r="DI17" s="9">
        <f>+entero!DI50</f>
        <v>0</v>
      </c>
      <c r="DJ17" s="9">
        <f>+entero!DJ50</f>
        <v>9.2941472303206982</v>
      </c>
      <c r="DK17" s="9">
        <f>+entero!DK50</f>
        <v>17.160029154518949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1">
        <f>+entero!DG51</f>
        <v>0</v>
      </c>
      <c r="DH18" s="891">
        <f>+entero!DH51</f>
        <v>0</v>
      </c>
      <c r="DI18" s="9">
        <f>+entero!DI51</f>
        <v>0</v>
      </c>
      <c r="DJ18" s="9">
        <f>+entero!DJ51</f>
        <v>63.757849999999998</v>
      </c>
      <c r="DK18" s="9">
        <f>+entero!DK51</f>
        <v>117.7178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2">
        <f>+entero!DG52</f>
        <v>0</v>
      </c>
      <c r="DH19" s="892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820">
        <f>+entero!DL52</f>
        <v>0</v>
      </c>
      <c r="DM19" s="820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2" width="10.140625" style="883" customWidth="1"/>
    <col min="113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24928.24728778717</v>
      </c>
      <c r="DG6" s="917">
        <f>+entero!DG54</f>
        <v>25110.433339175353</v>
      </c>
      <c r="DH6" s="917">
        <f>+entero!DH54</f>
        <v>25047.48157895232</v>
      </c>
      <c r="DI6" s="541">
        <f>+entero!DI54</f>
        <v>24978.838296284688</v>
      </c>
      <c r="DJ6" s="541">
        <f>+entero!DJ54</f>
        <v>24979.14416065349</v>
      </c>
      <c r="DK6" s="541">
        <f>+entero!DK54</f>
        <v>25047.239939271571</v>
      </c>
      <c r="DL6" s="541">
        <f>+entero!DL54</f>
        <v>25040.518416051444</v>
      </c>
      <c r="DM6" s="541">
        <f>+entero!DM54</f>
        <v>24973.707603745323</v>
      </c>
      <c r="DN6" s="540">
        <f>+entero!DN54</f>
        <v>-73.77397520699742</v>
      </c>
      <c r="DO6" s="831">
        <f>+entero!DO54</f>
        <v>-0.29453649850765817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85.597689256718695</v>
      </c>
      <c r="DG7" s="569">
        <f>+entero!DG55</f>
        <v>85.542182717578683</v>
      </c>
      <c r="DH7" s="569">
        <f>+entero!DH55</f>
        <v>85.478255094521657</v>
      </c>
      <c r="DI7" s="571">
        <f>+entero!DI55</f>
        <v>85.461869307880534</v>
      </c>
      <c r="DJ7" s="571">
        <f>+entero!DJ55</f>
        <v>85.492147548131086</v>
      </c>
      <c r="DK7" s="571">
        <f>+entero!DK55</f>
        <v>85.461445024277509</v>
      </c>
      <c r="DL7" s="571">
        <f>+entero!DL55</f>
        <v>85.471315535021546</v>
      </c>
      <c r="DM7" s="571">
        <f>+entero!DM55</f>
        <v>85.483643618569758</v>
      </c>
      <c r="DN7" s="570">
        <f>+entero!DN55</f>
        <v>5.3885240481008623E-3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23830.815193080172</v>
      </c>
      <c r="DG8" s="917">
        <f>+entero!DG56</f>
        <v>24010.487978552908</v>
      </c>
      <c r="DH8" s="917">
        <f>+entero!DH56</f>
        <v>23944.089386619959</v>
      </c>
      <c r="DI8" s="541">
        <f>+entero!DI56</f>
        <v>23874.495915466905</v>
      </c>
      <c r="DJ8" s="541">
        <f>+entero!DJ56</f>
        <v>23874.061823907134</v>
      </c>
      <c r="DK8" s="541">
        <f>+entero!DK56</f>
        <v>23941.584993535413</v>
      </c>
      <c r="DL8" s="541">
        <f>+entero!DL56</f>
        <v>23934.519286981475</v>
      </c>
      <c r="DM8" s="541">
        <f>+entero!DM56</f>
        <v>23869.495486676809</v>
      </c>
      <c r="DN8" s="540">
        <f>+entero!DN56</f>
        <v>-74.593899943149154</v>
      </c>
      <c r="DO8" s="831">
        <f>+entero!DO56</f>
        <v>-0.31153366803262639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84.984709948113405</v>
      </c>
      <c r="DG9" s="569">
        <f>+entero!DG57</f>
        <v>85.133081047942312</v>
      </c>
      <c r="DH9" s="569">
        <f>+entero!DH57</f>
        <v>85.058102378087057</v>
      </c>
      <c r="DI9" s="571">
        <f>+entero!DI57</f>
        <v>85.044192236558018</v>
      </c>
      <c r="DJ9" s="571">
        <f>+entero!DJ57</f>
        <v>85.076030330047985</v>
      </c>
      <c r="DK9" s="571">
        <f>+entero!DK57</f>
        <v>85.034116442513266</v>
      </c>
      <c r="DL9" s="571">
        <f>+entero!DL57</f>
        <v>85.048089653747169</v>
      </c>
      <c r="DM9" s="571">
        <f>+entero!DM57</f>
        <v>85.057889838441142</v>
      </c>
      <c r="DN9" s="570">
        <f>+entero!DN57</f>
        <v>-2.1253964591494423E-4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7"/>
      <c r="DH10" s="957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4828.0891345378996</v>
      </c>
      <c r="DG11" s="917">
        <f>+entero!DG59</f>
        <v>4956.8572690006004</v>
      </c>
      <c r="DH11" s="917">
        <f>+entero!DH59</f>
        <v>4957.928601913135</v>
      </c>
      <c r="DI11" s="541">
        <f>+entero!DI59</f>
        <v>4974.3787087877708</v>
      </c>
      <c r="DJ11" s="541">
        <f>+entero!DJ59</f>
        <v>5004.976618242581</v>
      </c>
      <c r="DK11" s="541">
        <f>+entero!DK59</f>
        <v>4989.5537378460795</v>
      </c>
      <c r="DL11" s="541">
        <f>+entero!DL59</f>
        <v>4990.841032547245</v>
      </c>
      <c r="DM11" s="541">
        <f>+entero!DM59</f>
        <v>4951.8286658591987</v>
      </c>
      <c r="DN11" s="540">
        <f>+entero!DN59</f>
        <v>-6.0999360539362897</v>
      </c>
      <c r="DO11" s="831">
        <f>+entero!DO59</f>
        <v>-0.12303396324793159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78.055056010092699</v>
      </c>
      <c r="DG12" s="569">
        <f>+entero!DG60</f>
        <v>78.337362025647579</v>
      </c>
      <c r="DH12" s="569">
        <f>+entero!DH60</f>
        <v>78.162032953602022</v>
      </c>
      <c r="DI12" s="571">
        <f>+entero!DI60</f>
        <v>78.258139099138674</v>
      </c>
      <c r="DJ12" s="571">
        <f>+entero!DJ60</f>
        <v>78.413639242256167</v>
      </c>
      <c r="DK12" s="571">
        <f>+entero!DK60</f>
        <v>78.329687477731454</v>
      </c>
      <c r="DL12" s="571">
        <f>+entero!DL60</f>
        <v>78.27907576830097</v>
      </c>
      <c r="DM12" s="571">
        <f>+entero!DM60</f>
        <v>78.210673466590038</v>
      </c>
      <c r="DN12" s="570">
        <f>+entero!DN60</f>
        <v>4.8640512988015416E-2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7"/>
      <c r="DH13" s="957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7475.7754589723027</v>
      </c>
      <c r="DG14" s="917">
        <f>+entero!DG62</f>
        <v>7545.3283633704468</v>
      </c>
      <c r="DH14" s="917">
        <f>+entero!DH62</f>
        <v>7457.2638993106784</v>
      </c>
      <c r="DI14" s="541">
        <f>+entero!DI62</f>
        <v>7388.3560738893984</v>
      </c>
      <c r="DJ14" s="541">
        <f>+entero!DJ62</f>
        <v>7343.7155642713215</v>
      </c>
      <c r="DK14" s="541">
        <f>+entero!DK62</f>
        <v>7439.9189872479992</v>
      </c>
      <c r="DL14" s="541">
        <f>+entero!DL62</f>
        <v>7435.9028634229253</v>
      </c>
      <c r="DM14" s="541">
        <f>+entero!DM62</f>
        <v>7393.5189911911466</v>
      </c>
      <c r="DN14" s="540">
        <f>+entero!DN62</f>
        <v>-63.744908119531829</v>
      </c>
      <c r="DO14" s="831">
        <f>+entero!DO62</f>
        <v>-0.85480290063791875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77.458722617130874</v>
      </c>
      <c r="DG15" s="569">
        <f>+entero!DG63</f>
        <v>77.82087203075632</v>
      </c>
      <c r="DH15" s="569">
        <f>+entero!DH63</f>
        <v>77.564738613410057</v>
      </c>
      <c r="DI15" s="571">
        <f>+entero!DI63</f>
        <v>77.386079601052614</v>
      </c>
      <c r="DJ15" s="571">
        <f>+entero!DJ63</f>
        <v>77.243833603751298</v>
      </c>
      <c r="DK15" s="571">
        <f>+entero!DK63</f>
        <v>77.509783426312424</v>
      </c>
      <c r="DL15" s="571">
        <f>+entero!DL63</f>
        <v>77.552300648133055</v>
      </c>
      <c r="DM15" s="571">
        <f>+entero!DM63</f>
        <v>77.452879331598609</v>
      </c>
      <c r="DN15" s="570">
        <f>+entero!DN63</f>
        <v>-0.11185928181144789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7"/>
      <c r="DH16" s="957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10688.92643548542</v>
      </c>
      <c r="DG17" s="917">
        <f>+entero!DG65</f>
        <v>10682.370928123904</v>
      </c>
      <c r="DH17" s="917">
        <f>+entero!DH65</f>
        <v>10700.577262104951</v>
      </c>
      <c r="DI17" s="541">
        <f>+entero!DI65</f>
        <v>10685.183669457723</v>
      </c>
      <c r="DJ17" s="541">
        <f>+entero!DJ65</f>
        <v>10698.317845717196</v>
      </c>
      <c r="DK17" s="541">
        <f>+entero!DK65</f>
        <v>10687.967805758013</v>
      </c>
      <c r="DL17" s="541">
        <f>+entero!DL65</f>
        <v>10685.459797664718</v>
      </c>
      <c r="DM17" s="541">
        <f>+entero!DM65</f>
        <v>10701.461645332356</v>
      </c>
      <c r="DN17" s="540">
        <f>+entero!DN65</f>
        <v>0.88438322740512376</v>
      </c>
      <c r="DO17" s="831">
        <f>+entero!DO65</f>
        <v>8.2648179228428376E-3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94.943284740854381</v>
      </c>
      <c r="DG18" s="569">
        <f>+entero!DG66</f>
        <v>94.95014535502537</v>
      </c>
      <c r="DH18" s="569">
        <f>+entero!DH66</f>
        <v>94.975390891552223</v>
      </c>
      <c r="DI18" s="571">
        <f>+entero!DI66</f>
        <v>94.981697978180449</v>
      </c>
      <c r="DJ18" s="571">
        <f>+entero!DJ66</f>
        <v>94.995162499964479</v>
      </c>
      <c r="DK18" s="571">
        <f>+entero!DK66</f>
        <v>94.991420382258539</v>
      </c>
      <c r="DL18" s="571">
        <f>+entero!DL66</f>
        <v>94.991624108593982</v>
      </c>
      <c r="DM18" s="571">
        <f>+entero!DM66</f>
        <v>94.999381224221381</v>
      </c>
      <c r="DN18" s="570">
        <f>+entero!DN66</f>
        <v>2.399033266915751E-2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7"/>
      <c r="DH19" s="957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838.02416408454803</v>
      </c>
      <c r="DG20" s="917">
        <f>+entero!DG68</f>
        <v>825.93141805795733</v>
      </c>
      <c r="DH20" s="917">
        <f>+entero!DH68</f>
        <v>828.31962329119324</v>
      </c>
      <c r="DI20" s="541">
        <f>+entero!DI68</f>
        <v>826.57746333200953</v>
      </c>
      <c r="DJ20" s="541">
        <f>+entero!DJ68</f>
        <v>827.05179567603307</v>
      </c>
      <c r="DK20" s="541">
        <f>+entero!DK68</f>
        <v>824.14446268332131</v>
      </c>
      <c r="DL20" s="541">
        <f>+entero!DL68</f>
        <v>822.31559334658698</v>
      </c>
      <c r="DM20" s="541">
        <f>+entero!DM68</f>
        <v>822.6861842941089</v>
      </c>
      <c r="DN20" s="540">
        <f>+entero!DN68</f>
        <v>-5.6334389970843404</v>
      </c>
      <c r="DO20" s="831">
        <f>+entero!DO68</f>
        <v>-0.68010449573810972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82.181660964433149</v>
      </c>
      <c r="DG21" s="569">
        <f>+entero!DG69</f>
        <v>81.84118057533496</v>
      </c>
      <c r="DH21" s="569">
        <f>+entero!DH69</f>
        <v>81.933642680960745</v>
      </c>
      <c r="DI21" s="571">
        <f>+entero!DI69</f>
        <v>81.96130054891546</v>
      </c>
      <c r="DJ21" s="571">
        <f>+entero!DJ69</f>
        <v>82.008726921820667</v>
      </c>
      <c r="DK21" s="571">
        <f>+entero!DK69</f>
        <v>81.824732154744765</v>
      </c>
      <c r="DL21" s="571">
        <f>+entero!DL69</f>
        <v>81.939721204133605</v>
      </c>
      <c r="DM21" s="571">
        <f>+entero!DM69</f>
        <v>81.62982644384914</v>
      </c>
      <c r="DN21" s="570">
        <f>+entero!DN69</f>
        <v>-0.30381623711160444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7"/>
      <c r="DH22" s="957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17">
        <f>+entero!DG71</f>
        <v>4924.3013636972828</v>
      </c>
      <c r="DH23" s="917">
        <f>+entero!DH71</f>
        <v>4861.5262372315738</v>
      </c>
      <c r="DI23" s="541">
        <f>+entero!DI71</f>
        <v>4782.8157168926173</v>
      </c>
      <c r="DJ23" s="541">
        <f>+entero!DJ71</f>
        <v>4748.4616580528345</v>
      </c>
      <c r="DK23" s="541">
        <f>+entero!DK71</f>
        <v>4813.1631497983435</v>
      </c>
      <c r="DL23" s="541">
        <f>+entero!DL71</f>
        <v>4736.0674707874341</v>
      </c>
      <c r="DM23" s="541">
        <f>+entero!DM71</f>
        <v>4712.625357745259</v>
      </c>
      <c r="DN23" s="540">
        <f>+entero!DN71</f>
        <v>-148.90087948631481</v>
      </c>
      <c r="DO23" s="831">
        <f>+entero!DO71</f>
        <v>-3.0628422478926609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17">
        <f>+entero!DG72</f>
        <v>2191.0956874934413</v>
      </c>
      <c r="DH24" s="917">
        <f>+entero!DH72</f>
        <v>2123.7079279176387</v>
      </c>
      <c r="DI24" s="541">
        <f>+entero!DI72</f>
        <v>2072.4838617419823</v>
      </c>
      <c r="DJ24" s="541">
        <f>+entero!DJ72</f>
        <v>2031.8127808017498</v>
      </c>
      <c r="DK24" s="541">
        <f>+entero!DK72</f>
        <v>2083.8072967485427</v>
      </c>
      <c r="DL24" s="541">
        <f>+entero!DL72</f>
        <v>2003.4028254402331</v>
      </c>
      <c r="DM24" s="541">
        <f>+entero!DM72</f>
        <v>1975.7821006771135</v>
      </c>
      <c r="DN24" s="540">
        <f>+entero!DN72</f>
        <v>-147.92582724052522</v>
      </c>
      <c r="DO24" s="831">
        <f>+entero!DO72</f>
        <v>-6.9654506298128744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17">
        <f>+entero!DG73</f>
        <v>526.11327789941674</v>
      </c>
      <c r="DH25" s="917">
        <f>+entero!DH73</f>
        <v>537.61985373323614</v>
      </c>
      <c r="DI25" s="541">
        <f>+entero!DI73</f>
        <v>537.63463702478123</v>
      </c>
      <c r="DJ25" s="541">
        <f>+entero!DJ73</f>
        <v>535.59299981632648</v>
      </c>
      <c r="DK25" s="541">
        <f>+entero!DK73</f>
        <v>535.59828843294463</v>
      </c>
      <c r="DL25" s="541">
        <f>+entero!DL73</f>
        <v>535.60360896501459</v>
      </c>
      <c r="DM25" s="541">
        <f>+entero!DM73</f>
        <v>535.60897473906698</v>
      </c>
      <c r="DN25" s="540">
        <f>+entero!DN73</f>
        <v>-2.0108789941691612</v>
      </c>
      <c r="DO25" s="831">
        <f>+entero!DO73</f>
        <v>-0.37403361877460517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17">
        <f>+entero!DG74</f>
        <v>749.0551819144257</v>
      </c>
      <c r="DH26" s="917">
        <f>+entero!DH74</f>
        <v>743.24647622069972</v>
      </c>
      <c r="DI26" s="541">
        <f>+entero!DI74</f>
        <v>715.60123464585411</v>
      </c>
      <c r="DJ26" s="541">
        <f>+entero!DJ74</f>
        <v>721.82988450475807</v>
      </c>
      <c r="DK26" s="541">
        <f>+entero!DK74</f>
        <v>734.42889186685704</v>
      </c>
      <c r="DL26" s="541">
        <f>+entero!DL74</f>
        <v>737.69198393218664</v>
      </c>
      <c r="DM26" s="541">
        <f>+entero!DM74</f>
        <v>741.75678149907867</v>
      </c>
      <c r="DN26" s="540">
        <f>+entero!DN74</f>
        <v>-1.4896947216210492</v>
      </c>
      <c r="DO26" s="831">
        <f>+entero!DO74</f>
        <v>-0.2004307816158013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17">
        <f>+entero!DG75</f>
        <v>1458.0372163899999</v>
      </c>
      <c r="DH27" s="917">
        <f>+entero!DH75</f>
        <v>1456.9519793600002</v>
      </c>
      <c r="DI27" s="541">
        <f>+entero!DI75</f>
        <v>1457.0959834800001</v>
      </c>
      <c r="DJ27" s="541">
        <f>+entero!DJ75</f>
        <v>1459.2259929299998</v>
      </c>
      <c r="DK27" s="541">
        <f>+entero!DK75</f>
        <v>1459.3286727500001</v>
      </c>
      <c r="DL27" s="541">
        <f>+entero!DL75</f>
        <v>1459.36905245</v>
      </c>
      <c r="DM27" s="541">
        <f>+entero!DM75</f>
        <v>1459.4775008299996</v>
      </c>
      <c r="DN27" s="540">
        <f>+entero!DN75</f>
        <v>2.5255214699993758</v>
      </c>
      <c r="DO27" s="831">
        <f>+entero!DO75</f>
        <v>0.17334280784659928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17">
        <f>+entero!DG76</f>
        <v>1563.7111550924867</v>
      </c>
      <c r="DH28" s="917">
        <f>+entero!DH76</f>
        <v>1472.2749836538862</v>
      </c>
      <c r="DI28" s="541">
        <f>+entero!DI76</f>
        <v>1394.6078196243516</v>
      </c>
      <c r="DJ28" s="541">
        <f>+entero!DJ76</f>
        <v>1368.4359921319592</v>
      </c>
      <c r="DK28" s="541">
        <f>+entero!DK76</f>
        <v>1431.8475142466139</v>
      </c>
      <c r="DL28" s="541">
        <f>+entero!DL76</f>
        <v>1355.4252525906977</v>
      </c>
      <c r="DM28" s="541">
        <f>+entero!DM76</f>
        <v>1328.2070981595391</v>
      </c>
      <c r="DN28" s="540">
        <f>+entero!DN76</f>
        <v>-144.06788549434714</v>
      </c>
      <c r="DO28" s="831">
        <f>+entero!DO76</f>
        <v>-9.7853924772123726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17">
        <f>+entero!DG77</f>
        <v>1315.6400735180612</v>
      </c>
      <c r="DH29" s="917">
        <f>+entero!DH77</f>
        <v>1229.0260689731863</v>
      </c>
      <c r="DI29" s="541">
        <f>+entero!DI77</f>
        <v>1179.0791407184975</v>
      </c>
      <c r="DJ29" s="541">
        <f>+entero!DJ77</f>
        <v>1146.5257196872012</v>
      </c>
      <c r="DK29" s="541">
        <f>+entero!DK77</f>
        <v>1199.2669860597568</v>
      </c>
      <c r="DL29" s="541">
        <f>+entero!DL77</f>
        <v>1118.3121491085112</v>
      </c>
      <c r="DM29" s="541">
        <f>+entero!DM77</f>
        <v>1086.4821218804605</v>
      </c>
      <c r="DN29" s="540">
        <f>+entero!DN77</f>
        <v>-142.54394709272583</v>
      </c>
      <c r="DO29" s="831">
        <f>+entero!DO77</f>
        <v>-11.59812234184886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17">
        <f>+entero!DG78</f>
        <v>248.07108157442565</v>
      </c>
      <c r="DH30" s="917">
        <f>+entero!DH78</f>
        <v>243.24891468069978</v>
      </c>
      <c r="DI30" s="541">
        <f>+entero!DI78</f>
        <v>215.52867890585418</v>
      </c>
      <c r="DJ30" s="541">
        <f>+entero!DJ78</f>
        <v>221.91027244475802</v>
      </c>
      <c r="DK30" s="541">
        <f>+entero!DK78</f>
        <v>232.58052818685701</v>
      </c>
      <c r="DL30" s="541">
        <f>+entero!DL78</f>
        <v>237.11310348218669</v>
      </c>
      <c r="DM30" s="541">
        <f>+entero!DM78</f>
        <v>241.72497627907867</v>
      </c>
      <c r="DN30" s="540">
        <f>+entero!DN78</f>
        <v>-1.5239384016211091</v>
      </c>
      <c r="DO30" s="831">
        <f>+entero!DO78</f>
        <v>-0.62649340229185002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17">
        <f>+entero!DG79</f>
        <v>0</v>
      </c>
      <c r="DH31" s="917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1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21768.12819098273</v>
      </c>
      <c r="DG32" s="917">
        <f>+entero!DG80</f>
        <v>21711.260870980921</v>
      </c>
      <c r="DH32" s="917">
        <f>+entero!DH80</f>
        <v>21689.102142068372</v>
      </c>
      <c r="DI32" s="541">
        <f>+entero!DI80</f>
        <v>21679.757946652924</v>
      </c>
      <c r="DJ32" s="541">
        <f>+entero!DJ80</f>
        <v>21698.431331561089</v>
      </c>
      <c r="DK32" s="541">
        <f>+entero!DK80</f>
        <v>21696.545362859924</v>
      </c>
      <c r="DL32" s="541">
        <f>+entero!DL80</f>
        <v>21690.16207771852</v>
      </c>
      <c r="DM32" s="541">
        <f>+entero!DM80</f>
        <v>21667.901210456126</v>
      </c>
      <c r="DN32" s="540">
        <f>+entero!DN80</f>
        <v>-21.200931612245768</v>
      </c>
      <c r="DO32" s="831">
        <f>+entero!DO80</f>
        <v>-9.774923587604345E-2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57">
        <f>+entero!DG81</f>
        <v>0</v>
      </c>
      <c r="DH33" s="957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58">
        <f>+entero!DG82</f>
        <v>97.549782392629297</v>
      </c>
      <c r="DH34" s="958">
        <f>+entero!DH82</f>
        <v>97.560494620115918</v>
      </c>
      <c r="DI34" s="520">
        <f>+entero!DI82</f>
        <v>97.568174563926902</v>
      </c>
      <c r="DJ34" s="520">
        <f>+entero!DJ82</f>
        <v>97.572042935433288</v>
      </c>
      <c r="DK34" s="520">
        <f>+entero!DK82</f>
        <v>97.575573259040056</v>
      </c>
      <c r="DL34" s="520">
        <f>+entero!DL82</f>
        <v>97.576745050244355</v>
      </c>
      <c r="DM34" s="520">
        <f>+entero!DM82</f>
        <v>97.583092075293564</v>
      </c>
      <c r="DN34" s="519">
        <f>+entero!DN82</f>
        <v>2.2597455177645998E-2</v>
      </c>
      <c r="DO34" s="521">
        <f>+entero!DO82</f>
        <v>2.3162505751561646E-2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947"/>
      <c r="DH35" s="947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13" sqref="D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2" width="8.140625" style="883" customWidth="1"/>
    <col min="113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2"/>
      <c r="DH2" s="91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22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18" t="s">
        <v>27</v>
      </c>
      <c r="DO3" s="1019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23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21"/>
      <c r="DH4" s="1021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896">
        <f>+entero!DG84</f>
        <v>6.96</v>
      </c>
      <c r="DH6" s="896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896">
        <f>+entero!DG85</f>
        <v>6.86</v>
      </c>
      <c r="DH7" s="896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1">
        <f>+entero!DG86</f>
        <v>6.9663161730000001</v>
      </c>
      <c r="DH8" s="901">
        <f>+entero!DH86</f>
        <v>6.963704581</v>
      </c>
      <c r="DI8" s="514">
        <f>+entero!DI86</f>
        <v>6.9581240501870862</v>
      </c>
      <c r="DJ8" s="514">
        <f>+entero!DJ86</f>
        <v>6.9696886256293755</v>
      </c>
      <c r="DK8" s="514">
        <f>+entero!DK86</f>
        <v>6.9662585260710141</v>
      </c>
      <c r="DL8" s="514">
        <f>+entero!DL86</f>
        <v>6.967598453429348</v>
      </c>
      <c r="DM8" s="514">
        <f>+entero!DM86</f>
        <v>6.9783614935091194</v>
      </c>
      <c r="DN8" s="589">
        <f>+entero!DN86</f>
        <v>1.465691250911938E-2</v>
      </c>
      <c r="DO8" s="535">
        <f>+entero!DO86</f>
        <v>0.21047579400639282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69"/>
      <c r="DH9" s="971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96">
        <f>+entero!DG88</f>
        <v>2.2208100000000002</v>
      </c>
      <c r="DH10" s="896">
        <f>+entero!DH88</f>
        <v>2.2222</v>
      </c>
      <c r="DI10" s="821">
        <f>+entero!DI88</f>
        <v>2.2228300000000001</v>
      </c>
      <c r="DJ10" s="821">
        <f>+entero!DJ88</f>
        <v>2.2230400000000001</v>
      </c>
      <c r="DK10" s="821">
        <f>+entero!DK88</f>
        <v>2.2232500000000002</v>
      </c>
      <c r="DL10" s="821">
        <f>+entero!DL88</f>
        <v>2.2234600000000002</v>
      </c>
      <c r="DM10" s="821">
        <f>+entero!DM88</f>
        <v>2.2236699999999998</v>
      </c>
      <c r="DN10" s="564">
        <f>+entero!DN88</f>
        <v>1.4699999999998603E-3</v>
      </c>
      <c r="DO10" s="462">
        <f>+entero!DO88</f>
        <v>6.6150661506614306E-2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69"/>
      <c r="DH11" s="971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31"/>
      <c r="DM17" s="31"/>
      <c r="DN17" s="32"/>
      <c r="DO17" s="48">
        <f ca="1">NOW()</f>
        <v>43033.38620601852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DG3:DG4"/>
    <mergeCell ref="DF3:DF4"/>
    <mergeCell ref="CW3:CW4"/>
    <mergeCell ref="CX3:CX4"/>
    <mergeCell ref="AW3:AW4"/>
    <mergeCell ref="AQ3:AQ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DE3:DE4"/>
    <mergeCell ref="DA3:DA4"/>
    <mergeCell ref="CS3:CS4"/>
    <mergeCell ref="BU3:BU4"/>
    <mergeCell ref="BT3:BT4"/>
    <mergeCell ref="CZ3:CZ4"/>
    <mergeCell ref="DC3:DC4"/>
    <mergeCell ref="BW3:BW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2" width="7.5703125" style="883" customWidth="1"/>
    <col min="113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entero!CT3</f>
        <v xml:space="preserve">2016                         A  fines de Sep* </v>
      </c>
      <c r="CU3" s="993" t="str">
        <f>entero!CU3</f>
        <v xml:space="preserve">2016                         A  fines de Oct* </v>
      </c>
      <c r="CV3" s="993" t="str">
        <f>entero!CV3</f>
        <v xml:space="preserve">2016                         A  fines de Nov* </v>
      </c>
      <c r="CW3" s="993" t="str">
        <f>entero!CW3</f>
        <v>2016                         A  fines de Dic* 15</v>
      </c>
      <c r="CX3" s="993" t="str">
        <f>entero!CX3</f>
        <v xml:space="preserve">2017                         A  fines de Ene* </v>
      </c>
      <c r="CY3" s="993" t="str">
        <f>entero!CY3</f>
        <v xml:space="preserve">2017                         A  fines de Feb* </v>
      </c>
      <c r="CZ3" s="993" t="str">
        <f>entero!CZ3</f>
        <v xml:space="preserve">2017                         A  fines de Mar* </v>
      </c>
      <c r="DA3" s="993" t="str">
        <f>entero!DA3</f>
        <v xml:space="preserve">2017                         A  fines de Abr* </v>
      </c>
      <c r="DB3" s="993" t="str">
        <f>entero!DB3</f>
        <v xml:space="preserve">2017                         A  fines de May* </v>
      </c>
      <c r="DC3" s="993" t="str">
        <f>entero!DC3</f>
        <v xml:space="preserve">2017                         A  fines de Jun* </v>
      </c>
      <c r="DD3" s="993" t="str">
        <f>entero!DD3</f>
        <v xml:space="preserve">2017                         A  fines de Jul* </v>
      </c>
      <c r="DE3" s="993" t="str">
        <f>entero!DE3</f>
        <v xml:space="preserve">2017                         A  fines de Ago* </v>
      </c>
      <c r="DF3" s="993" t="str">
        <f>entero!DF3</f>
        <v xml:space="preserve">2017                         A  fines de Sep* </v>
      </c>
      <c r="DG3" s="1006" t="str">
        <f>entero!DG3</f>
        <v>Semana 1°</v>
      </c>
      <c r="DH3" s="1006" t="str">
        <f>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 t="str">
        <f>entero!CT3</f>
        <v xml:space="preserve">2016                         A  fines de Sep* </v>
      </c>
      <c r="CU4" s="1005" t="str">
        <f>entero!CU3</f>
        <v xml:space="preserve">2016                         A  fines de Oct* </v>
      </c>
      <c r="CV4" s="1005" t="str">
        <f>entero!CV3</f>
        <v xml:space="preserve">2016                         A  fines de Nov* </v>
      </c>
      <c r="CW4" s="1005" t="str">
        <f>entero!CW3</f>
        <v>2016                         A  fines de Dic* 15</v>
      </c>
      <c r="CX4" s="1005" t="str">
        <f>entero!CX3</f>
        <v xml:space="preserve">2017                         A  fines de Ene* </v>
      </c>
      <c r="CY4" s="1005" t="str">
        <f>entero!CY3</f>
        <v xml:space="preserve">2017                         A  fines de Feb* </v>
      </c>
      <c r="CZ4" s="1005" t="str">
        <f>entero!CZ3</f>
        <v xml:space="preserve">2017                         A  fines de Mar* </v>
      </c>
      <c r="DA4" s="1005" t="str">
        <f>entero!DA3</f>
        <v xml:space="preserve">2017                         A  fines de Abr* </v>
      </c>
      <c r="DB4" s="1005" t="str">
        <f>entero!DB3</f>
        <v xml:space="preserve">2017                         A  fines de May* </v>
      </c>
      <c r="DC4" s="1005" t="str">
        <f>entero!DC3</f>
        <v xml:space="preserve">2017                         A  fines de Jun* </v>
      </c>
      <c r="DD4" s="1005" t="str">
        <f>entero!DD3</f>
        <v xml:space="preserve">2017                         A  fines de Jul* </v>
      </c>
      <c r="DE4" s="1005" t="str">
        <f>entero!DE3</f>
        <v xml:space="preserve">2017                         A  fines de Ago* </v>
      </c>
      <c r="DF4" s="1005" t="str">
        <f>entero!DF3</f>
        <v xml:space="preserve">2017                         A  fines de Sep* </v>
      </c>
      <c r="DG4" s="1007" t="str">
        <f>entero!DG3</f>
        <v>Semana 1°</v>
      </c>
      <c r="DH4" s="1007" t="str">
        <f>entero!DH3</f>
        <v>Semana 2°</v>
      </c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27">
        <f>+entero!DG91</f>
        <v>1114.5823886865887</v>
      </c>
      <c r="DH10" s="927">
        <f>+entero!DH91</f>
        <v>1106.4694345903308</v>
      </c>
      <c r="DI10" s="856">
        <f>+entero!DI91</f>
        <v>1106.4694345903308</v>
      </c>
      <c r="DJ10" s="856">
        <f>+entero!DJ91</f>
        <v>1106.4694345903308</v>
      </c>
      <c r="DK10" s="856">
        <f>+entero!DK91</f>
        <v>1106.4694345903308</v>
      </c>
      <c r="DL10" s="856">
        <f>+entero!DL91</f>
        <v>1106.4694345903308</v>
      </c>
      <c r="DM10" s="856">
        <f>+entero!DM91</f>
        <v>1098.1932488614007</v>
      </c>
      <c r="DN10" s="593">
        <f>+entero!DN91</f>
        <v>-8.2761857289301588</v>
      </c>
      <c r="DO10" s="832">
        <f>+entero!DO91</f>
        <v>-0.7479814145968211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</sheetData>
  <mergeCells count="111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2" width="7.85546875" style="883" customWidth="1"/>
    <col min="113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8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8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48"/>
      <c r="DH6" s="948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8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48"/>
      <c r="DH7" s="948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8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48"/>
      <c r="DH8" s="948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8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48"/>
      <c r="DH9" s="948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8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48"/>
      <c r="DH10" s="948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8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48"/>
      <c r="DH11" s="948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8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48"/>
      <c r="DH12" s="948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8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48"/>
      <c r="DH13" s="948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1">
        <f>+entero!DF101</f>
        <v>4.12801658974917E-2</v>
      </c>
      <c r="DG14" s="948"/>
      <c r="DH14" s="948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1">
        <f>+entero!DF102</f>
        <v>-1.0309492243065099</v>
      </c>
      <c r="DG15" s="948"/>
      <c r="DH15" s="948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1">
        <f>+entero!DF103</f>
        <v>0.41174830886684999</v>
      </c>
      <c r="DG16" s="948"/>
      <c r="DH16" s="948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1">
        <f>+entero!DF104</f>
        <v>-1.39609454912978</v>
      </c>
      <c r="DG17" s="949"/>
      <c r="DH17" s="949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1">
        <f>+entero!DG106</f>
        <v>2.5</v>
      </c>
      <c r="DH19" s="901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19">
        <f>+entero!DG107</f>
        <v>4</v>
      </c>
      <c r="DH20" s="91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2017-10-25T13:17:10Z</cp:lastPrinted>
  <dcterms:created xsi:type="dcterms:W3CDTF">2002-08-27T17:11:09Z</dcterms:created>
  <dcterms:modified xsi:type="dcterms:W3CDTF">2017-10-25T13:17:38Z</dcterms:modified>
</cp:coreProperties>
</file>