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Z4" i="8"/>
  <c r="CZ3" i="8"/>
  <c r="CZ4" i="9"/>
  <c r="DD18" i="8"/>
  <c r="DC18" i="8"/>
  <c r="DB18" i="8"/>
  <c r="DA18" i="8"/>
  <c r="CZ18" i="8"/>
  <c r="DD17" i="8"/>
  <c r="DC17" i="8"/>
  <c r="DB17" i="8"/>
  <c r="DA17" i="8"/>
  <c r="CZ17" i="8"/>
  <c r="DD16" i="8"/>
  <c r="DC16" i="8"/>
  <c r="DB16" i="8"/>
  <c r="DA16" i="8"/>
  <c r="CZ16" i="8"/>
  <c r="DD14" i="8"/>
  <c r="DC14" i="8"/>
  <c r="DB14" i="8"/>
  <c r="DA14" i="8"/>
  <c r="CZ14" i="8"/>
  <c r="DD13" i="8"/>
  <c r="DC13" i="8"/>
  <c r="DB13" i="8"/>
  <c r="DA13" i="8"/>
  <c r="CZ13" i="8"/>
  <c r="DD12" i="8"/>
  <c r="DC12" i="8"/>
  <c r="DB12" i="8"/>
  <c r="DA12" i="8"/>
  <c r="CZ12" i="8"/>
  <c r="CY18" i="8"/>
  <c r="CY17" i="8"/>
  <c r="CY16" i="8"/>
  <c r="CY14" i="8"/>
  <c r="CY13" i="8"/>
  <c r="CY12" i="8"/>
  <c r="CY3" i="8"/>
  <c r="CZ5" i="9"/>
  <c r="DD22" i="9"/>
  <c r="DC22" i="9"/>
  <c r="DB22" i="9"/>
  <c r="DA22" i="9"/>
  <c r="CZ22" i="9"/>
  <c r="DD21" i="9"/>
  <c r="DC21" i="9"/>
  <c r="DB21" i="9"/>
  <c r="DA21" i="9"/>
  <c r="CZ21" i="9"/>
  <c r="DD20" i="9"/>
  <c r="DC20" i="9"/>
  <c r="DB20" i="9"/>
  <c r="DA20" i="9"/>
  <c r="CZ20" i="9"/>
  <c r="DD19" i="9"/>
  <c r="DC19" i="9"/>
  <c r="DB19" i="9"/>
  <c r="DA19" i="9"/>
  <c r="CZ19" i="9"/>
  <c r="DD18" i="9"/>
  <c r="DC18" i="9"/>
  <c r="DB18" i="9"/>
  <c r="DA18" i="9"/>
  <c r="CZ18" i="9"/>
  <c r="DD16" i="9"/>
  <c r="DC16" i="9"/>
  <c r="DB16" i="9"/>
  <c r="DA16" i="9"/>
  <c r="CZ16" i="9"/>
  <c r="DD15" i="9"/>
  <c r="DC15" i="9"/>
  <c r="DB15" i="9"/>
  <c r="DA15" i="9"/>
  <c r="CZ15" i="9"/>
  <c r="DD14" i="9"/>
  <c r="DC14" i="9"/>
  <c r="DB14" i="9"/>
  <c r="DA14" i="9"/>
  <c r="CZ14" i="9"/>
  <c r="DD13" i="9"/>
  <c r="DC13" i="9"/>
  <c r="DB13" i="9"/>
  <c r="DA13" i="9"/>
  <c r="CZ13" i="9"/>
  <c r="DD12" i="9"/>
  <c r="DC12" i="9"/>
  <c r="DB12" i="9"/>
  <c r="DA12" i="9"/>
  <c r="CZ12" i="9"/>
  <c r="DD11" i="9"/>
  <c r="DC11" i="9"/>
  <c r="DB11" i="9"/>
  <c r="DA11" i="9"/>
  <c r="CZ11" i="9"/>
  <c r="DD10" i="9"/>
  <c r="DC10" i="9"/>
  <c r="DB10" i="9"/>
  <c r="DA10" i="9"/>
  <c r="CZ10" i="9"/>
  <c r="DD9" i="9"/>
  <c r="DC9" i="9"/>
  <c r="DB9" i="9"/>
  <c r="DA9" i="9"/>
  <c r="CZ9" i="9"/>
  <c r="DD8" i="9"/>
  <c r="DC8" i="9"/>
  <c r="DB8" i="9"/>
  <c r="DA8" i="9"/>
  <c r="CZ8" i="9"/>
  <c r="DD7" i="9"/>
  <c r="DC7" i="9"/>
  <c r="DB7" i="9"/>
  <c r="DA7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D8" i="8"/>
  <c r="DD9" i="8"/>
  <c r="DD6" i="8"/>
  <c r="DD10" i="8"/>
  <c r="DA17" i="9"/>
  <c r="DC20" i="4" l="1"/>
  <c r="DC19" i="4"/>
  <c r="DC10" i="10"/>
  <c r="DC9" i="10"/>
  <c r="DC8" i="10"/>
  <c r="DC7" i="10"/>
  <c r="DC6" i="10"/>
  <c r="DC10" i="5"/>
  <c r="DC8" i="5"/>
  <c r="DC7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19" i="7"/>
  <c r="DC18" i="7"/>
  <c r="DC16" i="7"/>
  <c r="DC15" i="7"/>
  <c r="DC12" i="7"/>
  <c r="DC11" i="7"/>
  <c r="DC10" i="7"/>
  <c r="DC9" i="7"/>
  <c r="DC8" i="7"/>
  <c r="DC7" i="7"/>
  <c r="DC6" i="7"/>
  <c r="DC6" i="5" l="1"/>
  <c r="DC17" i="7"/>
  <c r="DC14" i="7"/>
  <c r="DC17" i="9"/>
  <c r="DC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Z3" i="4" l="1"/>
  <c r="CZ3" i="10"/>
  <c r="CZ3" i="5"/>
  <c r="CZ3" i="6"/>
  <c r="CZ3" i="7"/>
  <c r="DD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D20" i="4" l="1"/>
  <c r="DD19" i="4"/>
  <c r="DB20" i="4"/>
  <c r="DB19" i="4"/>
  <c r="DA20" i="4"/>
  <c r="DA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B10" i="10"/>
  <c r="DA10" i="10"/>
  <c r="CZ10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B10" i="5"/>
  <c r="DB8" i="5"/>
  <c r="DB7" i="5"/>
  <c r="DA10" i="5"/>
  <c r="DA8" i="5"/>
  <c r="DA7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F7" i="8" l="1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A6" i="5"/>
  <c r="DB17" i="7"/>
  <c r="DA17" i="7"/>
  <c r="DB17" i="9"/>
  <c r="CU6" i="5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4"/>
  <c r="CZ4" i="10"/>
  <c r="CZ4" i="5"/>
  <c r="CZ4" i="6"/>
  <c r="CZ4" i="7"/>
  <c r="DE7" i="8"/>
  <c r="DE6" i="8"/>
  <c r="DE10" i="8"/>
  <c r="DF6" i="8"/>
  <c r="DF10" i="8"/>
  <c r="DE8" i="8"/>
  <c r="DF8" i="8"/>
  <c r="DE9" i="8"/>
  <c r="DF9" i="8"/>
  <c r="CU13" i="7"/>
  <c r="DA5" i="9" l="1"/>
  <c r="DA4" i="8"/>
  <c r="DA4" i="7"/>
  <c r="DA4" i="4"/>
  <c r="DA4" i="10"/>
  <c r="DA4" i="5"/>
  <c r="DA4" i="6"/>
  <c r="DB4" i="8" l="1"/>
  <c r="DB5" i="9"/>
  <c r="DB4" i="6"/>
  <c r="DB4" i="5"/>
  <c r="DB4" i="7"/>
  <c r="DB4" i="10"/>
  <c r="DB4" i="4"/>
  <c r="DC5" i="9" l="1"/>
  <c r="DC4" i="8"/>
  <c r="DC4" i="10"/>
  <c r="DC4" i="5"/>
  <c r="DC4" i="7"/>
  <c r="DC4" i="4"/>
  <c r="DC4" i="6"/>
  <c r="DE17" i="9" l="1"/>
  <c r="DF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<sst xmlns="http://schemas.openxmlformats.org/spreadsheetml/2006/main" count="433" uniqueCount="244">
  <si>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</si>
  <si>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</si>
  <si>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</si>
  <si>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</si>
  <si>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</si>
  <si>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</si>
  <si>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</si>
  <si>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</si>
  <si>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</si>
  <si>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</si>
  <si>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</si>
  <si>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</si>
  <si>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</si>
  <si>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</si>
  <si>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</si>
  <si>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</si>
  <si>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</si>
  <si>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</si>
  <si>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</si>
  <si>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</si>
  <si>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</si>
  <si>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</si>
  <si>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</si>
  <si>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</si>
  <si>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</si>
  <si>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</si>
  <si>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</si>
  <si>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</si>
  <si>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</si>
  <si>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</si>
  <si>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</si>
  <si>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</si>
  <si>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</si>
  <si>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</si>
  <si>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</si>
  <si>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</si>
  <si>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</si>
  <si>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</si>
  <si>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</si>
  <si>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</si>
  <si>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</si>
  <si>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</si>
  <si>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</si>
  <si>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</si>
  <si>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</si>
  <si>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</si>
  <si>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</si>
  <si>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</si>
  <si>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</si>
  <si>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</si>
  <si>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</si>
  <si>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</si>
  <si>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</si>
  <si>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</si>
  <si>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</si>
  <si>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</si>
  <si>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</si>
  <si>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</si>
  <si>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</si>
  <si>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</si>
  <si>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</si>
  <si>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</si>
  <si>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</si>
  <si>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</si>
  <si>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</si>
  <si>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</si>
  <si>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</si>
  <si>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</si>
  <si>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</si>
  <si>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</si>
  <si>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</si>
  <si>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</si>
  <si>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</si>
  <si>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</si>
  <si>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</si>
  <si>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</si>
  <si>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</si>
  <si>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</si>
  <si>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</si>
  <si>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</si>
  <si>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</si>
  <si>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</si>
  <si>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</si>
  <si>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</si>
  <si>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</si>
  <si>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</si>
  <si>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</si>
  <si>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</si>
  <si>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</si>
  <si>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</si>
  <si>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</si>
  <si>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</si>
  <si>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</si>
  <si>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</si>
  <si>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</si>
  <si>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</si>
  <si>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</si>
  <si>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</si>
  <si>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</si>
  <si>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</si>
  <si>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</si>
  <si>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</si>
  <si>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</si>
  <si>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</si>
  <si>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</si>
  <si>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</si>
  <si>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</si>
  <si>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</si>
  <si>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</si>
  <si>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</si>
  <si>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</si>
  <si>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</si>
  <si>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</si>
  <si>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</si>
  <si>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</si>
  <si>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</si>
  <si>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</si>
  <si>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</si>
  <si>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</si>
  <si>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</si>
  <si>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</si>
  <si>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</si>
  <si>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</si>
  <si>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</si>
  <si>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</si>
  <si>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</si>
  <si>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</si>
  <si>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</si>
  <si>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</si>
  <si>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</si>
  <si>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</si>
  <si>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</si>
  <si>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</si>
  <si>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</si>
  <si>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</si>
  <si>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</si>
  <si>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</si>
  <si>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</si>
  <si>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</si>
  <si>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</si>
  <si>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</si>
  <si>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</si>
  <si>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</si>
  <si>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</si>
  <si>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</si>
  <si>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</si>
  <si>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</si>
  <si>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</si>
  <si>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</si>
  <si>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</si>
  <si>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</si>
  <si>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</si>
  <si>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</si>
  <si>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</si>
  <si>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</si>
  <si>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</si>
  <si>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</si>
  <si>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</si>
  <si>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</si>
  <si>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</si>
  <si>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</si>
  <si>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</si>
  <si>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</si>
  <si>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</si>
  <si>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</si>
  <si>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</si>
  <si>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</si>
  <si>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</si>
  <si>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</si>
  <si>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</si>
  <si>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</si>
  <si>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</si>
  <si>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</si>
  <si>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</si>
  <si>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</si>
  <si>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</si>
  <si>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</si>
  <si>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</si>
  <si>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</si>
  <si>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</si>
  <si>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</si>
  <si>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</si>
  <si>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</si>
  <si>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</si>
  <si>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</si>
  <si>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</si>
  <si>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</si>
  <si>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</si>
  <si>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</si>
  <si>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</si>
  <si>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</si>
  <si>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</si>
  <si>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</si>
  <si>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</si>
  <si>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</si>
  <si>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</si>
  <si>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</si>
  <si>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</si>
  <si>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</si>
  <si>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</si>
  <si>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</si>
  <si>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</si>
  <si>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</si>
  <si>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</si>
  <si>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</si>
  <si>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</si>
  <si>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</si>
  <si>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</si>
  <si>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</si>
  <si>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</si>
  <si>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</si>
  <si>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</si>
  <si>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</si>
  <si>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</si>
  <si>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</si>
  <si>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</si>
  <si>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</si>
  <si>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</si>
  <si>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</si>
  <si>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</si>
  <si>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</si>
  <si>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</si>
  <si>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</si>
  <si>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</si>
  <si>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</si>
  <si>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</si>
  <si>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</si>
  <si>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</si>
  <si>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</si>
  <si>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</si>
  <si>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</si>
  <si>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</si>
  <si>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</si>
  <si>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</si>
  <si>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</si>
  <si>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</si>
  <si>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</si>
  <si>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</si>
  <si>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</si>
  <si>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</si>
  <si>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</si>
  <si>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</si>
  <si>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r>
      <t xml:space="preserve">10-feb-17 </t>
    </r>
    <r>
      <rPr>
        <vertAlign val="superscript"/>
        <sz val="9"/>
        <rFont val="Arial Narrow"/>
        <family val="2"/>
      </rPr>
      <t>14</t>
    </r>
  </si>
  <si>
    <r>
      <t xml:space="preserve">10-feb-17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</si>
</sst>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E51" activePane="bottomRight" state="frozen"/>
      <selection pane="topRight" activeCell="E1" sqref="E1"/>
      <selection pane="bottomLeft" activeCell="A6" sqref="A6"/>
      <selection pane="bottomRight" activeCell="DH58" sqref="DH5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3" width="9.28515625" style="179" customWidth="1"/>
    <col min="104" max="108" width="8.28515625" style="179" customWidth="1"/>
    <col min="109" max="109" width="9" style="179" customWidth="1"/>
    <col min="110" max="110" width="10" style="179" customWidth="1"/>
    <col min="111" max="111" width="14.85546875" customWidth="1"/>
  </cols>
  <sheetData>
    <row r="1" spans="1:119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</row>
    <row r="3" spans="1:119" ht="19.5" customHeight="1" x14ac:dyDescent="0.25">
      <c r="A3"/>
      <c r="C3" s="15"/>
      <c r="D3" s="915" t="s">
        <v>108</v>
      </c>
      <c r="E3" s="917" t="s">
        <v>88</v>
      </c>
      <c r="F3" s="917" t="s">
        <v>90</v>
      </c>
      <c r="G3" s="917" t="s">
        <v>91</v>
      </c>
      <c r="H3" s="917" t="s">
        <v>92</v>
      </c>
      <c r="I3" s="917" t="s">
        <v>93</v>
      </c>
      <c r="J3" s="917" t="s">
        <v>95</v>
      </c>
      <c r="K3" s="917" t="s">
        <v>97</v>
      </c>
      <c r="L3" s="905" t="s">
        <v>98</v>
      </c>
      <c r="M3" s="903" t="s">
        <v>99</v>
      </c>
      <c r="N3" s="905" t="s">
        <v>100</v>
      </c>
      <c r="O3" s="905" t="s">
        <v>101</v>
      </c>
      <c r="P3" s="903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132</v>
      </c>
      <c r="AM3" s="905" t="s">
        <v>133</v>
      </c>
      <c r="AN3" s="905" t="s">
        <v>134</v>
      </c>
      <c r="AO3" s="905" t="s">
        <v>135</v>
      </c>
      <c r="AP3" s="905" t="s">
        <v>136</v>
      </c>
      <c r="AQ3" s="905" t="s">
        <v>137</v>
      </c>
      <c r="AR3" s="905" t="s">
        <v>138</v>
      </c>
      <c r="AS3" s="905" t="s">
        <v>139</v>
      </c>
      <c r="AT3" s="905" t="s">
        <v>140</v>
      </c>
      <c r="AU3" s="905" t="s">
        <v>141</v>
      </c>
      <c r="AV3" s="903" t="s">
        <v>142</v>
      </c>
      <c r="AW3" s="905" t="s">
        <v>143</v>
      </c>
      <c r="AX3" s="905" t="s">
        <v>144</v>
      </c>
      <c r="AY3" s="905" t="s">
        <v>145</v>
      </c>
      <c r="AZ3" s="905" t="s">
        <v>146</v>
      </c>
      <c r="BA3" s="905" t="s">
        <v>147</v>
      </c>
      <c r="BB3" s="905" t="s">
        <v>153</v>
      </c>
      <c r="BC3" s="905" t="s">
        <v>154</v>
      </c>
      <c r="BD3" s="905" t="s">
        <v>155</v>
      </c>
      <c r="BE3" s="905" t="s">
        <v>156</v>
      </c>
      <c r="BF3" s="905" t="s">
        <v>157</v>
      </c>
      <c r="BG3" s="905" t="s">
        <v>163</v>
      </c>
      <c r="BH3" s="905" t="s">
        <v>164</v>
      </c>
      <c r="BI3" s="905" t="s">
        <v>165</v>
      </c>
      <c r="BJ3" s="905" t="s">
        <v>166</v>
      </c>
      <c r="BK3" s="905" t="s">
        <v>168</v>
      </c>
      <c r="BL3" s="903" t="s">
        <v>169</v>
      </c>
      <c r="BM3" s="905" t="s">
        <v>170</v>
      </c>
      <c r="BN3" s="905" t="s">
        <v>171</v>
      </c>
      <c r="BO3" s="905" t="s">
        <v>172</v>
      </c>
      <c r="BP3" s="905" t="s">
        <v>173</v>
      </c>
      <c r="BQ3" s="905" t="s">
        <v>174</v>
      </c>
      <c r="BR3" s="905" t="s">
        <v>175</v>
      </c>
      <c r="BS3" s="910" t="s">
        <v>176</v>
      </c>
      <c r="BT3" s="910" t="s">
        <v>177</v>
      </c>
      <c r="BU3" s="919" t="s">
        <v>186</v>
      </c>
      <c r="BV3" s="905" t="s">
        <v>187</v>
      </c>
      <c r="BW3" s="905" t="s">
        <v>193</v>
      </c>
      <c r="BX3" s="905" t="s">
        <v>194</v>
      </c>
      <c r="BY3" s="905" t="s">
        <v>197</v>
      </c>
      <c r="BZ3" s="903" t="s">
        <v>201</v>
      </c>
      <c r="CA3" s="903" t="s">
        <v>202</v>
      </c>
      <c r="CB3" s="903" t="s">
        <v>204</v>
      </c>
      <c r="CC3" s="903" t="s">
        <v>206</v>
      </c>
      <c r="CD3" s="903" t="s">
        <v>207</v>
      </c>
      <c r="CE3" s="903" t="s">
        <v>208</v>
      </c>
      <c r="CF3" s="903" t="s">
        <v>209</v>
      </c>
      <c r="CG3" s="903" t="s">
        <v>210</v>
      </c>
      <c r="CH3" s="903" t="s">
        <v>212</v>
      </c>
      <c r="CI3" s="903" t="s">
        <v>213</v>
      </c>
      <c r="CJ3" s="905" t="s">
        <v>214</v>
      </c>
      <c r="CK3" s="905" t="s">
        <v>215</v>
      </c>
      <c r="CL3" s="905" t="s">
        <v>216</v>
      </c>
      <c r="CM3" s="905" t="s">
        <v>217</v>
      </c>
      <c r="CN3" s="905" t="s">
        <v>219</v>
      </c>
      <c r="CO3" s="905" t="s">
        <v>220</v>
      </c>
      <c r="CP3" s="905" t="s">
        <v>227</v>
      </c>
      <c r="CQ3" s="905" t="s">
        <v>228</v>
      </c>
      <c r="CR3" s="905" t="s">
        <v>229</v>
      </c>
      <c r="CS3" s="905" t="s">
        <v>231</v>
      </c>
      <c r="CT3" s="905" t="s">
        <v>232</v>
      </c>
      <c r="CU3" s="905" t="s">
        <v>233</v>
      </c>
      <c r="CV3" s="905" t="s">
        <v>235</v>
      </c>
      <c r="CW3" s="905" t="s">
        <v>238</v>
      </c>
      <c r="CX3" s="905" t="s">
        <v>241</v>
      </c>
      <c r="CY3" s="884" t="s">
        <v>239</v>
      </c>
      <c r="CZ3" s="900" t="s">
        <v>240</v>
      </c>
      <c r="DA3" s="901"/>
      <c r="DB3" s="901"/>
      <c r="DC3" s="901"/>
      <c r="DD3" s="902"/>
      <c r="DE3" s="908" t="s">
        <v>131</v>
      </c>
      <c r="DF3" s="909"/>
    </row>
    <row r="4" spans="1:119" ht="16.5" customHeight="1" x14ac:dyDescent="0.2">
      <c r="A4"/>
      <c r="C4" s="23"/>
      <c r="D4" s="916"/>
      <c r="E4" s="918"/>
      <c r="F4" s="918"/>
      <c r="G4" s="918"/>
      <c r="H4" s="918"/>
      <c r="I4" s="918"/>
      <c r="J4" s="918"/>
      <c r="K4" s="918"/>
      <c r="L4" s="906"/>
      <c r="M4" s="904"/>
      <c r="N4" s="906"/>
      <c r="O4" s="906"/>
      <c r="P4" s="904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4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4"/>
      <c r="BM4" s="906"/>
      <c r="BN4" s="906"/>
      <c r="BO4" s="906"/>
      <c r="BP4" s="906"/>
      <c r="BQ4" s="906"/>
      <c r="BR4" s="906"/>
      <c r="BS4" s="911"/>
      <c r="BT4" s="911"/>
      <c r="BU4" s="920"/>
      <c r="BV4" s="906"/>
      <c r="BW4" s="906"/>
      <c r="BX4" s="906"/>
      <c r="BY4" s="906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882">
        <v>42769</v>
      </c>
      <c r="CZ4" s="883">
        <v>42772</v>
      </c>
      <c r="DA4" s="883">
        <v>42773</v>
      </c>
      <c r="DB4" s="883">
        <v>42774</v>
      </c>
      <c r="DC4" s="883">
        <v>42775</v>
      </c>
      <c r="DD4" s="882" t="s">
        <v>242</v>
      </c>
      <c r="DE4" s="341" t="s">
        <v>13</v>
      </c>
      <c r="DF4" s="280" t="s">
        <v>196</v>
      </c>
    </row>
    <row r="5" spans="1:119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5"/>
      <c r="DA5" s="695"/>
      <c r="DB5" s="695"/>
      <c r="DC5" s="695"/>
      <c r="DD5" s="290"/>
      <c r="DE5" s="281"/>
      <c r="DF5" s="183"/>
    </row>
    <row r="6" spans="1:119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77"/>
      <c r="DA6" s="384"/>
      <c r="DB6" s="877"/>
      <c r="DC6" s="877"/>
      <c r="DD6" s="385"/>
      <c r="DE6" s="272"/>
      <c r="DF6" s="273"/>
      <c r="DH6" s="201"/>
    </row>
    <row r="7" spans="1:119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9834.2260779799981</v>
      </c>
      <c r="CZ7" s="422">
        <v>9825.6876397399992</v>
      </c>
      <c r="DA7" s="422">
        <v>9826.4982923099997</v>
      </c>
      <c r="DB7" s="422">
        <v>9806.5982218400022</v>
      </c>
      <c r="DC7" s="422">
        <v>9779.5908163000004</v>
      </c>
      <c r="DD7" s="664">
        <v>9818.6863961800009</v>
      </c>
      <c r="DE7" s="346">
        <v>-15.539681799997197</v>
      </c>
      <c r="DF7" s="741">
        <v>-0.15801631645211422</v>
      </c>
      <c r="DG7" s="476"/>
      <c r="DH7" s="816"/>
      <c r="DI7" s="270"/>
    </row>
    <row r="8" spans="1:119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7896.4195424899999</v>
      </c>
      <c r="CZ8" s="422">
        <v>7889.6327393399997</v>
      </c>
      <c r="DA8" s="422">
        <v>7865.9666555899994</v>
      </c>
      <c r="DB8" s="422">
        <v>7846.3044006500004</v>
      </c>
      <c r="DC8" s="422">
        <v>7812.3621956200004</v>
      </c>
      <c r="DD8" s="664">
        <v>7859.8540580800009</v>
      </c>
      <c r="DE8" s="346">
        <v>-36.565484409999044</v>
      </c>
      <c r="DF8" s="741">
        <v>-0.46306410409481247</v>
      </c>
      <c r="DG8" s="476"/>
      <c r="DH8" s="816"/>
      <c r="DI8" s="270"/>
    </row>
    <row r="9" spans="1:119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227.65494059000002</v>
      </c>
      <c r="CZ9" s="422">
        <v>226.68916308999999</v>
      </c>
      <c r="DA9" s="422">
        <v>226.88098418000001</v>
      </c>
      <c r="DB9" s="422">
        <v>226.22545645</v>
      </c>
      <c r="DC9" s="422">
        <v>226.0607919</v>
      </c>
      <c r="DD9" s="664">
        <v>226.35918348000001</v>
      </c>
      <c r="DE9" s="346">
        <v>-1.2957571100000109</v>
      </c>
      <c r="DF9" s="741">
        <v>-0.56917592328190603</v>
      </c>
      <c r="DG9" s="476"/>
      <c r="DH9" s="816"/>
      <c r="DI9" s="270"/>
    </row>
    <row r="10" spans="1:119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1674.6318941500001</v>
      </c>
      <c r="CZ10" s="422">
        <v>1673.9967213099999</v>
      </c>
      <c r="DA10" s="422">
        <v>1698.25170779</v>
      </c>
      <c r="DB10" s="422">
        <v>1698.77169824</v>
      </c>
      <c r="DC10" s="422">
        <v>1705.8753262799999</v>
      </c>
      <c r="DD10" s="664">
        <v>1697.1340673700001</v>
      </c>
      <c r="DE10" s="346">
        <v>22.502173220000032</v>
      </c>
      <c r="DF10" s="741">
        <v>1.3437086262722664</v>
      </c>
      <c r="DG10" s="476"/>
      <c r="DH10" s="816"/>
      <c r="DI10" s="270"/>
    </row>
    <row r="11" spans="1:119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664">
        <v>35.519700750000005</v>
      </c>
      <c r="CZ11" s="422">
        <v>35.369016000000002</v>
      </c>
      <c r="DA11" s="422">
        <v>35.398944750000005</v>
      </c>
      <c r="DB11" s="422">
        <v>35.296666500000001</v>
      </c>
      <c r="DC11" s="422">
        <v>35.292502500000005</v>
      </c>
      <c r="DD11" s="664">
        <v>35.339087249999999</v>
      </c>
      <c r="DE11" s="346">
        <v>-0.18061350000000687</v>
      </c>
      <c r="DF11" s="741">
        <v>-0.50848823663022236</v>
      </c>
      <c r="DG11" s="476"/>
      <c r="DH11" s="816"/>
      <c r="DI11" s="270"/>
    </row>
    <row r="12" spans="1:119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422">
        <v>9825.6850465400003</v>
      </c>
      <c r="DA12" s="422">
        <v>9826.4956991099989</v>
      </c>
      <c r="DB12" s="422">
        <v>9806.5956286400015</v>
      </c>
      <c r="DC12" s="422">
        <v>9779.412472930002</v>
      </c>
      <c r="DD12" s="654">
        <v>9818.61398147</v>
      </c>
      <c r="DE12" s="346">
        <v>-15.609503309999127</v>
      </c>
      <c r="DF12" s="741">
        <v>-0.15872634310332145</v>
      </c>
      <c r="DG12" s="476"/>
      <c r="DH12" s="816"/>
      <c r="DI12" s="270"/>
    </row>
    <row r="13" spans="1:119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9">
        <v>2582.981610943149</v>
      </c>
      <c r="CZ13" s="422">
        <v>2581.2758851341105</v>
      </c>
      <c r="DA13" s="422">
        <v>2636.0577918119534</v>
      </c>
      <c r="DB13" s="422">
        <v>2630.3603952099124</v>
      </c>
      <c r="DC13" s="422">
        <v>2641.3631519518954</v>
      </c>
      <c r="DD13" s="659">
        <v>2622.0575473454805</v>
      </c>
      <c r="DE13" s="346">
        <v>39.075936402331536</v>
      </c>
      <c r="DF13" s="741">
        <v>1.5128228647382169</v>
      </c>
      <c r="DG13" s="476"/>
      <c r="DH13" s="817"/>
      <c r="DI13" s="719"/>
      <c r="DJ13" s="719"/>
      <c r="DK13" s="719"/>
      <c r="DL13" s="719"/>
    </row>
    <row r="14" spans="1:119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422">
        <v>1841.0568082499997</v>
      </c>
      <c r="DA14" s="422">
        <v>1854.2332287600004</v>
      </c>
      <c r="DB14" s="422">
        <v>1854.2258375700003</v>
      </c>
      <c r="DC14" s="422">
        <v>1854.3130546100001</v>
      </c>
      <c r="DD14" s="654">
        <v>1854.2775764599994</v>
      </c>
      <c r="DE14" s="346">
        <v>13.305911739999601</v>
      </c>
      <c r="DF14" s="741">
        <v>0.72276570003717566</v>
      </c>
      <c r="DG14" s="476"/>
      <c r="DH14" s="816"/>
      <c r="DI14" s="719"/>
      <c r="DJ14" s="719"/>
      <c r="DK14" s="719"/>
      <c r="DL14" s="719"/>
    </row>
    <row r="15" spans="1:119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422">
        <v>707.36186805579996</v>
      </c>
      <c r="DA15" s="422">
        <v>707.39820501659995</v>
      </c>
      <c r="DB15" s="422">
        <v>707.4212275658</v>
      </c>
      <c r="DC15" s="422">
        <v>707.44425547594994</v>
      </c>
      <c r="DD15" s="659">
        <v>707.46728739724995</v>
      </c>
      <c r="DE15" s="346">
        <v>0.16118614739991699</v>
      </c>
      <c r="DF15" s="741">
        <v>2.2788739856061113E-2</v>
      </c>
      <c r="DG15" s="476"/>
      <c r="DH15" s="816"/>
      <c r="DI15" s="719"/>
      <c r="DJ15" s="719"/>
      <c r="DK15" s="719"/>
      <c r="DL15" s="719"/>
      <c r="DM15" s="719"/>
      <c r="DN15" s="719"/>
      <c r="DO15" s="719"/>
    </row>
    <row r="16" spans="1:119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422">
        <v>672.5611800685499</v>
      </c>
      <c r="DA16" s="422">
        <v>672.60174775255007</v>
      </c>
      <c r="DB16" s="422">
        <v>672.62385200844994</v>
      </c>
      <c r="DC16" s="422">
        <v>672.64718990275003</v>
      </c>
      <c r="DD16" s="659">
        <v>672.66872383445002</v>
      </c>
      <c r="DE16" s="346">
        <v>0.15828305010006716</v>
      </c>
      <c r="DF16" s="741">
        <v>2.3536147619585002E-2</v>
      </c>
      <c r="DG16" s="476"/>
      <c r="DH16" s="816"/>
      <c r="DI16" s="719"/>
      <c r="DJ16" s="719"/>
      <c r="DK16" s="719"/>
      <c r="DL16" s="719"/>
    </row>
    <row r="17" spans="1:116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9">
        <v>13797.021637757347</v>
      </c>
      <c r="CZ17" s="422">
        <v>13786.88397979846</v>
      </c>
      <c r="DA17" s="422">
        <v>13842.553443691102</v>
      </c>
      <c r="DB17" s="422">
        <v>13817.001103424163</v>
      </c>
      <c r="DC17" s="422">
        <v>13800.867070260596</v>
      </c>
      <c r="DD17" s="659">
        <v>13820.807540047181</v>
      </c>
      <c r="DE17" s="346">
        <v>23.785902289833757</v>
      </c>
      <c r="DF17" s="741">
        <v>0.17239881848660765</v>
      </c>
      <c r="DG17" s="476"/>
      <c r="DH17" s="816"/>
      <c r="DI17" s="719"/>
      <c r="DJ17" s="719"/>
      <c r="DK17" s="719"/>
      <c r="DL17" s="719"/>
    </row>
    <row r="18" spans="1:116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4</v>
      </c>
      <c r="CZ18" s="686">
        <v>0</v>
      </c>
      <c r="DA18" s="686">
        <v>0</v>
      </c>
      <c r="DB18" s="686">
        <v>15</v>
      </c>
      <c r="DC18" s="686">
        <v>0</v>
      </c>
      <c r="DD18" s="665">
        <v>0</v>
      </c>
      <c r="DE18" s="676"/>
      <c r="DF18" s="839"/>
      <c r="DG18" s="476"/>
      <c r="DH18" s="816"/>
      <c r="DI18" s="719"/>
      <c r="DJ18" s="719"/>
      <c r="DK18" s="719"/>
      <c r="DL18" s="719"/>
    </row>
    <row r="19" spans="1:116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</v>
      </c>
      <c r="CZ19" s="686">
        <v>0</v>
      </c>
      <c r="DA19" s="686">
        <v>0.1</v>
      </c>
      <c r="DB19" s="686">
        <v>0</v>
      </c>
      <c r="DC19" s="686">
        <v>0</v>
      </c>
      <c r="DD19" s="665">
        <v>0</v>
      </c>
      <c r="DE19" s="676"/>
      <c r="DF19" s="839"/>
      <c r="DG19" s="476"/>
      <c r="DH19" s="816"/>
      <c r="DI19" s="719"/>
      <c r="DJ19" s="719"/>
      <c r="DK19" s="719"/>
      <c r="DL19" s="719"/>
    </row>
    <row r="20" spans="1:116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86">
        <v>0</v>
      </c>
      <c r="DA20" s="686">
        <v>0</v>
      </c>
      <c r="DB20" s="686">
        <v>0</v>
      </c>
      <c r="DC20" s="686">
        <v>0</v>
      </c>
      <c r="DD20" s="665">
        <v>0</v>
      </c>
      <c r="DE20" s="676"/>
      <c r="DF20" s="839"/>
      <c r="DG20" s="476"/>
      <c r="DH20" s="816"/>
      <c r="DI20" s="719"/>
      <c r="DJ20" s="719"/>
      <c r="DK20" s="719"/>
      <c r="DL20" s="719"/>
    </row>
    <row r="21" spans="1:116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86">
        <v>0</v>
      </c>
      <c r="DA21" s="686">
        <v>0</v>
      </c>
      <c r="DB21" s="686">
        <v>0</v>
      </c>
      <c r="DC21" s="686">
        <v>0</v>
      </c>
      <c r="DD21" s="665">
        <v>0</v>
      </c>
      <c r="DE21" s="676"/>
      <c r="DF21" s="839"/>
      <c r="DG21" s="476"/>
      <c r="DH21" s="816"/>
      <c r="DI21" s="719"/>
      <c r="DJ21" s="719"/>
      <c r="DK21" s="719"/>
      <c r="DL21" s="719"/>
    </row>
    <row r="22" spans="1:116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83">
        <v>0</v>
      </c>
      <c r="DA22" s="683">
        <v>0</v>
      </c>
      <c r="DB22" s="683">
        <v>5</v>
      </c>
      <c r="DC22" s="683">
        <v>12.5</v>
      </c>
      <c r="DD22" s="655">
        <v>3</v>
      </c>
      <c r="DE22" s="676"/>
      <c r="DF22" s="839"/>
      <c r="DG22" s="476"/>
      <c r="DH22" s="816"/>
      <c r="DI22" s="719"/>
      <c r="DJ22" s="719"/>
      <c r="DK22" s="719"/>
      <c r="DL22" s="719"/>
    </row>
    <row r="23" spans="1:116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56"/>
      <c r="DA23" s="656"/>
      <c r="DB23" s="656"/>
      <c r="DC23" s="656"/>
      <c r="DD23" s="633"/>
      <c r="DE23" s="730"/>
      <c r="DF23" s="477" t="s">
        <v>3</v>
      </c>
      <c r="DG23" s="476"/>
      <c r="DH23" s="818"/>
    </row>
    <row r="24" spans="1:116" x14ac:dyDescent="0.2">
      <c r="A24" s="205"/>
      <c r="B24" s="912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84">
        <v>59483.040634538796</v>
      </c>
      <c r="DA24" s="684">
        <v>59285.744586109737</v>
      </c>
      <c r="DB24" s="684">
        <v>59910.214264099486</v>
      </c>
      <c r="DC24" s="684">
        <v>59911.241312163635</v>
      </c>
      <c r="DD24" s="654">
        <v>59554.913255216976</v>
      </c>
      <c r="DE24" s="346">
        <v>129.78768694201426</v>
      </c>
      <c r="DF24" s="741">
        <v>0.21840540630055916</v>
      </c>
      <c r="DG24" s="476"/>
      <c r="DH24" s="726"/>
      <c r="DI24" s="270"/>
    </row>
    <row r="25" spans="1:116" x14ac:dyDescent="0.2">
      <c r="A25" s="205"/>
      <c r="B25" s="912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84">
        <v>42322.4410021</v>
      </c>
      <c r="DA25" s="684">
        <v>42379.470469699998</v>
      </c>
      <c r="DB25" s="684">
        <v>42341.0541438</v>
      </c>
      <c r="DC25" s="684">
        <v>42324.465930699997</v>
      </c>
      <c r="DD25" s="654">
        <v>42282.187303599996</v>
      </c>
      <c r="DE25" s="346">
        <v>-53.084330600002431</v>
      </c>
      <c r="DF25" s="741">
        <v>-0.12539031533488343</v>
      </c>
      <c r="DG25" s="476"/>
      <c r="DH25" s="726"/>
      <c r="DI25" s="270"/>
    </row>
    <row r="26" spans="1:116" x14ac:dyDescent="0.2">
      <c r="A26" s="205"/>
      <c r="B26" s="912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84">
        <v>-25081.758417022942</v>
      </c>
      <c r="DA26" s="684">
        <v>-25030.290026088976</v>
      </c>
      <c r="DB26" s="684">
        <v>-24932.191868612608</v>
      </c>
      <c r="DC26" s="684">
        <v>-24762.303633551877</v>
      </c>
      <c r="DD26" s="654">
        <v>-25073.504609204789</v>
      </c>
      <c r="DE26" s="346">
        <v>53.996862117492128</v>
      </c>
      <c r="DF26" s="741">
        <v>-0.21489148922791967</v>
      </c>
      <c r="DG26" s="476"/>
      <c r="DH26" s="726"/>
      <c r="DI26" s="270"/>
    </row>
    <row r="27" spans="1:116" x14ac:dyDescent="0.2">
      <c r="A27" s="205"/>
      <c r="B27" s="912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84">
        <v>-5040.6416143713377</v>
      </c>
      <c r="DA27" s="684">
        <v>-5032.6629251696913</v>
      </c>
      <c r="DB27" s="684">
        <v>-4333.7173627508073</v>
      </c>
      <c r="DC27" s="684">
        <v>-4082.0082014787563</v>
      </c>
      <c r="DD27" s="654">
        <v>-4622.8008146505508</v>
      </c>
      <c r="DE27" s="346">
        <v>516.6688630133749</v>
      </c>
      <c r="DF27" s="741">
        <v>-10.052960624688801</v>
      </c>
      <c r="DG27" s="476"/>
      <c r="DH27" s="726"/>
      <c r="DI27" s="270"/>
    </row>
    <row r="28" spans="1:116" x14ac:dyDescent="0.2">
      <c r="A28" s="205"/>
      <c r="B28" s="912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84">
        <v>5509.6677424285999</v>
      </c>
      <c r="DA28" s="684">
        <v>5509.6575001055999</v>
      </c>
      <c r="DB28" s="684">
        <v>5509.6139731312005</v>
      </c>
      <c r="DC28" s="684">
        <v>5509.6037768388005</v>
      </c>
      <c r="DD28" s="654">
        <v>5509.5847899365999</v>
      </c>
      <c r="DE28" s="346">
        <v>-8.4507859800396545E-2</v>
      </c>
      <c r="DF28" s="741">
        <v>-1.5338100207595851E-3</v>
      </c>
      <c r="DG28" s="476"/>
      <c r="DH28" s="726"/>
      <c r="DI28" s="270"/>
    </row>
    <row r="29" spans="1:116" ht="13.5" x14ac:dyDescent="0.2">
      <c r="A29" s="205"/>
      <c r="B29" s="912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1"/>
      <c r="DA29" s="651"/>
      <c r="DB29" s="651"/>
      <c r="DC29" s="651"/>
      <c r="DD29" s="652"/>
      <c r="DE29" s="543"/>
      <c r="DF29" s="727"/>
      <c r="DG29" s="476"/>
      <c r="DH29" s="264"/>
    </row>
    <row r="30" spans="1:116" x14ac:dyDescent="0.2">
      <c r="A30" s="205"/>
      <c r="B30" s="912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68651.610583044094</v>
      </c>
      <c r="CY30" s="654">
        <v>68840.277462374113</v>
      </c>
      <c r="CZ30" s="684">
        <v>69215.392144774101</v>
      </c>
      <c r="DA30" s="684">
        <v>69108.386506354116</v>
      </c>
      <c r="DB30" s="684">
        <v>69025.703409574126</v>
      </c>
      <c r="DC30" s="684">
        <v>69228.27526742412</v>
      </c>
      <c r="DD30" s="654">
        <v>68741.590784684115</v>
      </c>
      <c r="DE30" s="346">
        <v>-98.68667768999876</v>
      </c>
      <c r="DF30" s="741">
        <v>-0.14335601384514174</v>
      </c>
      <c r="DG30" s="476"/>
      <c r="DH30" s="817"/>
      <c r="DI30" s="270"/>
    </row>
    <row r="31" spans="1:116" x14ac:dyDescent="0.2">
      <c r="A31" s="205"/>
      <c r="B31" s="912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118636.02814221536</v>
      </c>
      <c r="CY31" s="654">
        <v>119470.29991013539</v>
      </c>
      <c r="CZ31" s="684">
        <v>119408.28878148537</v>
      </c>
      <c r="DA31" s="684">
        <v>119384.5507774454</v>
      </c>
      <c r="DB31" s="684">
        <v>119858.5076518554</v>
      </c>
      <c r="DC31" s="684">
        <v>119983.00166228539</v>
      </c>
      <c r="DD31" s="654">
        <v>119397.73432002538</v>
      </c>
      <c r="DE31" s="346">
        <v>-72.565590110010817</v>
      </c>
      <c r="DF31" s="741">
        <v>-6.0739439144785745E-2</v>
      </c>
      <c r="DG31" s="476"/>
      <c r="DH31" s="817"/>
      <c r="DI31" s="270"/>
    </row>
    <row r="32" spans="1:116" x14ac:dyDescent="0.2">
      <c r="A32" s="205"/>
      <c r="B32" s="912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188470.16384761294</v>
      </c>
      <c r="CY32" s="717">
        <v>189442.35180273291</v>
      </c>
      <c r="CZ32" s="684">
        <v>189375.35860845295</v>
      </c>
      <c r="DA32" s="684">
        <v>189409.60602093296</v>
      </c>
      <c r="DB32" s="684">
        <v>189883.86976399296</v>
      </c>
      <c r="DC32" s="684">
        <v>190038.03369430293</v>
      </c>
      <c r="DD32" s="717">
        <v>189551.86125330295</v>
      </c>
      <c r="DE32" s="346">
        <v>109.50945057003992</v>
      </c>
      <c r="DF32" s="741">
        <v>5.7806213620104074E-2</v>
      </c>
      <c r="DG32" s="476"/>
      <c r="DH32" s="817"/>
      <c r="DI32" s="270"/>
    </row>
    <row r="33" spans="1:113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651"/>
      <c r="DA33" s="651"/>
      <c r="DB33" s="651"/>
      <c r="DC33" s="651"/>
      <c r="DD33" s="734"/>
      <c r="DE33" s="543"/>
      <c r="DF33" s="731"/>
      <c r="DG33" s="476"/>
      <c r="DH33" s="818"/>
    </row>
    <row r="34" spans="1:113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88.795633351681118</v>
      </c>
      <c r="CY34" s="880">
        <v>88.714143425080223</v>
      </c>
      <c r="CZ34" s="722">
        <v>88.867908173973859</v>
      </c>
      <c r="DA34" s="722">
        <v>88.805817920073906</v>
      </c>
      <c r="DB34" s="722">
        <v>88.697855192333634</v>
      </c>
      <c r="DC34" s="722">
        <v>88.654354578040014</v>
      </c>
      <c r="DD34" s="880">
        <v>88.689012389668562</v>
      </c>
      <c r="DE34" s="346">
        <v>-2.5131035411661173E-2</v>
      </c>
      <c r="DF34" s="741">
        <v>-2.8328104675756638E-2</v>
      </c>
      <c r="DG34" s="476"/>
      <c r="DH34" s="817"/>
    </row>
    <row r="35" spans="1:113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83.671674981783482</v>
      </c>
      <c r="CY35" s="880">
        <v>83.687460049290124</v>
      </c>
      <c r="CZ35" s="722">
        <v>83.739780212791857</v>
      </c>
      <c r="DA35" s="722">
        <v>83.676678326484605</v>
      </c>
      <c r="DB35" s="722">
        <v>83.689511314367593</v>
      </c>
      <c r="DC35" s="722">
        <v>83.65958262935635</v>
      </c>
      <c r="DD35" s="880">
        <v>83.63702983287935</v>
      </c>
      <c r="DE35" s="346">
        <v>-5.0430216410774165E-2</v>
      </c>
      <c r="DF35" s="741">
        <v>-6.0260182805249585E-2</v>
      </c>
      <c r="DG35" s="476"/>
      <c r="DH35" s="817"/>
    </row>
    <row r="36" spans="1:113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87.204132708946304</v>
      </c>
      <c r="CY36" s="820">
        <v>87.189662954901166</v>
      </c>
      <c r="CZ36" s="759">
        <v>87.225569496837309</v>
      </c>
      <c r="DA36" s="759">
        <v>87.191057373319964</v>
      </c>
      <c r="DB36" s="759">
        <v>87.194905387633554</v>
      </c>
      <c r="DC36" s="759">
        <v>87.172654381230458</v>
      </c>
      <c r="DD36" s="820">
        <v>87.191494622842185</v>
      </c>
      <c r="DE36" s="548">
        <v>1.8316679410190773E-3</v>
      </c>
      <c r="DF36" s="760">
        <v>2.1007856653376678E-3</v>
      </c>
      <c r="DG36" s="476"/>
      <c r="DH36" s="817"/>
    </row>
    <row r="37" spans="1:113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725"/>
      <c r="DA37" s="725"/>
      <c r="DB37" s="725"/>
      <c r="DC37" s="725"/>
      <c r="DD37" s="821"/>
      <c r="DE37" s="544" t="s">
        <v>3</v>
      </c>
      <c r="DF37" s="732"/>
      <c r="DG37" s="476"/>
      <c r="DH37" s="264"/>
    </row>
    <row r="38" spans="1:113" ht="12.75" customHeight="1" x14ac:dyDescent="0.2">
      <c r="A38" s="205"/>
      <c r="B38" s="914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14">
        <v>2980.5679272638477</v>
      </c>
      <c r="CY38" s="659">
        <v>2986.0890293046641</v>
      </c>
      <c r="CZ38" s="422">
        <v>2986.0890293046641</v>
      </c>
      <c r="DA38" s="422">
        <v>2986.0890293046641</v>
      </c>
      <c r="DB38" s="422">
        <v>2986.0890293046641</v>
      </c>
      <c r="DC38" s="422">
        <v>2986.0890293046641</v>
      </c>
      <c r="DD38" s="659">
        <v>3003.0292625408156</v>
      </c>
      <c r="DE38" s="346">
        <v>16.940233236151471</v>
      </c>
      <c r="DF38" s="741">
        <v>0.56730502908335367</v>
      </c>
      <c r="DG38" s="476"/>
      <c r="DH38" s="625"/>
      <c r="DI38" s="270"/>
    </row>
    <row r="39" spans="1:113" x14ac:dyDescent="0.2">
      <c r="A39" s="205"/>
      <c r="B39" s="914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422">
        <v>1855.0512594752188</v>
      </c>
      <c r="DA39" s="422">
        <v>1855.0512594752188</v>
      </c>
      <c r="DB39" s="422">
        <v>1855.0512594752188</v>
      </c>
      <c r="DC39" s="422">
        <v>1855.0512594752188</v>
      </c>
      <c r="DD39" s="659">
        <v>1866.7130670553938</v>
      </c>
      <c r="DE39" s="346">
        <v>11.661807580175036</v>
      </c>
      <c r="DF39" s="741">
        <v>0.62865150063153852</v>
      </c>
      <c r="DG39" s="476"/>
      <c r="DH39" s="264"/>
      <c r="DI39" s="270"/>
    </row>
    <row r="40" spans="1:113" ht="12.75" customHeight="1" x14ac:dyDescent="0.2">
      <c r="A40" s="205"/>
      <c r="B40" s="914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422">
        <v>12725.651640000002</v>
      </c>
      <c r="DA40" s="422">
        <v>12725.651640000002</v>
      </c>
      <c r="DB40" s="422">
        <v>12725.651640000002</v>
      </c>
      <c r="DC40" s="422">
        <v>12725.651640000002</v>
      </c>
      <c r="DD40" s="659">
        <v>12805.651640000002</v>
      </c>
      <c r="DE40" s="346">
        <v>80</v>
      </c>
      <c r="DF40" s="741">
        <v>0.62865150063151631</v>
      </c>
      <c r="DG40" s="476"/>
      <c r="DH40" s="264"/>
      <c r="DI40" s="270"/>
    </row>
    <row r="41" spans="1:113" ht="12.75" customHeight="1" x14ac:dyDescent="0.2">
      <c r="A41" s="205"/>
      <c r="B41" s="914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422">
        <v>0</v>
      </c>
      <c r="DA41" s="422">
        <v>0</v>
      </c>
      <c r="DB41" s="422">
        <v>0</v>
      </c>
      <c r="DC41" s="422">
        <v>0</v>
      </c>
      <c r="DD41" s="659">
        <v>0</v>
      </c>
      <c r="DE41" s="346">
        <v>0</v>
      </c>
      <c r="DF41" s="860" t="e">
        <v>#DIV/0!</v>
      </c>
      <c r="DG41" s="476"/>
      <c r="DH41" s="264"/>
      <c r="DI41" s="270"/>
    </row>
    <row r="42" spans="1:113" x14ac:dyDescent="0.2">
      <c r="A42" s="205"/>
      <c r="B42" s="914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14">
        <v>1132.9256707040806</v>
      </c>
      <c r="CY42" s="659">
        <v>1131.0377698294451</v>
      </c>
      <c r="CZ42" s="422">
        <v>1131.0377698294451</v>
      </c>
      <c r="DA42" s="422">
        <v>1131.0377698294451</v>
      </c>
      <c r="DB42" s="422">
        <v>1131.0377698294451</v>
      </c>
      <c r="DC42" s="422">
        <v>1131.0377698294451</v>
      </c>
      <c r="DD42" s="659">
        <v>1136.3161954854218</v>
      </c>
      <c r="DE42" s="346">
        <v>5.2784256559766618</v>
      </c>
      <c r="DF42" s="741">
        <v>0.46668871692698843</v>
      </c>
      <c r="DG42" s="476"/>
      <c r="DH42" s="264"/>
      <c r="DI42" s="270"/>
    </row>
    <row r="43" spans="1:113" ht="13.5" x14ac:dyDescent="0.2">
      <c r="A43" s="205"/>
      <c r="B43" s="914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14">
        <v>7771.8701010299937</v>
      </c>
      <c r="CY43" s="659">
        <v>7758.9191010299937</v>
      </c>
      <c r="CZ43" s="422">
        <v>7758.9191010299937</v>
      </c>
      <c r="DA43" s="422">
        <v>7758.9191010299937</v>
      </c>
      <c r="DB43" s="422">
        <v>7758.9191010299937</v>
      </c>
      <c r="DC43" s="422">
        <v>7758.9191010299937</v>
      </c>
      <c r="DD43" s="659">
        <v>7795.1291010299938</v>
      </c>
      <c r="DE43" s="346">
        <v>36.210000000000036</v>
      </c>
      <c r="DF43" s="741">
        <v>0.46668871692698843</v>
      </c>
      <c r="DG43" s="476"/>
      <c r="DH43" s="264"/>
      <c r="DI43" s="270"/>
    </row>
    <row r="44" spans="1:113" ht="12.75" customHeight="1" x14ac:dyDescent="0.2">
      <c r="A44" s="205"/>
      <c r="B44" s="914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14">
        <v>1776.9301010299996</v>
      </c>
      <c r="CY44" s="659">
        <v>1763.9791010299996</v>
      </c>
      <c r="CZ44" s="422">
        <v>1763.9791010299996</v>
      </c>
      <c r="DA44" s="422">
        <v>1763.9791010299996</v>
      </c>
      <c r="DB44" s="422">
        <v>1763.9791010299996</v>
      </c>
      <c r="DC44" s="422">
        <v>1763.9791010299996</v>
      </c>
      <c r="DD44" s="659">
        <v>1762.1891010299996</v>
      </c>
      <c r="DE44" s="346">
        <v>-1.7899999999999636</v>
      </c>
      <c r="DF44" s="741">
        <v>-0.10147512512789225</v>
      </c>
      <c r="DG44" s="476"/>
      <c r="DH44" s="264"/>
      <c r="DI44" s="270"/>
    </row>
    <row r="45" spans="1:113" x14ac:dyDescent="0.2">
      <c r="A45" s="205"/>
      <c r="B45" s="914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422">
        <v>0</v>
      </c>
      <c r="DA45" s="422">
        <v>0</v>
      </c>
      <c r="DB45" s="422">
        <v>0</v>
      </c>
      <c r="DC45" s="422">
        <v>0</v>
      </c>
      <c r="DD45" s="659">
        <v>0</v>
      </c>
      <c r="DE45" s="346">
        <v>0</v>
      </c>
      <c r="DF45" s="839" t="e">
        <v>#DIV/0!</v>
      </c>
      <c r="DG45" s="476"/>
      <c r="DH45" s="264"/>
    </row>
    <row r="46" spans="1:113" x14ac:dyDescent="0.2">
      <c r="A46" s="205"/>
      <c r="B46" s="914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86">
        <v>0</v>
      </c>
      <c r="DA46" s="686">
        <v>0</v>
      </c>
      <c r="DB46" s="686">
        <v>0</v>
      </c>
      <c r="DC46" s="686">
        <v>0</v>
      </c>
      <c r="DD46" s="660">
        <v>0</v>
      </c>
      <c r="DE46" s="346">
        <v>0</v>
      </c>
      <c r="DF46" s="860" t="e">
        <v>#DIV/0!</v>
      </c>
      <c r="DG46" s="476"/>
      <c r="DH46" s="264"/>
    </row>
    <row r="47" spans="1:113" x14ac:dyDescent="0.2">
      <c r="A47" s="205"/>
      <c r="B47" s="914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86">
        <v>0</v>
      </c>
      <c r="DA47" s="686">
        <v>0</v>
      </c>
      <c r="DB47" s="686">
        <v>0</v>
      </c>
      <c r="DC47" s="686">
        <v>0</v>
      </c>
      <c r="DD47" s="660">
        <v>0</v>
      </c>
      <c r="DE47" s="346">
        <v>0</v>
      </c>
      <c r="DF47" s="860" t="e">
        <v>#DIV/0!</v>
      </c>
      <c r="DG47" s="476"/>
      <c r="DH47" s="625"/>
    </row>
    <row r="48" spans="1:113" ht="12.75" customHeight="1" outlineLevel="1" x14ac:dyDescent="0.2">
      <c r="A48" s="205"/>
      <c r="B48" s="914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86">
        <v>0</v>
      </c>
      <c r="DA48" s="686">
        <v>0</v>
      </c>
      <c r="DB48" s="686">
        <v>0</v>
      </c>
      <c r="DC48" s="686">
        <v>0</v>
      </c>
      <c r="DD48" s="660">
        <v>0</v>
      </c>
      <c r="DE48" s="346">
        <v>0</v>
      </c>
      <c r="DF48" s="860" t="e">
        <v>#DIV/0!</v>
      </c>
      <c r="DG48" s="746"/>
      <c r="DH48" s="625"/>
    </row>
    <row r="49" spans="1:115" ht="12.75" customHeight="1" outlineLevel="1" x14ac:dyDescent="0.2">
      <c r="A49" s="205"/>
      <c r="B49" s="914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86">
        <v>0</v>
      </c>
      <c r="DA49" s="686">
        <v>0</v>
      </c>
      <c r="DB49" s="686">
        <v>0</v>
      </c>
      <c r="DC49" s="686">
        <v>0</v>
      </c>
      <c r="DD49" s="660">
        <v>0</v>
      </c>
      <c r="DE49" s="346">
        <v>0</v>
      </c>
      <c r="DF49" s="860" t="e">
        <v>#DIV/0!</v>
      </c>
      <c r="DG49" s="476"/>
      <c r="DH49" s="625"/>
    </row>
    <row r="50" spans="1:115" x14ac:dyDescent="0.2">
      <c r="A50" s="205"/>
      <c r="B50" s="914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86">
        <v>0</v>
      </c>
      <c r="DA50" s="686">
        <v>0</v>
      </c>
      <c r="DB50" s="686">
        <v>0</v>
      </c>
      <c r="DC50" s="686">
        <v>0</v>
      </c>
      <c r="DD50" s="660">
        <v>0</v>
      </c>
      <c r="DE50" s="346">
        <v>0</v>
      </c>
      <c r="DF50" s="860" t="e">
        <v>#DIV/0!</v>
      </c>
      <c r="DG50" s="476"/>
      <c r="DH50" s="264"/>
    </row>
    <row r="51" spans="1:115" ht="12.75" customHeight="1" outlineLevel="1" x14ac:dyDescent="0.2">
      <c r="A51" s="205"/>
      <c r="B51" s="914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86">
        <v>0</v>
      </c>
      <c r="DA51" s="686">
        <v>0</v>
      </c>
      <c r="DB51" s="686">
        <v>0</v>
      </c>
      <c r="DC51" s="686">
        <v>0</v>
      </c>
      <c r="DD51" s="660">
        <v>0</v>
      </c>
      <c r="DE51" s="346">
        <v>0</v>
      </c>
      <c r="DF51" s="860" t="e">
        <v>#DIV/0!</v>
      </c>
      <c r="DG51" s="476"/>
      <c r="DH51" s="264"/>
    </row>
    <row r="52" spans="1:115" ht="12.75" customHeight="1" outlineLevel="1" thickBot="1" x14ac:dyDescent="0.25">
      <c r="A52" s="205"/>
      <c r="B52" s="914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3">
        <v>0</v>
      </c>
      <c r="DA52" s="773">
        <v>0</v>
      </c>
      <c r="DB52" s="773">
        <v>0</v>
      </c>
      <c r="DC52" s="773">
        <v>0</v>
      </c>
      <c r="DD52" s="771">
        <v>0</v>
      </c>
      <c r="DE52" s="548">
        <v>0</v>
      </c>
      <c r="DF52" s="861" t="e">
        <v>#DIV/0!</v>
      </c>
      <c r="DG52" s="476"/>
      <c r="DH52" s="264"/>
    </row>
    <row r="53" spans="1:115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170"/>
      <c r="DA53" s="170"/>
      <c r="DB53" s="170"/>
      <c r="DC53" s="170"/>
      <c r="DD53" s="666"/>
      <c r="DE53" s="544"/>
      <c r="DF53" s="732"/>
      <c r="DG53" s="476"/>
      <c r="DH53" s="818"/>
      <c r="DI53" s="201"/>
    </row>
    <row r="54" spans="1:115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9">
        <v>23781.891331571856</v>
      </c>
      <c r="CZ54" s="422">
        <v>23722.011104953781</v>
      </c>
      <c r="DA54" s="422">
        <v>23734.074280013545</v>
      </c>
      <c r="DB54" s="422">
        <v>23815.62111290422</v>
      </c>
      <c r="DC54" s="422">
        <v>23843.864504602472</v>
      </c>
      <c r="DD54" s="659">
        <v>23780.898036109757</v>
      </c>
      <c r="DE54" s="346">
        <v>-0.99329546209992259</v>
      </c>
      <c r="DF54" s="741">
        <v>-4.1766882551530493E-3</v>
      </c>
      <c r="DG54" s="875"/>
      <c r="DH54" s="817"/>
      <c r="DI54" s="201"/>
    </row>
    <row r="55" spans="1:115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84.628063952068601</v>
      </c>
      <c r="CY55" s="653">
        <v>84.708605807752804</v>
      </c>
      <c r="CZ55" s="685">
        <v>84.70964966112345</v>
      </c>
      <c r="DA55" s="685">
        <v>84.656699314199059</v>
      </c>
      <c r="DB55" s="685">
        <v>84.616685255414822</v>
      </c>
      <c r="DC55" s="685">
        <v>84.587074981089842</v>
      </c>
      <c r="DD55" s="653">
        <v>84.60467856718455</v>
      </c>
      <c r="DE55" s="346">
        <v>-0.10392724056825386</v>
      </c>
      <c r="DF55" s="741">
        <v>-0.12268793657650434</v>
      </c>
      <c r="DG55" s="899"/>
      <c r="DH55" s="625" t="s">
        <v>234</v>
      </c>
      <c r="DI55" s="201"/>
    </row>
    <row r="56" spans="1:115" ht="12.75" customHeight="1" x14ac:dyDescent="0.2">
      <c r="A56" s="205"/>
      <c r="B56" s="913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9">
        <v>22433.125117316755</v>
      </c>
      <c r="CZ56" s="422">
        <v>22372.589045181187</v>
      </c>
      <c r="DA56" s="422">
        <v>22384.39662742025</v>
      </c>
      <c r="DB56" s="422">
        <v>22465.634077402756</v>
      </c>
      <c r="DC56" s="422">
        <v>22493.670272781768</v>
      </c>
      <c r="DD56" s="659">
        <v>22432.67969834882</v>
      </c>
      <c r="DE56" s="346">
        <v>-0.44541896793452906</v>
      </c>
      <c r="DF56" s="741">
        <v>-1.9855413171621095E-3</v>
      </c>
      <c r="DG56" s="875"/>
      <c r="DH56" s="816"/>
      <c r="DI56" s="819"/>
    </row>
    <row r="57" spans="1:115" ht="12.75" customHeight="1" x14ac:dyDescent="0.2">
      <c r="A57" s="205"/>
      <c r="B57" s="913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83.898384652413071</v>
      </c>
      <c r="CY57" s="653">
        <v>83.932483869600901</v>
      </c>
      <c r="CZ57" s="685">
        <v>83.932820071459716</v>
      </c>
      <c r="DA57" s="685">
        <v>83.884827176367864</v>
      </c>
      <c r="DB57" s="685">
        <v>83.846405356720837</v>
      </c>
      <c r="DC57" s="685">
        <v>83.8171579973544</v>
      </c>
      <c r="DD57" s="653">
        <v>83.836375032779316</v>
      </c>
      <c r="DE57" s="346">
        <v>-9.6108836821585442E-2</v>
      </c>
      <c r="DF57" s="741">
        <v>-0.11450731872882924</v>
      </c>
      <c r="DH57" s="817"/>
      <c r="DI57" s="819"/>
    </row>
    <row r="58" spans="1:115" ht="3" customHeight="1" x14ac:dyDescent="0.2">
      <c r="A58" s="205"/>
      <c r="B58" s="913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85"/>
      <c r="DA58" s="685"/>
      <c r="DB58" s="685"/>
      <c r="DC58" s="685"/>
      <c r="DD58" s="653"/>
      <c r="DE58" s="346"/>
      <c r="DF58" s="741"/>
      <c r="DH58" s="818"/>
      <c r="DI58" s="819"/>
    </row>
    <row r="59" spans="1:115" x14ac:dyDescent="0.2">
      <c r="A59" s="205"/>
      <c r="B59" s="913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9">
        <v>4852.6085706901031</v>
      </c>
      <c r="CZ59" s="422">
        <v>4856.5050900895212</v>
      </c>
      <c r="DA59" s="422">
        <v>4847.7157820487037</v>
      </c>
      <c r="DB59" s="422">
        <v>4847.7725347309197</v>
      </c>
      <c r="DC59" s="422">
        <v>4882.8725999568678</v>
      </c>
      <c r="DD59" s="659">
        <v>4821.8083712863126</v>
      </c>
      <c r="DE59" s="346">
        <v>-30.80019940379043</v>
      </c>
      <c r="DF59" s="741">
        <v>-0.6347142769731029</v>
      </c>
      <c r="DH59" s="818"/>
      <c r="DI59" s="819"/>
    </row>
    <row r="60" spans="1:115" x14ac:dyDescent="0.2">
      <c r="A60" s="205"/>
      <c r="B60" s="913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76.860834493336199</v>
      </c>
      <c r="CY60" s="653">
        <v>76.661240849117434</v>
      </c>
      <c r="CZ60" s="685">
        <v>76.872350345335661</v>
      </c>
      <c r="DA60" s="685">
        <v>76.737207069038604</v>
      </c>
      <c r="DB60" s="685">
        <v>76.54122343328936</v>
      </c>
      <c r="DC60" s="685">
        <v>76.551600231951625</v>
      </c>
      <c r="DD60" s="653">
        <v>76.493604308950509</v>
      </c>
      <c r="DE60" s="346">
        <v>-0.16763654016692442</v>
      </c>
      <c r="DF60" s="741">
        <v>-0.21867183248033273</v>
      </c>
      <c r="DH60" s="818"/>
      <c r="DI60" s="818"/>
      <c r="DJ60" s="818"/>
      <c r="DK60" s="818"/>
    </row>
    <row r="61" spans="1:115" ht="3" customHeight="1" x14ac:dyDescent="0.2">
      <c r="A61" s="205"/>
      <c r="B61" s="913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743"/>
      <c r="DA61" s="743"/>
      <c r="DB61" s="743"/>
      <c r="DC61" s="743"/>
      <c r="DD61" s="822"/>
      <c r="DE61" s="346"/>
      <c r="DF61" s="741"/>
      <c r="DH61" s="818"/>
      <c r="DI61" s="819"/>
    </row>
    <row r="62" spans="1:115" x14ac:dyDescent="0.2">
      <c r="A62" s="205"/>
      <c r="B62" s="913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9">
        <v>7380.4697445716147</v>
      </c>
      <c r="CZ62" s="422">
        <v>7316.7487808617007</v>
      </c>
      <c r="DA62" s="422">
        <v>7328.8869199841511</v>
      </c>
      <c r="DB62" s="422">
        <v>7410.0297729272988</v>
      </c>
      <c r="DC62" s="422">
        <v>7398.6481625162205</v>
      </c>
      <c r="DD62" s="659">
        <v>7384.2774832858995</v>
      </c>
      <c r="DE62" s="346">
        <v>3.8077387142848238</v>
      </c>
      <c r="DF62" s="741">
        <v>5.1592091642760352E-2</v>
      </c>
      <c r="DH62" s="818"/>
      <c r="DI62" s="819"/>
    </row>
    <row r="63" spans="1:115" x14ac:dyDescent="0.2">
      <c r="A63" s="205"/>
      <c r="B63" s="913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76.634121843597569</v>
      </c>
      <c r="CY63" s="653">
        <v>76.852814090720216</v>
      </c>
      <c r="CZ63" s="685">
        <v>76.668154313795938</v>
      </c>
      <c r="DA63" s="685">
        <v>76.626288412737125</v>
      </c>
      <c r="DB63" s="685">
        <v>76.88869707154258</v>
      </c>
      <c r="DC63" s="685">
        <v>76.846828982111987</v>
      </c>
      <c r="DD63" s="653">
        <v>76.78136942659755</v>
      </c>
      <c r="DE63" s="346">
        <v>-7.1444664122665813E-2</v>
      </c>
      <c r="DF63" s="741">
        <v>-9.2962977306632055E-2</v>
      </c>
      <c r="DH63" s="818"/>
      <c r="DI63" s="819"/>
    </row>
    <row r="64" spans="1:115" ht="3.75" customHeight="1" x14ac:dyDescent="0.2">
      <c r="A64" s="205"/>
      <c r="B64" s="913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745"/>
      <c r="DA64" s="745"/>
      <c r="DB64" s="745"/>
      <c r="DC64" s="745"/>
      <c r="DD64" s="668"/>
      <c r="DE64" s="346"/>
      <c r="DF64" s="741"/>
      <c r="DH64" s="818"/>
      <c r="DI64" s="819"/>
    </row>
    <row r="65" spans="1:113" x14ac:dyDescent="0.2">
      <c r="A65" s="205"/>
      <c r="B65" s="913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9">
        <v>9368.6170284037853</v>
      </c>
      <c r="CZ65" s="422">
        <v>9366.8929771545136</v>
      </c>
      <c r="DA65" s="422">
        <v>9374.3314680728818</v>
      </c>
      <c r="DB65" s="422">
        <v>9375.4780610014514</v>
      </c>
      <c r="DC65" s="422">
        <v>9379.1120335801716</v>
      </c>
      <c r="DD65" s="659">
        <v>9394.6785684285642</v>
      </c>
      <c r="DE65" s="346">
        <v>26.061540024778878</v>
      </c>
      <c r="DF65" s="741">
        <v>0.27817915862891063</v>
      </c>
      <c r="DH65" s="818"/>
      <c r="DI65" s="819"/>
    </row>
    <row r="66" spans="1:113" x14ac:dyDescent="0.2">
      <c r="A66" s="205"/>
      <c r="B66" s="913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94.2273504062711</v>
      </c>
      <c r="CY66" s="653">
        <v>94.184352606146575</v>
      </c>
      <c r="CZ66" s="685">
        <v>94.189032203740609</v>
      </c>
      <c r="DA66" s="685">
        <v>94.195261640846823</v>
      </c>
      <c r="DB66" s="685">
        <v>94.207238593137788</v>
      </c>
      <c r="DC66" s="685">
        <v>94.20985406263587</v>
      </c>
      <c r="DD66" s="653">
        <v>94.259168341746374</v>
      </c>
      <c r="DE66" s="346">
        <v>7.4815735599798927E-2</v>
      </c>
      <c r="DF66" s="741">
        <v>7.9435419503970373E-2</v>
      </c>
      <c r="DH66" s="818"/>
      <c r="DI66" s="819"/>
    </row>
    <row r="67" spans="1:113" ht="3" customHeight="1" x14ac:dyDescent="0.2">
      <c r="A67" s="205"/>
      <c r="B67" s="913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422"/>
      <c r="DA67" s="422"/>
      <c r="DB67" s="422"/>
      <c r="DC67" s="422"/>
      <c r="DD67" s="659"/>
      <c r="DE67" s="346"/>
      <c r="DF67" s="741"/>
      <c r="DH67" s="818"/>
      <c r="DI67" s="819"/>
    </row>
    <row r="68" spans="1:113" x14ac:dyDescent="0.2">
      <c r="A68" s="205"/>
      <c r="B68" s="913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9">
        <v>831.42977365125171</v>
      </c>
      <c r="CZ68" s="422">
        <v>832.44219707544983</v>
      </c>
      <c r="DA68" s="422">
        <v>833.46245731451688</v>
      </c>
      <c r="DB68" s="422">
        <v>832.3537087430883</v>
      </c>
      <c r="DC68" s="422">
        <v>833.03747672851125</v>
      </c>
      <c r="DD68" s="659">
        <v>831.91527534804459</v>
      </c>
      <c r="DE68" s="346">
        <v>0.48550169679288047</v>
      </c>
      <c r="DF68" s="741">
        <v>5.8393590436489617E-2</v>
      </c>
      <c r="DH68" s="818"/>
      <c r="DI68" s="819"/>
    </row>
    <row r="69" spans="1:113" ht="12.75" customHeight="1" x14ac:dyDescent="0.2">
      <c r="A69" s="205"/>
      <c r="B69" s="913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81.785069951759411</v>
      </c>
      <c r="CY69" s="653">
        <v>81.732236805690462</v>
      </c>
      <c r="CZ69" s="685">
        <v>81.759593648374079</v>
      </c>
      <c r="DA69" s="685">
        <v>81.794004058300402</v>
      </c>
      <c r="DB69" s="685">
        <v>81.792452786856117</v>
      </c>
      <c r="DC69" s="685">
        <v>81.701510806299254</v>
      </c>
      <c r="DD69" s="653">
        <v>81.742882866956549</v>
      </c>
      <c r="DE69" s="346">
        <v>1.0646061266086804E-2</v>
      </c>
      <c r="DF69" s="741">
        <v>1.3025535189248316E-2</v>
      </c>
      <c r="DH69" s="818"/>
      <c r="DI69" s="819"/>
    </row>
    <row r="70" spans="1:113" s="435" customFormat="1" ht="4.5" customHeight="1" x14ac:dyDescent="0.2">
      <c r="A70" s="205"/>
      <c r="B70" s="913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729"/>
      <c r="DA70" s="729"/>
      <c r="DB70" s="729"/>
      <c r="DC70" s="729"/>
      <c r="DD70" s="823"/>
      <c r="DE70" s="543"/>
      <c r="DF70" s="742"/>
      <c r="DG70" s="476"/>
      <c r="DH70" s="818"/>
      <c r="DI70" s="819"/>
    </row>
    <row r="71" spans="1:113" ht="12.75" customHeight="1" x14ac:dyDescent="0.2">
      <c r="A71" s="205"/>
      <c r="B71" s="913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422">
        <v>4910.9049591337489</v>
      </c>
      <c r="DA71" s="422">
        <v>4903.6522202656679</v>
      </c>
      <c r="DB71" s="422">
        <v>5002.5110629405017</v>
      </c>
      <c r="DC71" s="422">
        <v>5009.9084831132586</v>
      </c>
      <c r="DD71" s="659">
        <v>4982.9814055369843</v>
      </c>
      <c r="DE71" s="346">
        <v>55.656144993784437</v>
      </c>
      <c r="DF71" s="741">
        <v>1.1295407153139481</v>
      </c>
      <c r="DG71" s="476"/>
      <c r="DH71" s="816"/>
      <c r="DI71" s="819"/>
    </row>
    <row r="72" spans="1:113" x14ac:dyDescent="0.2">
      <c r="A72" s="205"/>
      <c r="B72" s="913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422">
        <v>1609.9295380954811</v>
      </c>
      <c r="DA72" s="422">
        <v>1584.8732990160349</v>
      </c>
      <c r="DB72" s="422">
        <v>1651.5024197689506</v>
      </c>
      <c r="DC72" s="422">
        <v>1666.0050349744897</v>
      </c>
      <c r="DD72" s="659">
        <v>1636.8148485386298</v>
      </c>
      <c r="DE72" s="346">
        <v>-26.774791319241331</v>
      </c>
      <c r="DF72" s="741">
        <v>-1.6094588880421812</v>
      </c>
      <c r="DG72" s="476"/>
      <c r="DH72" s="625"/>
      <c r="DI72" s="270"/>
    </row>
    <row r="73" spans="1:113" ht="15" x14ac:dyDescent="0.25">
      <c r="A73" s="205"/>
      <c r="B73" s="913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422">
        <v>615.52710720553921</v>
      </c>
      <c r="DA73" s="422">
        <v>620.03921506851316</v>
      </c>
      <c r="DB73" s="422">
        <v>620.04075327842554</v>
      </c>
      <c r="DC73" s="422">
        <v>620.04309943294447</v>
      </c>
      <c r="DD73" s="659">
        <v>620.041928206997</v>
      </c>
      <c r="DE73" s="346">
        <v>4.5195247376093448</v>
      </c>
      <c r="DF73" s="741">
        <v>0.73425836527396537</v>
      </c>
      <c r="DG73" s="476"/>
      <c r="DH73" s="625"/>
      <c r="DI73" s="647"/>
    </row>
    <row r="74" spans="1:113" ht="15" x14ac:dyDescent="0.25">
      <c r="A74" s="205"/>
      <c r="B74" s="913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422">
        <v>844.39150558272877</v>
      </c>
      <c r="DA74" s="422">
        <v>844.5064774211196</v>
      </c>
      <c r="DB74" s="422">
        <v>876.74205232312534</v>
      </c>
      <c r="DC74" s="422">
        <v>869.5472940958249</v>
      </c>
      <c r="DD74" s="659">
        <v>871.84705233135844</v>
      </c>
      <c r="DE74" s="346">
        <v>64.605499835416822</v>
      </c>
      <c r="DF74" s="741">
        <v>8.0032426026213077</v>
      </c>
      <c r="DG74" s="476"/>
      <c r="DH74" s="625"/>
      <c r="DI74" s="647"/>
    </row>
    <row r="75" spans="1:113" ht="15" x14ac:dyDescent="0.25">
      <c r="A75" s="205"/>
      <c r="B75" s="913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422">
        <v>1841.0568082499997</v>
      </c>
      <c r="DA75" s="422">
        <v>1854.2332287600004</v>
      </c>
      <c r="DB75" s="422">
        <v>1854.2258375700003</v>
      </c>
      <c r="DC75" s="422">
        <v>1854.3130546100001</v>
      </c>
      <c r="DD75" s="659">
        <v>1854.2775764599994</v>
      </c>
      <c r="DE75" s="346">
        <v>13.305911739999601</v>
      </c>
      <c r="DF75" s="741">
        <v>0.72276570003717566</v>
      </c>
      <c r="DG75" s="476"/>
      <c r="DH75" s="625"/>
      <c r="DI75" s="647"/>
    </row>
    <row r="76" spans="1:113" ht="15" x14ac:dyDescent="0.25">
      <c r="A76" s="205"/>
      <c r="B76" s="913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422">
        <v>1041.9618983456885</v>
      </c>
      <c r="DA76" s="422">
        <v>1013.0121153581709</v>
      </c>
      <c r="DB76" s="422">
        <v>1107.4674128019089</v>
      </c>
      <c r="DC76" s="422">
        <v>1115.616746488854</v>
      </c>
      <c r="DD76" s="659">
        <v>1086.3554318847864</v>
      </c>
      <c r="DE76" s="346">
        <v>34.631155315062415</v>
      </c>
      <c r="DF76" s="741">
        <v>3.2927979401611296</v>
      </c>
      <c r="DG76" s="476"/>
      <c r="DH76" s="625"/>
      <c r="DI76" s="647"/>
    </row>
    <row r="77" spans="1:113" x14ac:dyDescent="0.2">
      <c r="A77" s="205"/>
      <c r="B77" s="913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422">
        <v>730.56242827295989</v>
      </c>
      <c r="DA77" s="422">
        <v>704.72632916705129</v>
      </c>
      <c r="DB77" s="422">
        <v>766.50408156878359</v>
      </c>
      <c r="DC77" s="422">
        <v>780.91044658302917</v>
      </c>
      <c r="DD77" s="659">
        <v>748.10992528342786</v>
      </c>
      <c r="DE77" s="346">
        <v>-29.659845250354465</v>
      </c>
      <c r="DF77" s="741">
        <v>-3.8134479345988126</v>
      </c>
      <c r="DG77" s="476"/>
      <c r="DH77" s="625"/>
      <c r="DI77" s="270"/>
    </row>
    <row r="78" spans="1:113" x14ac:dyDescent="0.2">
      <c r="A78" s="205"/>
      <c r="B78" s="913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422">
        <v>311.39947007272872</v>
      </c>
      <c r="DA78" s="422">
        <v>308.2857861911196</v>
      </c>
      <c r="DB78" s="422">
        <v>340.96333123312536</v>
      </c>
      <c r="DC78" s="422">
        <v>334.70629990582489</v>
      </c>
      <c r="DD78" s="659">
        <v>338.24550660135844</v>
      </c>
      <c r="DE78" s="346">
        <v>64.291000565416709</v>
      </c>
      <c r="DF78" s="749">
        <v>23.467765321948008</v>
      </c>
      <c r="DG78" s="476"/>
      <c r="DH78" s="625"/>
      <c r="DI78" s="270"/>
    </row>
    <row r="79" spans="1:113" ht="12.75" hidden="1" customHeight="1" outlineLevel="1" x14ac:dyDescent="0.2">
      <c r="A79" s="205"/>
      <c r="B79" s="913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720">
        <v>0</v>
      </c>
      <c r="DA79" s="720">
        <v>0</v>
      </c>
      <c r="DB79" s="720">
        <v>0</v>
      </c>
      <c r="DC79" s="720">
        <v>0</v>
      </c>
      <c r="DD79" s="824">
        <v>0</v>
      </c>
      <c r="DE79" s="346">
        <v>0</v>
      </c>
      <c r="DF79" s="749" t="e">
        <v>#DIV/0!</v>
      </c>
      <c r="DG79" s="476"/>
      <c r="DH79" s="264"/>
      <c r="DI79" s="270"/>
    </row>
    <row r="80" spans="1:113" collapsed="1" x14ac:dyDescent="0.2">
      <c r="A80" s="205"/>
      <c r="B80" s="913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9">
        <v>19899.773416802342</v>
      </c>
      <c r="CZ80" s="422">
        <v>19873.923038402932</v>
      </c>
      <c r="DA80" s="422">
        <v>19865.984888888361</v>
      </c>
      <c r="DB80" s="422">
        <v>19869.575845236748</v>
      </c>
      <c r="DC80" s="422">
        <v>19874.289932787771</v>
      </c>
      <c r="DD80" s="659">
        <v>19865.302795851901</v>
      </c>
      <c r="DE80" s="346">
        <v>-34.470620950440207</v>
      </c>
      <c r="DF80" s="741">
        <v>-0.17322117306790563</v>
      </c>
      <c r="DG80" s="476"/>
      <c r="DH80" s="718"/>
      <c r="DI80" s="270"/>
    </row>
    <row r="81" spans="1:113" ht="12.75" hidden="1" customHeight="1" x14ac:dyDescent="0.2">
      <c r="A81" s="205"/>
      <c r="B81" s="913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721"/>
      <c r="DA81" s="721"/>
      <c r="DB81" s="721"/>
      <c r="DC81" s="721"/>
      <c r="DD81" s="825"/>
      <c r="DE81" s="346">
        <v>0</v>
      </c>
      <c r="DF81" s="741" t="e">
        <v>#DIV/0!</v>
      </c>
      <c r="DG81" s="476"/>
      <c r="DH81" s="264"/>
      <c r="DI81" s="270"/>
    </row>
    <row r="82" spans="1:113" ht="13.5" thickBot="1" x14ac:dyDescent="0.25">
      <c r="A82" s="205"/>
      <c r="B82" s="913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96.807746765375711</v>
      </c>
      <c r="CY82" s="786">
        <v>96.816839308192613</v>
      </c>
      <c r="CZ82" s="785">
        <v>96.83905273881021</v>
      </c>
      <c r="DA82" s="785">
        <v>96.8463474613134</v>
      </c>
      <c r="DB82" s="785">
        <v>96.852682963366703</v>
      </c>
      <c r="DC82" s="785">
        <v>96.853982148311502</v>
      </c>
      <c r="DD82" s="786">
        <v>96.854950807465499</v>
      </c>
      <c r="DE82" s="548">
        <v>3.8111499272886817E-2</v>
      </c>
      <c r="DF82" s="760">
        <v>3.9364535699792924E-2</v>
      </c>
      <c r="DG82" s="476"/>
      <c r="DH82" s="817"/>
      <c r="DI82" s="270"/>
    </row>
    <row r="83" spans="1:113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322"/>
      <c r="DA83" s="322"/>
      <c r="DB83" s="322"/>
      <c r="DC83" s="322"/>
      <c r="DD83" s="671"/>
      <c r="DE83" s="543"/>
      <c r="DF83" s="742"/>
      <c r="DG83" s="476"/>
      <c r="DH83" s="818"/>
      <c r="DI83" s="270"/>
    </row>
    <row r="84" spans="1:113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723">
        <v>6.96</v>
      </c>
      <c r="DA84" s="723">
        <v>6.96</v>
      </c>
      <c r="DB84" s="723">
        <v>6.96</v>
      </c>
      <c r="DC84" s="723">
        <v>6.96</v>
      </c>
      <c r="DD84" s="672">
        <v>6.96</v>
      </c>
      <c r="DE84" s="346">
        <v>0</v>
      </c>
      <c r="DF84" s="741">
        <v>0</v>
      </c>
      <c r="DG84" s="476"/>
      <c r="DH84" s="264"/>
      <c r="DI84" s="270"/>
    </row>
    <row r="85" spans="1:113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723">
        <v>6.86</v>
      </c>
      <c r="DA85" s="723">
        <v>6.86</v>
      </c>
      <c r="DB85" s="723">
        <v>6.86</v>
      </c>
      <c r="DC85" s="723">
        <v>6.86</v>
      </c>
      <c r="DD85" s="672">
        <v>6.86</v>
      </c>
      <c r="DE85" s="346">
        <v>0</v>
      </c>
      <c r="DF85" s="741">
        <v>0</v>
      </c>
      <c r="DG85" s="476"/>
      <c r="DH85" s="264"/>
      <c r="DI85" s="270"/>
    </row>
    <row r="86" spans="1:113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00">
        <v>6.9601735477830875</v>
      </c>
      <c r="DA86" s="600">
        <v>6.9656079486770599</v>
      </c>
      <c r="DB86" s="600">
        <v>6.9597590534929408</v>
      </c>
      <c r="DC86" s="600">
        <v>6.9592451272515961</v>
      </c>
      <c r="DD86" s="673">
        <v>6.9504403733522144</v>
      </c>
      <c r="DE86" s="346">
        <v>-2.7949093721586493E-3</v>
      </c>
      <c r="DF86" s="741">
        <v>-4.0195811856136299E-2</v>
      </c>
      <c r="DG86" s="476"/>
      <c r="DH86" s="264"/>
      <c r="DI86" s="270"/>
    </row>
    <row r="87" spans="1:113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6"/>
      <c r="CZ87" s="325"/>
      <c r="DA87" s="325"/>
      <c r="DB87" s="325"/>
      <c r="DC87" s="325"/>
      <c r="DD87" s="826"/>
      <c r="DE87" s="346"/>
      <c r="DF87" s="741"/>
      <c r="DG87" s="476"/>
      <c r="DH87" s="264"/>
      <c r="DI87" s="270"/>
    </row>
    <row r="88" spans="1:113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7">
        <v>2.1803699999999999</v>
      </c>
      <c r="CZ88" s="724">
        <v>2.1811199999999999</v>
      </c>
      <c r="DA88" s="724">
        <v>2.1813699999999998</v>
      </c>
      <c r="DB88" s="724">
        <v>2.1816200000000001</v>
      </c>
      <c r="DC88" s="724">
        <v>2.18187</v>
      </c>
      <c r="DD88" s="827">
        <v>2.1821199999999998</v>
      </c>
      <c r="DE88" s="346">
        <v>1.7499999999999183E-3</v>
      </c>
      <c r="DF88" s="741">
        <v>8.0261606974962874E-2</v>
      </c>
      <c r="DG88" s="476"/>
      <c r="DH88" s="625"/>
      <c r="DI88" s="270"/>
    </row>
    <row r="89" spans="1:113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26"/>
      <c r="CZ89" s="325"/>
      <c r="DA89" s="325"/>
      <c r="DB89" s="325"/>
      <c r="DC89" s="325"/>
      <c r="DD89" s="826"/>
      <c r="DE89" s="548"/>
      <c r="DF89" s="760"/>
      <c r="DG89" s="476"/>
      <c r="DH89" s="264"/>
      <c r="DI89" s="270"/>
    </row>
    <row r="90" spans="1:113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789"/>
      <c r="DA90" s="789"/>
      <c r="DB90" s="789"/>
      <c r="DC90" s="789"/>
      <c r="DD90" s="828"/>
      <c r="DE90" s="543"/>
      <c r="DF90" s="727"/>
      <c r="DG90" s="476"/>
      <c r="DH90" s="264"/>
      <c r="DI90" s="270"/>
    </row>
    <row r="91" spans="1:113" ht="12.75" customHeight="1" thickBot="1" x14ac:dyDescent="0.25">
      <c r="A91" s="205"/>
      <c r="B91" s="912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1630.747856</v>
      </c>
      <c r="CX91" s="840">
        <v>1726.9462253921281</v>
      </c>
      <c r="CY91" s="841">
        <v>1738.0880011370261</v>
      </c>
      <c r="CZ91" s="842">
        <v>1738.0880011370261</v>
      </c>
      <c r="DA91" s="842">
        <v>1738.0880011370261</v>
      </c>
      <c r="DB91" s="842">
        <v>1738.0880011370261</v>
      </c>
      <c r="DC91" s="842">
        <v>1738.0880011370261</v>
      </c>
      <c r="DD91" s="841">
        <v>1748.1468844752185</v>
      </c>
      <c r="DE91" s="346">
        <v>10.058883338192345</v>
      </c>
      <c r="DF91" s="741">
        <v>0.57873268393844324</v>
      </c>
      <c r="DG91" s="476"/>
      <c r="DH91" s="625"/>
      <c r="DI91" s="270"/>
    </row>
    <row r="92" spans="1:113" x14ac:dyDescent="0.2">
      <c r="A92" s="205"/>
      <c r="B92" s="912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4"/>
      <c r="DA92" s="374"/>
      <c r="DB92" s="374"/>
      <c r="DC92" s="374"/>
      <c r="DD92" s="376"/>
      <c r="DE92" s="545"/>
      <c r="DF92" s="376"/>
      <c r="DG92" s="476"/>
      <c r="DH92" s="264"/>
    </row>
    <row r="93" spans="1:113" ht="12.75" customHeight="1" x14ac:dyDescent="0.2">
      <c r="A93" s="205"/>
      <c r="B93" s="912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375"/>
      <c r="DA93" s="375"/>
      <c r="DB93" s="375"/>
      <c r="DC93" s="375"/>
      <c r="DD93" s="696"/>
      <c r="DE93" s="546"/>
      <c r="DF93" s="696"/>
      <c r="DG93" s="476"/>
      <c r="DH93" s="264"/>
    </row>
    <row r="94" spans="1:113" x14ac:dyDescent="0.2">
      <c r="A94" s="205"/>
      <c r="B94" s="912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375"/>
      <c r="DA94" s="375"/>
      <c r="DB94" s="375"/>
      <c r="DC94" s="375"/>
      <c r="DD94" s="696"/>
      <c r="DE94" s="546"/>
      <c r="DF94" s="696"/>
      <c r="DG94" s="476"/>
      <c r="DH94" s="264"/>
    </row>
    <row r="95" spans="1:113" x14ac:dyDescent="0.2">
      <c r="A95" s="205"/>
      <c r="B95" s="912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375"/>
      <c r="DA95" s="375"/>
      <c r="DB95" s="375"/>
      <c r="DC95" s="375"/>
      <c r="DD95" s="696"/>
      <c r="DE95" s="546"/>
      <c r="DF95" s="696"/>
      <c r="DG95" s="476"/>
      <c r="DH95" s="264"/>
    </row>
    <row r="96" spans="1:113" x14ac:dyDescent="0.2">
      <c r="A96" s="205"/>
      <c r="B96" s="912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375"/>
      <c r="DA96" s="375"/>
      <c r="DB96" s="375"/>
      <c r="DC96" s="375"/>
      <c r="DD96" s="696"/>
      <c r="DE96" s="546"/>
      <c r="DF96" s="696"/>
      <c r="DG96" s="476"/>
      <c r="DH96" s="264"/>
    </row>
    <row r="97" spans="1:112" x14ac:dyDescent="0.2">
      <c r="A97" s="205"/>
      <c r="B97" s="912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375"/>
      <c r="DA97" s="375"/>
      <c r="DB97" s="375"/>
      <c r="DC97" s="375"/>
      <c r="DD97" s="696"/>
      <c r="DE97" s="546"/>
      <c r="DF97" s="696"/>
      <c r="DG97" s="476"/>
      <c r="DH97" s="264"/>
    </row>
    <row r="98" spans="1:112" x14ac:dyDescent="0.2">
      <c r="A98" s="205"/>
      <c r="B98" s="912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375"/>
      <c r="DA98" s="375"/>
      <c r="DB98" s="375"/>
      <c r="DC98" s="375"/>
      <c r="DD98" s="696"/>
      <c r="DE98" s="546"/>
      <c r="DF98" s="696"/>
      <c r="DG98" s="476"/>
      <c r="DH98" s="264"/>
    </row>
    <row r="99" spans="1:112" x14ac:dyDescent="0.2">
      <c r="A99" s="205"/>
      <c r="B99" s="912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375"/>
      <c r="DA99" s="375"/>
      <c r="DB99" s="375"/>
      <c r="DC99" s="375"/>
      <c r="DD99" s="696"/>
      <c r="DE99" s="546"/>
      <c r="DF99" s="696"/>
      <c r="DG99" s="476"/>
      <c r="DH99" s="264"/>
    </row>
    <row r="100" spans="1:112" x14ac:dyDescent="0.2">
      <c r="A100" s="205"/>
      <c r="B100" s="912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375"/>
      <c r="DA100" s="375"/>
      <c r="DB100" s="375"/>
      <c r="DC100" s="375"/>
      <c r="DD100" s="696"/>
      <c r="DE100" s="546"/>
      <c r="DF100" s="696"/>
      <c r="DG100" s="476"/>
      <c r="DH100" s="264"/>
    </row>
    <row r="101" spans="1:112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96"/>
      <c r="CY101" s="696"/>
      <c r="CZ101" s="375"/>
      <c r="DA101" s="375"/>
      <c r="DB101" s="375"/>
      <c r="DC101" s="375"/>
      <c r="DD101" s="696"/>
      <c r="DE101" s="546"/>
      <c r="DF101" s="696"/>
      <c r="DG101" s="476"/>
      <c r="DH101" s="264"/>
    </row>
    <row r="102" spans="1:112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96"/>
      <c r="CY102" s="696"/>
      <c r="CZ102" s="375"/>
      <c r="DA102" s="375"/>
      <c r="DB102" s="375"/>
      <c r="DC102" s="375"/>
      <c r="DD102" s="696"/>
      <c r="DE102" s="546"/>
      <c r="DF102" s="696"/>
      <c r="DG102" s="476"/>
      <c r="DH102" s="264"/>
    </row>
    <row r="103" spans="1:112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96"/>
      <c r="CY103" s="696"/>
      <c r="CZ103" s="375"/>
      <c r="DA103" s="375"/>
      <c r="DB103" s="375"/>
      <c r="DC103" s="375"/>
      <c r="DD103" s="696"/>
      <c r="DE103" s="546"/>
      <c r="DF103" s="696"/>
      <c r="DG103" s="476"/>
      <c r="DH103" s="264"/>
    </row>
    <row r="104" spans="1:112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377"/>
      <c r="CY104" s="377"/>
      <c r="CZ104" s="693"/>
      <c r="DA104" s="693"/>
      <c r="DB104" s="693"/>
      <c r="DC104" s="693"/>
      <c r="DD104" s="377"/>
      <c r="DE104" s="546"/>
      <c r="DF104" s="696"/>
      <c r="DG104" s="476"/>
      <c r="DH104" s="264"/>
    </row>
    <row r="105" spans="1:112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4"/>
      <c r="DA105" s="374"/>
      <c r="DB105" s="374"/>
      <c r="DC105" s="374"/>
      <c r="DD105" s="376"/>
      <c r="DE105" s="547"/>
      <c r="DF105" s="478"/>
      <c r="DG105" s="476"/>
      <c r="DH105" s="264"/>
    </row>
    <row r="106" spans="1:112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7">
        <v>2.5</v>
      </c>
      <c r="DA106" s="687">
        <v>2.5</v>
      </c>
      <c r="DB106" s="687">
        <v>2.5</v>
      </c>
      <c r="DC106" s="687">
        <v>2.5</v>
      </c>
      <c r="DD106" s="682">
        <v>2.5</v>
      </c>
      <c r="DE106" s="346" t="s">
        <v>3</v>
      </c>
      <c r="DF106" s="728"/>
      <c r="DG106" s="476"/>
      <c r="DH106" s="264"/>
    </row>
    <row r="107" spans="1:112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94">
        <v>4</v>
      </c>
      <c r="DA107" s="694">
        <v>4</v>
      </c>
      <c r="DB107" s="694">
        <v>4</v>
      </c>
      <c r="DC107" s="694">
        <v>4</v>
      </c>
      <c r="DD107" s="646">
        <v>4</v>
      </c>
      <c r="DE107" s="548" t="s">
        <v>3</v>
      </c>
      <c r="DF107" s="479"/>
      <c r="DG107" s="476"/>
      <c r="DH107" s="264"/>
    </row>
    <row r="108" spans="1:112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82"/>
      <c r="DF108" s="282"/>
      <c r="DG108" s="361"/>
      <c r="DH108" s="264"/>
    </row>
    <row r="109" spans="1:112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907"/>
      <c r="DF109" s="907"/>
      <c r="DG109" s="361"/>
      <c r="DH109" s="264"/>
    </row>
    <row r="110" spans="1:112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83"/>
      <c r="DF110" s="284"/>
      <c r="DG110" s="361"/>
      <c r="DH110" s="264"/>
    </row>
    <row r="111" spans="1:112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83"/>
      <c r="DF111" s="284"/>
      <c r="DG111" s="361"/>
      <c r="DH111" s="264"/>
    </row>
    <row r="112" spans="1:112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83"/>
      <c r="DF112" s="284"/>
      <c r="DG112" s="361"/>
      <c r="DH112" s="264"/>
    </row>
    <row r="113" spans="3:112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83"/>
      <c r="DF113" s="282"/>
      <c r="DG113" s="361"/>
      <c r="DH113" s="264"/>
    </row>
    <row r="114" spans="3:112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81"/>
      <c r="DA114" s="681"/>
      <c r="DB114" s="681"/>
      <c r="DC114" s="681"/>
      <c r="DE114" s="282"/>
      <c r="DF114" s="282"/>
      <c r="DG114" s="361"/>
      <c r="DH114" s="264"/>
    </row>
    <row r="115" spans="3:112" ht="13.5" customHeight="1" x14ac:dyDescent="0.25">
      <c r="C115" s="6">
        <v>2</v>
      </c>
      <c r="D115" s="1" t="s">
        <v>35</v>
      </c>
      <c r="CZ115" s="680"/>
      <c r="DA115" s="680"/>
      <c r="DB115" s="680"/>
      <c r="DC115" s="680"/>
      <c r="DD115" s="282"/>
      <c r="DE115" s="282"/>
      <c r="DF115" s="282"/>
      <c r="DG115" s="361"/>
      <c r="DH115" s="264"/>
    </row>
    <row r="116" spans="3:112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80"/>
      <c r="DA116" s="680"/>
      <c r="DB116" s="680"/>
      <c r="DC116" s="680"/>
      <c r="DD116" s="282"/>
      <c r="DE116" s="282"/>
      <c r="DF116" s="282"/>
      <c r="DG116" s="361"/>
      <c r="DH116" s="264"/>
    </row>
    <row r="117" spans="3:112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80"/>
      <c r="DA117" s="680"/>
      <c r="DB117" s="680"/>
      <c r="DC117" s="680"/>
      <c r="DD117" s="282"/>
      <c r="DE117" s="282"/>
      <c r="DF117" s="282"/>
      <c r="DG117" s="361"/>
      <c r="DH117" s="264"/>
    </row>
    <row r="118" spans="3:112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80"/>
      <c r="DA118" s="680"/>
      <c r="DB118" s="680"/>
      <c r="DC118" s="680"/>
      <c r="DD118" s="282"/>
      <c r="DE118" s="282"/>
      <c r="DF118" s="282"/>
      <c r="DG118" s="361"/>
      <c r="DH118" s="264"/>
    </row>
    <row r="119" spans="3:112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285"/>
      <c r="DF119" s="285"/>
      <c r="DG119" s="361"/>
      <c r="DH119" s="264"/>
    </row>
    <row r="120" spans="3:112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361"/>
      <c r="DH120" s="264"/>
    </row>
    <row r="121" spans="3:112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361"/>
      <c r="DH121" s="264"/>
    </row>
    <row r="122" spans="3:112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361"/>
      <c r="DH122" s="264"/>
    </row>
    <row r="123" spans="3:112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361"/>
      <c r="DH123" s="264"/>
    </row>
    <row r="124" spans="3:112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361"/>
      <c r="DH124" s="264"/>
    </row>
    <row r="125" spans="3:112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361"/>
      <c r="DH125" s="264"/>
    </row>
    <row r="126" spans="3:112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361"/>
      <c r="DH126" s="264"/>
    </row>
    <row r="127" spans="3:112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361"/>
      <c r="DH127" s="264"/>
    </row>
    <row r="128" spans="3:112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</row>
    <row r="129" spans="3:110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</row>
    <row r="130" spans="3:110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</row>
    <row r="131" spans="3:110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</row>
    <row r="132" spans="3:110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</row>
    <row r="133" spans="3:110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</row>
    <row r="134" spans="3:110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</row>
    <row r="135" spans="3:110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</row>
    <row r="136" spans="3:110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</row>
    <row r="137" spans="3:110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</row>
    <row r="138" spans="3:110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</row>
    <row r="139" spans="3:110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</row>
    <row r="140" spans="3:110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</row>
    <row r="141" spans="3:110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</row>
    <row r="142" spans="3:110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</row>
    <row r="143" spans="3:110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</row>
    <row r="144" spans="3:110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</row>
    <row r="145" spans="3:110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</row>
    <row r="146" spans="3:110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</row>
    <row r="147" spans="3:110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</row>
    <row r="148" spans="3:110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</row>
    <row r="149" spans="3:110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</row>
    <row r="150" spans="3:110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</row>
    <row r="151" spans="3:110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</row>
    <row r="152" spans="3:110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</row>
    <row r="153" spans="3:110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</row>
    <row r="154" spans="3:110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</row>
    <row r="155" spans="3:110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</row>
    <row r="156" spans="3:110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</row>
    <row r="157" spans="3:110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</row>
    <row r="158" spans="3:110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</row>
    <row r="159" spans="3:110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</row>
    <row r="160" spans="3:110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</row>
    <row r="161" spans="3:110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</row>
    <row r="162" spans="3:110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</row>
    <row r="163" spans="3:110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</row>
    <row r="164" spans="3:110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</row>
    <row r="165" spans="3:110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</row>
    <row r="166" spans="3:110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</row>
    <row r="167" spans="3:110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</row>
    <row r="168" spans="3:110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</row>
    <row r="169" spans="3:110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</row>
    <row r="170" spans="3:110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</row>
    <row r="171" spans="3:110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</row>
    <row r="172" spans="3:110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</row>
    <row r="173" spans="3:110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</row>
    <row r="174" spans="3:110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</row>
    <row r="175" spans="3:110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</row>
    <row r="176" spans="3:110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</row>
    <row r="177" spans="3:110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</row>
    <row r="178" spans="3:110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</row>
    <row r="179" spans="3:110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</row>
    <row r="180" spans="3:110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</row>
    <row r="181" spans="3:110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</row>
    <row r="182" spans="3:110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</row>
    <row r="183" spans="3:110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</row>
    <row r="184" spans="3:110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</row>
    <row r="185" spans="3:110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</row>
    <row r="186" spans="3:110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</row>
    <row r="187" spans="3:110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</row>
    <row r="188" spans="3:110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</row>
    <row r="189" spans="3:110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</row>
    <row r="190" spans="3:110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</row>
    <row r="191" spans="3:110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</row>
    <row r="192" spans="3:110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</row>
    <row r="193" spans="3:110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</row>
    <row r="194" spans="3:110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</row>
    <row r="195" spans="3:110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</row>
    <row r="196" spans="3:110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</row>
    <row r="197" spans="3:110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</row>
    <row r="198" spans="3:110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</row>
    <row r="199" spans="3:110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</row>
    <row r="200" spans="3:110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</row>
    <row r="201" spans="3:110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</row>
    <row r="202" spans="3:110" x14ac:dyDescent="0.2">
      <c r="E202" s="133"/>
      <c r="F202" s="133"/>
      <c r="G202" s="133"/>
      <c r="H202" s="133"/>
      <c r="I202" s="133"/>
      <c r="J202" s="133"/>
      <c r="K202" s="133"/>
    </row>
    <row r="203" spans="3:110" x14ac:dyDescent="0.2">
      <c r="E203" s="133"/>
      <c r="F203" s="133"/>
      <c r="G203" s="133"/>
      <c r="H203" s="133"/>
      <c r="I203" s="133"/>
      <c r="J203" s="133"/>
      <c r="K203" s="133"/>
    </row>
    <row r="204" spans="3:110" x14ac:dyDescent="0.2">
      <c r="E204" s="133"/>
      <c r="F204" s="133"/>
      <c r="G204" s="133"/>
      <c r="H204" s="133"/>
      <c r="I204" s="133"/>
      <c r="J204" s="133"/>
      <c r="K204" s="133"/>
    </row>
    <row r="205" spans="3:110" x14ac:dyDescent="0.2">
      <c r="E205" s="133"/>
      <c r="F205" s="133"/>
      <c r="G205" s="133"/>
      <c r="H205" s="133"/>
      <c r="I205" s="133"/>
      <c r="J205" s="133"/>
      <c r="K205" s="133"/>
    </row>
    <row r="206" spans="3:110" x14ac:dyDescent="0.2">
      <c r="E206" s="133"/>
      <c r="F206" s="133"/>
      <c r="G206" s="133"/>
      <c r="H206" s="133"/>
      <c r="I206" s="133"/>
      <c r="J206" s="133"/>
      <c r="K206" s="133"/>
    </row>
    <row r="207" spans="3:110" x14ac:dyDescent="0.2">
      <c r="E207" s="133"/>
      <c r="F207" s="133"/>
      <c r="G207" s="133"/>
      <c r="H207" s="133"/>
      <c r="I207" s="133"/>
      <c r="J207" s="133"/>
      <c r="K207" s="133"/>
    </row>
    <row r="208" spans="3:110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Z3:DD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9" width="8.85546875" customWidth="1"/>
    <col min="110" max="110" width="9.5703125" customWidth="1"/>
    <col min="111" max="129" width="11.42578125" style="201"/>
  </cols>
  <sheetData>
    <row r="2" spans="3:121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8"/>
      <c r="DF3" s="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3:121" ht="13.5" customHeight="1" x14ac:dyDescent="0.25">
      <c r="C4" s="15"/>
      <c r="D4" s="915" t="str">
        <f>+entero!D3</f>
        <v>V   A   R   I   A   B   L   E   S     b/</v>
      </c>
      <c r="E4" s="917" t="str">
        <f>+entero!E3</f>
        <v>2008                          A  fines de Dic*</v>
      </c>
      <c r="F4" s="917" t="str">
        <f>+entero!F3</f>
        <v>2009                          A  fines de Ene*</v>
      </c>
      <c r="G4" s="917" t="str">
        <f>+entero!G3</f>
        <v>2009                          A  fines de Feb*</v>
      </c>
      <c r="H4" s="917" t="str">
        <f>+entero!H3</f>
        <v>2009                          A  fines de Mar*</v>
      </c>
      <c r="I4" s="917" t="str">
        <f>+entero!I3</f>
        <v>2009                          A  fines de Abr*</v>
      </c>
      <c r="J4" s="917" t="str">
        <f>+entero!J3</f>
        <v>2009                          A  fines de May*</v>
      </c>
      <c r="K4" s="917" t="str">
        <f>+entero!K3</f>
        <v>2009                          A  fines de Jun*</v>
      </c>
      <c r="L4" s="917" t="str">
        <f>+entero!L3</f>
        <v>2009                          A  fines de Jul*</v>
      </c>
      <c r="M4" s="917" t="str">
        <f>+entero!M3</f>
        <v>2009                          A  fines de Ago*</v>
      </c>
      <c r="N4" s="917" t="str">
        <f>+entero!N3</f>
        <v>2009                          A  fines de Sep*</v>
      </c>
      <c r="O4" s="917" t="str">
        <f>+entero!O3</f>
        <v>2009                          A  fines de Oct*</v>
      </c>
      <c r="P4" s="917" t="str">
        <f>+entero!P3</f>
        <v>2009                          A  fines de Nov*</v>
      </c>
      <c r="Q4" s="917" t="str">
        <f>+entero!Q3</f>
        <v>2009                          A  fines de Dic*</v>
      </c>
      <c r="R4" s="917" t="str">
        <f>+entero!R3</f>
        <v>2010                          A  fines de Ene*</v>
      </c>
      <c r="S4" s="917" t="str">
        <f>+entero!S3</f>
        <v>2010                          A  fines de Feb*</v>
      </c>
      <c r="T4" s="917" t="str">
        <f>+entero!T3</f>
        <v>2010                          A  fines de Mar*</v>
      </c>
      <c r="U4" s="917" t="str">
        <f>+entero!U3</f>
        <v>2010                          A  fines de Abr*</v>
      </c>
      <c r="V4" s="917" t="str">
        <f>+entero!V3</f>
        <v>2010                          A  fines de May*</v>
      </c>
      <c r="W4" s="917" t="str">
        <f>+entero!W3</f>
        <v>2010                          A  fines de Jun*</v>
      </c>
      <c r="X4" s="917" t="str">
        <f>+entero!X3</f>
        <v>2010                          A  fines de Jul*</v>
      </c>
      <c r="Y4" s="917" t="str">
        <f>+entero!Y3</f>
        <v>2010                          A  fines de Ago*</v>
      </c>
      <c r="Z4" s="917" t="str">
        <f>+entero!Z3</f>
        <v>2010                          A  fines de Sep*</v>
      </c>
      <c r="AA4" s="917" t="str">
        <f>+entero!AA3</f>
        <v>2010                          A  fines de Oct*</v>
      </c>
      <c r="AB4" s="917" t="str">
        <f>+entero!AB3</f>
        <v>2010                          A  fines de Nov*</v>
      </c>
      <c r="AC4" s="917" t="str">
        <f>+entero!AC3</f>
        <v>2010                          A  fines de Dic*</v>
      </c>
      <c r="AD4" s="917" t="str">
        <f>+entero!AD3</f>
        <v>2011                          A  fines de Ene*</v>
      </c>
      <c r="AE4" s="917" t="str">
        <f>+entero!AE3</f>
        <v>2011                          A  fines de Feb*</v>
      </c>
      <c r="AF4" s="917" t="str">
        <f>+entero!AF3</f>
        <v>2011                          A  fines de Mar*</v>
      </c>
      <c r="AG4" s="917" t="str">
        <f>+entero!AG3</f>
        <v>2011                          A  fines de Abr*</v>
      </c>
      <c r="AH4" s="917" t="str">
        <f>+entero!AH3</f>
        <v>2011                          A  fines de May*</v>
      </c>
      <c r="AI4" s="917" t="str">
        <f>+entero!AI3</f>
        <v>2011                          A  fines de Jun*</v>
      </c>
      <c r="AJ4" s="917" t="str">
        <f>+entero!AJ3</f>
        <v>2011                          A  fines de Jul*</v>
      </c>
      <c r="AK4" s="917" t="str">
        <f>+entero!AK3</f>
        <v>2011                          A  fines de Ago*</v>
      </c>
      <c r="AL4" s="917" t="str">
        <f>+entero!AL3</f>
        <v>2011                          A  fines de Sep*</v>
      </c>
      <c r="AM4" s="917" t="str">
        <f>+entero!AM3</f>
        <v>2011                          A  fines de Oct*</v>
      </c>
      <c r="AN4" s="917" t="str">
        <f>+entero!AN3</f>
        <v>2011                          A  fines de Nov*</v>
      </c>
      <c r="AO4" s="917" t="str">
        <f>+entero!AO3</f>
        <v>2011                          A  fines de Dic*</v>
      </c>
      <c r="AP4" s="917" t="str">
        <f>+entero!AP3</f>
        <v>2012                          A  fines de Ene*</v>
      </c>
      <c r="AQ4" s="917" t="str">
        <f>+entero!AQ3</f>
        <v>2012                          A  fines de Feb*</v>
      </c>
      <c r="AR4" s="917" t="str">
        <f>+entero!AR3</f>
        <v>2012                          A  fines de Mar*</v>
      </c>
      <c r="AS4" s="917" t="str">
        <f>+entero!AS3</f>
        <v>2012                          A  fines de Abr*</v>
      </c>
      <c r="AT4" s="917" t="str">
        <f>+entero!AT3</f>
        <v>2012                          A  fines de May*</v>
      </c>
      <c r="AU4" s="917" t="str">
        <f>+entero!AU3</f>
        <v>2012                          A  fines de Jun*</v>
      </c>
      <c r="AV4" s="917" t="str">
        <f>+entero!AV3</f>
        <v>2012                          A  fines de Jul*</v>
      </c>
      <c r="AW4" s="917" t="str">
        <f>+entero!AW3</f>
        <v>2012                          A  fines de Ago*</v>
      </c>
      <c r="AX4" s="917" t="str">
        <f>+entero!AX3</f>
        <v>2012                          A  fines de Sep*</v>
      </c>
      <c r="AY4" s="917" t="str">
        <f>+entero!AY3</f>
        <v>2012                          A  fines de Oct*</v>
      </c>
      <c r="AZ4" s="917" t="str">
        <f>+entero!AZ3</f>
        <v>2012                          A  fines de Nov*</v>
      </c>
      <c r="BA4" s="917" t="str">
        <f>+entero!BA3</f>
        <v>2012                          A  fines de Dic*</v>
      </c>
      <c r="BB4" s="917" t="str">
        <f>+entero!BB3</f>
        <v>2013                          A  fines de Ene*</v>
      </c>
      <c r="BC4" s="917" t="str">
        <f>+entero!BC3</f>
        <v>2013                          A  fines de Feb*</v>
      </c>
      <c r="BD4" s="917" t="str">
        <f>+entero!BD3</f>
        <v>2013                          A  fines de Mar*</v>
      </c>
      <c r="BE4" s="917" t="str">
        <f>+entero!BE3</f>
        <v>2013                          A  fines de Abr*</v>
      </c>
      <c r="BF4" s="917" t="str">
        <f>+entero!BF3</f>
        <v>2013                          A  fines de May*</v>
      </c>
      <c r="BG4" s="917" t="str">
        <f>+entero!BG3</f>
        <v>2013                          A  fines de Jun*</v>
      </c>
      <c r="BH4" s="917" t="str">
        <f>+entero!BH3</f>
        <v>2013                          A  fines de Jul*</v>
      </c>
      <c r="BI4" s="917" t="str">
        <f>+entero!BI3</f>
        <v>2013                          A  fines de Ago*</v>
      </c>
      <c r="BJ4" s="917" t="str">
        <f>+entero!BJ3</f>
        <v>2013                          A  fines de Sep*</v>
      </c>
      <c r="BK4" s="917" t="str">
        <f>+entero!BK3</f>
        <v>2013                          A  fines de Oct*</v>
      </c>
      <c r="BL4" s="917" t="str">
        <f>+entero!BL3</f>
        <v>2013                          A  fines de Nov*</v>
      </c>
      <c r="BM4" s="917" t="str">
        <f>+entero!BM3</f>
        <v>2013                          A  fines de Dic*</v>
      </c>
      <c r="BN4" s="917" t="str">
        <f>+entero!BN3</f>
        <v>2014                          A  fines de Ene*</v>
      </c>
      <c r="BO4" s="917" t="str">
        <f>+entero!BO3</f>
        <v>2014                          A  fines de Feb*</v>
      </c>
      <c r="BP4" s="917" t="str">
        <f>+entero!BP3</f>
        <v>2014                          A  fines de Mar*</v>
      </c>
      <c r="BQ4" s="917" t="str">
        <f>+entero!BQ3</f>
        <v>2014                          A  fines de Abr*</v>
      </c>
      <c r="BR4" s="917" t="str">
        <f>+entero!BR3</f>
        <v>2014                          A  fines de May*</v>
      </c>
      <c r="BS4" s="917" t="str">
        <f>+entero!BS3</f>
        <v>2014                          A  fines de Jun*</v>
      </c>
      <c r="BT4" s="917" t="str">
        <f>+entero!BT3</f>
        <v>2014                          A  fines de Jul*</v>
      </c>
      <c r="BU4" s="917" t="str">
        <f>+entero!BU3</f>
        <v>2014                          A  fines de Ago*</v>
      </c>
      <c r="BV4" s="917" t="str">
        <f>+entero!BV3</f>
        <v>2014                          A  fines de Sep*</v>
      </c>
      <c r="BW4" s="917" t="str">
        <f>+entero!BW3</f>
        <v>2014                          A  fines de Oct*</v>
      </c>
      <c r="BX4" s="917" t="str">
        <f>+entero!BX3</f>
        <v>2014                          A  fines de Nov*</v>
      </c>
      <c r="BY4" s="917" t="str">
        <f>+entero!BY3</f>
        <v>2014                          A  fines de Dic*</v>
      </c>
      <c r="BZ4" s="917" t="str">
        <f>+entero!BZ3</f>
        <v>2015                         A  fines de Ene*</v>
      </c>
      <c r="CA4" s="917" t="str">
        <f>+entero!CA3</f>
        <v>2015                         A  fines de Feb*</v>
      </c>
      <c r="CB4" s="917" t="str">
        <f>+entero!CB3</f>
        <v>2015                         A  fines de Mar*</v>
      </c>
      <c r="CC4" s="917" t="str">
        <f>+entero!CC3</f>
        <v xml:space="preserve">2015                         A  fines de Abr* </v>
      </c>
      <c r="CD4" s="917" t="str">
        <f>+entero!CD3</f>
        <v xml:space="preserve">2015                         A  fines de May* </v>
      </c>
      <c r="CE4" s="917" t="str">
        <f>+entero!CE3</f>
        <v xml:space="preserve">2015                         A  fines de Jun* </v>
      </c>
      <c r="CF4" s="917" t="str">
        <f>+entero!CF3</f>
        <v xml:space="preserve">2015                         A  fines de Jul* </v>
      </c>
      <c r="CG4" s="917" t="str">
        <f>+entero!CG3</f>
        <v xml:space="preserve">2015                         A  fines de Ago* </v>
      </c>
      <c r="CH4" s="917" t="str">
        <f>+entero!CH3</f>
        <v xml:space="preserve">2015                         A  fines de Sep* </v>
      </c>
      <c r="CI4" s="917" t="str">
        <f>+entero!CI3</f>
        <v xml:space="preserve">2015                         A  fines de Oct* </v>
      </c>
      <c r="CJ4" s="917" t="str">
        <f>+entero!CJ3</f>
        <v xml:space="preserve">2015                         A  fines de Nov* </v>
      </c>
      <c r="CK4" s="917" t="str">
        <f>+entero!CK3</f>
        <v xml:space="preserve">2015                         A  fines de Dic* </v>
      </c>
      <c r="CL4" s="917" t="str">
        <f>+entero!CL3</f>
        <v xml:space="preserve">2016                         A  fines de Ene* </v>
      </c>
      <c r="CM4" s="917" t="str">
        <f>+entero!CM3</f>
        <v xml:space="preserve">2016                         A  fines de Feb* </v>
      </c>
      <c r="CN4" s="917" t="str">
        <f>+entero!CN3</f>
        <v xml:space="preserve">2016                         A  fines de Mar* </v>
      </c>
      <c r="CO4" s="917" t="str">
        <f>+entero!CO3</f>
        <v xml:space="preserve">2016                         A  fines de Abr* </v>
      </c>
      <c r="CP4" s="917" t="str">
        <f>+entero!CP3</f>
        <v xml:space="preserve">2016                         A  fines de May* </v>
      </c>
      <c r="CQ4" s="917" t="str">
        <f>+entero!CQ3</f>
        <v xml:space="preserve">2016                         A  fines de Jun* </v>
      </c>
      <c r="CR4" s="917" t="str">
        <f>+entero!CR3</f>
        <v xml:space="preserve">2016                         A  fines de Jul* </v>
      </c>
      <c r="CS4" s="917" t="str">
        <f>+entero!CS3</f>
        <v xml:space="preserve">2016                         A  fines de Ago* </v>
      </c>
      <c r="CT4" s="917" t="str">
        <f>+entero!CT3</f>
        <v xml:space="preserve">2016                         A  fines de Sep* </v>
      </c>
      <c r="CU4" s="917" t="str">
        <f>+entero!CU3</f>
        <v xml:space="preserve">2016                         A  fines de Oct* </v>
      </c>
      <c r="CV4" s="917" t="str">
        <f>+entero!CV3</f>
        <v xml:space="preserve">2016                         A  fines de Nov* </v>
      </c>
      <c r="CW4" s="917" t="str">
        <f>+entero!CW3</f>
        <v>2016                         A  fines de Dic* 15</v>
      </c>
      <c r="CX4" s="917" t="str">
        <f>+entero!CX3</f>
        <v xml:space="preserve">2017                         A  fines de Ene* </v>
      </c>
      <c r="CY4" s="927" t="str">
        <f>+entero!CY3</f>
        <v>Semana 1°</v>
      </c>
      <c r="CZ4" s="921" t="str">
        <f>+entero!CZ3</f>
        <v>Semana 2°</v>
      </c>
      <c r="DA4" s="922"/>
      <c r="DB4" s="922"/>
      <c r="DC4" s="922"/>
      <c r="DD4" s="923"/>
      <c r="DE4" s="925" t="s">
        <v>27</v>
      </c>
      <c r="DF4" s="926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3:121" ht="23.25" customHeight="1" thickBot="1" x14ac:dyDescent="0.25">
      <c r="C5" s="20"/>
      <c r="D5" s="929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8"/>
      <c r="CZ5" s="886">
        <f>+entero!CZ4</f>
        <v>42772</v>
      </c>
      <c r="DA5" s="886">
        <f>+entero!DA4</f>
        <v>42773</v>
      </c>
      <c r="DB5" s="886">
        <f>+entero!DB4</f>
        <v>42774</v>
      </c>
      <c r="DC5" s="886">
        <f>+entero!DC4</f>
        <v>42775</v>
      </c>
      <c r="DD5" s="886" t="s">
        <v>243</v>
      </c>
      <c r="DE5" s="79" t="s">
        <v>13</v>
      </c>
      <c r="DF5" s="95" t="s">
        <v>196</v>
      </c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3:12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6"/>
      <c r="CY6" s="881"/>
      <c r="CZ6" s="887"/>
      <c r="DA6" s="888"/>
      <c r="DB6" s="888"/>
      <c r="DC6" s="888"/>
      <c r="DD6" s="889"/>
      <c r="DE6" s="864"/>
      <c r="DF6" s="86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3:121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50">
        <f>+entero!CZ7</f>
        <v>9825.6876397399992</v>
      </c>
      <c r="DA7" s="551">
        <f>+entero!DA7</f>
        <v>9826.4982923099997</v>
      </c>
      <c r="DB7" s="551">
        <f>+entero!DB7</f>
        <v>9806.5982218400022</v>
      </c>
      <c r="DC7" s="551">
        <f>+entero!DC7</f>
        <v>9779.5908163000004</v>
      </c>
      <c r="DD7" s="552">
        <f>+entero!DD7</f>
        <v>9818.6863961800009</v>
      </c>
      <c r="DE7" s="550">
        <f>+entero!DE7</f>
        <v>-15.539681799997197</v>
      </c>
      <c r="DF7" s="588">
        <f>+entero!DF7</f>
        <v>-0.15801631645211422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3:121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50">
        <f>+entero!CZ8</f>
        <v>7889.6327393399997</v>
      </c>
      <c r="DA8" s="551">
        <f>+entero!DA8</f>
        <v>7865.9666555899994</v>
      </c>
      <c r="DB8" s="551">
        <f>+entero!DB8</f>
        <v>7846.3044006500004</v>
      </c>
      <c r="DC8" s="551">
        <f>+entero!DC8</f>
        <v>7812.3621956200004</v>
      </c>
      <c r="DD8" s="552">
        <f>+entero!DD8</f>
        <v>7859.8540580800009</v>
      </c>
      <c r="DE8" s="550">
        <f>+entero!DE8</f>
        <v>-36.565484409999044</v>
      </c>
      <c r="DF8" s="588">
        <f>+entero!DF8</f>
        <v>-0.46306410409481247</v>
      </c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3:121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50">
        <f>+entero!CZ9</f>
        <v>226.68916308999999</v>
      </c>
      <c r="DA9" s="551">
        <f>+entero!DA9</f>
        <v>226.88098418000001</v>
      </c>
      <c r="DB9" s="551">
        <f>+entero!DB9</f>
        <v>226.22545645</v>
      </c>
      <c r="DC9" s="551">
        <f>+entero!DC9</f>
        <v>226.0607919</v>
      </c>
      <c r="DD9" s="552">
        <f>+entero!DD9</f>
        <v>226.35918348000001</v>
      </c>
      <c r="DE9" s="550">
        <f>+entero!DE9</f>
        <v>-1.2957571100000109</v>
      </c>
      <c r="DF9" s="588">
        <f>+entero!DF9</f>
        <v>-0.56917592328190603</v>
      </c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3:121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50">
        <f>+entero!CZ10</f>
        <v>1673.9967213099999</v>
      </c>
      <c r="DA10" s="551">
        <f>+entero!DA10</f>
        <v>1698.25170779</v>
      </c>
      <c r="DB10" s="551">
        <f>+entero!DB10</f>
        <v>1698.77169824</v>
      </c>
      <c r="DC10" s="551">
        <f>+entero!DC10</f>
        <v>1705.8753262799999</v>
      </c>
      <c r="DD10" s="552">
        <f>+entero!DD10</f>
        <v>1697.1340673700001</v>
      </c>
      <c r="DE10" s="550">
        <f>+entero!DE10</f>
        <v>22.502173220000032</v>
      </c>
      <c r="DF10" s="588">
        <f>+entero!DF10</f>
        <v>1.3437086262722664</v>
      </c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3:121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50">
        <f>+entero!CZ11</f>
        <v>35.369016000000002</v>
      </c>
      <c r="DA11" s="551">
        <f>+entero!DA11</f>
        <v>35.398944750000005</v>
      </c>
      <c r="DB11" s="551">
        <f>+entero!DB11</f>
        <v>35.296666500000001</v>
      </c>
      <c r="DC11" s="551">
        <f>+entero!DC11</f>
        <v>35.292502500000005</v>
      </c>
      <c r="DD11" s="552">
        <f>+entero!DD11</f>
        <v>35.339087249999999</v>
      </c>
      <c r="DE11" s="550">
        <f>+entero!DE11</f>
        <v>-0.18061350000000687</v>
      </c>
      <c r="DF11" s="588">
        <f>+entero!DF11</f>
        <v>-0.50848823663022236</v>
      </c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3:121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50">
        <f>+entero!CZ12</f>
        <v>9825.6850465400003</v>
      </c>
      <c r="DA12" s="551">
        <f>+entero!DA12</f>
        <v>9826.4956991099989</v>
      </c>
      <c r="DB12" s="551">
        <f>+entero!DB12</f>
        <v>9806.5956286400015</v>
      </c>
      <c r="DC12" s="551">
        <f>+entero!DC12</f>
        <v>9779.412472930002</v>
      </c>
      <c r="DD12" s="552">
        <f>+entero!DD12</f>
        <v>9818.61398147</v>
      </c>
      <c r="DE12" s="550">
        <f>+entero!DE12</f>
        <v>-15.609503309999127</v>
      </c>
      <c r="DF12" s="588">
        <f>+entero!DF12</f>
        <v>-0.15872634310332145</v>
      </c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3:121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2577.2080350233227</v>
      </c>
      <c r="CY13" s="541">
        <f>+entero!CY13</f>
        <v>2582.981610943149</v>
      </c>
      <c r="CZ13" s="550">
        <f>+entero!CZ13</f>
        <v>2581.2758851341105</v>
      </c>
      <c r="DA13" s="551">
        <f>+entero!DA13</f>
        <v>2636.0577918119534</v>
      </c>
      <c r="DB13" s="551">
        <f>+entero!DB13</f>
        <v>2630.3603952099124</v>
      </c>
      <c r="DC13" s="551">
        <f>+entero!DC13</f>
        <v>2641.3631519518954</v>
      </c>
      <c r="DD13" s="552">
        <f>+entero!DD13</f>
        <v>2622.0575473454805</v>
      </c>
      <c r="DE13" s="550">
        <f>+entero!DE13</f>
        <v>39.075936402331536</v>
      </c>
      <c r="DF13" s="588">
        <f>+entero!DF13</f>
        <v>1.5128228647382169</v>
      </c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3:121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50">
        <f>+entero!CZ14</f>
        <v>1841.0568082499997</v>
      </c>
      <c r="DA14" s="551">
        <f>+entero!DA14</f>
        <v>1854.2332287600004</v>
      </c>
      <c r="DB14" s="551">
        <f>+entero!DB14</f>
        <v>1854.2258375700003</v>
      </c>
      <c r="DC14" s="551">
        <f>+entero!DC14</f>
        <v>1854.3130546100001</v>
      </c>
      <c r="DD14" s="552">
        <f>+entero!DD14</f>
        <v>1854.2775764599994</v>
      </c>
      <c r="DE14" s="550">
        <f>+entero!DE14</f>
        <v>13.305911739999601</v>
      </c>
      <c r="DF14" s="588">
        <f>+entero!DF14</f>
        <v>0.72276570003717566</v>
      </c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3:121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50">
        <f>+entero!CZ15</f>
        <v>707.36186805579996</v>
      </c>
      <c r="DA15" s="551">
        <f>+entero!DA15</f>
        <v>707.39820501659995</v>
      </c>
      <c r="DB15" s="551">
        <f>+entero!DB15</f>
        <v>707.4212275658</v>
      </c>
      <c r="DC15" s="551">
        <f>+entero!DC15</f>
        <v>707.44425547594994</v>
      </c>
      <c r="DD15" s="552">
        <f>+entero!DD15</f>
        <v>707.46728739724995</v>
      </c>
      <c r="DE15" s="550">
        <f>+entero!DE15</f>
        <v>0.16118614739991699</v>
      </c>
      <c r="DF15" s="588">
        <f>+entero!DF15</f>
        <v>2.2788739856061113E-2</v>
      </c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3:121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50">
        <f>+entero!CZ16</f>
        <v>672.5611800685499</v>
      </c>
      <c r="DA16" s="551">
        <f>+entero!DA16</f>
        <v>672.60174775255007</v>
      </c>
      <c r="DB16" s="551">
        <f>+entero!DB16</f>
        <v>672.62385200844994</v>
      </c>
      <c r="DC16" s="551">
        <f>+entero!DC16</f>
        <v>672.64718990275003</v>
      </c>
      <c r="DD16" s="552">
        <f>+entero!DD16</f>
        <v>672.66872383445002</v>
      </c>
      <c r="DE16" s="550">
        <f>+entero!DE16</f>
        <v>0.15828305010006716</v>
      </c>
      <c r="DF16" s="588">
        <f>+entero!DF16</f>
        <v>2.3536147619585002E-2</v>
      </c>
      <c r="DG16" s="20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2:121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13795.545901919875</v>
      </c>
      <c r="CY17" s="541">
        <f>+entero!CY17</f>
        <v>13797.021637757347</v>
      </c>
      <c r="CZ17" s="550">
        <f>+entero!CZ17</f>
        <v>13786.88397979846</v>
      </c>
      <c r="DA17" s="551">
        <f>+entero!DA17</f>
        <v>13842.553443691102</v>
      </c>
      <c r="DB17" s="551">
        <f>+entero!DB17</f>
        <v>13817.001103424163</v>
      </c>
      <c r="DC17" s="551">
        <f>+entero!DC17</f>
        <v>13800.867070260596</v>
      </c>
      <c r="DD17" s="552">
        <f>+entero!DD17</f>
        <v>13820.807540047181</v>
      </c>
      <c r="DE17" s="550">
        <f>+entero!DE17</f>
        <v>23.785902289833757</v>
      </c>
      <c r="DF17" s="588">
        <f>+entero!DF17</f>
        <v>0.17239881848660765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2:121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50">
        <f>+entero!CZ18</f>
        <v>0</v>
      </c>
      <c r="DA18" s="551">
        <f>+entero!DA18</f>
        <v>0</v>
      </c>
      <c r="DB18" s="551">
        <f>+entero!DB18</f>
        <v>15</v>
      </c>
      <c r="DC18" s="551">
        <f>+entero!DC18</f>
        <v>0</v>
      </c>
      <c r="DD18" s="552">
        <f>+entero!DD18</f>
        <v>0</v>
      </c>
      <c r="DE18" s="862"/>
      <c r="DF18" s="62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2:121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50">
        <f>+entero!CZ19</f>
        <v>0</v>
      </c>
      <c r="DA19" s="551">
        <f>+entero!DA19</f>
        <v>0.1</v>
      </c>
      <c r="DB19" s="551">
        <f>+entero!DB19</f>
        <v>0</v>
      </c>
      <c r="DC19" s="551">
        <f>+entero!DC19</f>
        <v>0</v>
      </c>
      <c r="DD19" s="552">
        <f>+entero!DD19</f>
        <v>0</v>
      </c>
      <c r="DE19" s="862"/>
      <c r="DF19" s="62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2:121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50">
        <f>+entero!CZ20</f>
        <v>0</v>
      </c>
      <c r="DA20" s="551">
        <f>+entero!DA20</f>
        <v>0</v>
      </c>
      <c r="DB20" s="551">
        <f>+entero!DB20</f>
        <v>0</v>
      </c>
      <c r="DC20" s="551">
        <f>+entero!DC20</f>
        <v>0</v>
      </c>
      <c r="DD20" s="552">
        <f>+entero!DD20</f>
        <v>0</v>
      </c>
      <c r="DE20" s="862"/>
      <c r="DF20" s="623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2:121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50">
        <f>+entero!CZ21</f>
        <v>0</v>
      </c>
      <c r="DA21" s="551">
        <f>+entero!DA21</f>
        <v>0</v>
      </c>
      <c r="DB21" s="551">
        <f>+entero!DB21</f>
        <v>0</v>
      </c>
      <c r="DC21" s="551">
        <f>+entero!DC21</f>
        <v>0</v>
      </c>
      <c r="DD21" s="552">
        <f>+entero!DD21</f>
        <v>0</v>
      </c>
      <c r="DE21" s="862"/>
      <c r="DF21" s="623"/>
      <c r="DH21" s="204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2:121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50">
        <f>+entero!CZ22</f>
        <v>0</v>
      </c>
      <c r="DA22" s="551">
        <f>+entero!DA22</f>
        <v>0</v>
      </c>
      <c r="DB22" s="551">
        <f>+entero!DB22</f>
        <v>5</v>
      </c>
      <c r="DC22" s="551">
        <f>+entero!DC22</f>
        <v>12.5</v>
      </c>
      <c r="DD22" s="552">
        <f>+entero!DD22</f>
        <v>3</v>
      </c>
      <c r="DE22" s="862"/>
      <c r="DF22" s="623"/>
      <c r="DH22" s="204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2:121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5"/>
      <c r="CY23" s="885"/>
      <c r="CZ23" s="885"/>
      <c r="DA23" s="890"/>
      <c r="DB23" s="890"/>
      <c r="DC23" s="890"/>
      <c r="DD23" s="891"/>
      <c r="DE23" s="863"/>
      <c r="DF23" s="866"/>
      <c r="DH23" s="204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42781.647030555556</v>
      </c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2:121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4"/>
      <c r="DF31" s="4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DD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tabSelected="1"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thickBot="1" x14ac:dyDescent="0.3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0" t="str">
        <f>+entero!CZ3</f>
        <v>Semana 2°</v>
      </c>
      <c r="DA3" s="931"/>
      <c r="DB3" s="931"/>
      <c r="DC3" s="931"/>
      <c r="DD3" s="932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894">
        <f>+entero!CZ4</f>
        <v>42772</v>
      </c>
      <c r="DA4" s="895">
        <f>+entero!DA4</f>
        <v>42773</v>
      </c>
      <c r="DB4" s="895">
        <f>+entero!DB4</f>
        <v>42774</v>
      </c>
      <c r="DC4" s="895">
        <f>+entero!DC4</f>
        <v>42775</v>
      </c>
      <c r="DD4" s="313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892"/>
      <c r="DA5" s="37"/>
      <c r="DB5" s="37"/>
      <c r="DC5" s="37"/>
      <c r="DD5" s="319"/>
      <c r="DE5" s="70"/>
      <c r="DF5" s="38"/>
      <c r="DG5" s="205"/>
      <c r="DH5" s="206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912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843">
        <f>+entero!CZ24</f>
        <v>59483.040634538796</v>
      </c>
      <c r="DA6" s="844">
        <f>+entero!DA24</f>
        <v>59285.744586109737</v>
      </c>
      <c r="DB6" s="844">
        <f>+entero!DB24</f>
        <v>59910.214264099486</v>
      </c>
      <c r="DC6" s="844">
        <f>+entero!DC24</f>
        <v>59911.241312163635</v>
      </c>
      <c r="DD6" s="845">
        <f>+entero!DD24</f>
        <v>59554.913255216976</v>
      </c>
      <c r="DE6" s="843">
        <f>+entero!DE24</f>
        <v>129.78768694201426</v>
      </c>
      <c r="DF6" s="867">
        <f>+entero!DF24</f>
        <v>0.21840540630055916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912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843">
        <f>+entero!CZ25</f>
        <v>42322.4410021</v>
      </c>
      <c r="DA7" s="844">
        <f>+entero!DA25</f>
        <v>42379.470469699998</v>
      </c>
      <c r="DB7" s="844">
        <f>+entero!DB25</f>
        <v>42341.0541438</v>
      </c>
      <c r="DC7" s="844">
        <f>+entero!DC25</f>
        <v>42324.465930699997</v>
      </c>
      <c r="DD7" s="845">
        <f>+entero!DD25</f>
        <v>42282.187303599996</v>
      </c>
      <c r="DE7" s="843">
        <f>+entero!DE25</f>
        <v>-53.084330600002431</v>
      </c>
      <c r="DF7" s="867">
        <f>+entero!DF25</f>
        <v>-0.12539031533488343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x14ac:dyDescent="0.2">
      <c r="A8" s="3"/>
      <c r="B8" s="912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843">
        <f>+entero!CZ26</f>
        <v>-25081.758417022942</v>
      </c>
      <c r="DA8" s="844">
        <f>+entero!DA26</f>
        <v>-25030.290026088976</v>
      </c>
      <c r="DB8" s="844">
        <f>+entero!DB26</f>
        <v>-24932.191868612608</v>
      </c>
      <c r="DC8" s="844">
        <f>+entero!DC26</f>
        <v>-24762.303633551877</v>
      </c>
      <c r="DD8" s="845">
        <f>+entero!DD26</f>
        <v>-25073.504609204789</v>
      </c>
      <c r="DE8" s="843">
        <f>+entero!DE26</f>
        <v>53.996862117492128</v>
      </c>
      <c r="DF8" s="867">
        <f>+entero!DF26</f>
        <v>-0.21489148922791967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x14ac:dyDescent="0.2">
      <c r="A9" s="3"/>
      <c r="B9" s="912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843">
        <f>+entero!CZ27</f>
        <v>-5040.6416143713377</v>
      </c>
      <c r="DA9" s="844">
        <f>+entero!DA27</f>
        <v>-5032.6629251696913</v>
      </c>
      <c r="DB9" s="844">
        <f>+entero!DB27</f>
        <v>-4333.7173627508073</v>
      </c>
      <c r="DC9" s="844">
        <f>+entero!DC27</f>
        <v>-4082.0082014787563</v>
      </c>
      <c r="DD9" s="845">
        <f>+entero!DD27</f>
        <v>-4622.8008146505508</v>
      </c>
      <c r="DE9" s="843">
        <f>+entero!DE27</f>
        <v>516.6688630133749</v>
      </c>
      <c r="DF9" s="867">
        <f>+entero!DF27</f>
        <v>-10.052960624688801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912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843">
        <f>+entero!CZ28</f>
        <v>5509.6677424285999</v>
      </c>
      <c r="DA10" s="844">
        <f>+entero!DA28</f>
        <v>5509.6575001055999</v>
      </c>
      <c r="DB10" s="844">
        <f>+entero!DB28</f>
        <v>5509.6139731312005</v>
      </c>
      <c r="DC10" s="844">
        <f>+entero!DC28</f>
        <v>5509.6037768388005</v>
      </c>
      <c r="DD10" s="845">
        <f>+entero!DD28</f>
        <v>5509.5847899365999</v>
      </c>
      <c r="DE10" s="843">
        <f>+entero!DE28</f>
        <v>-8.4507859800396545E-2</v>
      </c>
      <c r="DF10" s="867">
        <f>+entero!DF28</f>
        <v>-1.5338100207595851E-3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912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846"/>
      <c r="DA11" s="847"/>
      <c r="DB11" s="847"/>
      <c r="DC11" s="847"/>
      <c r="DD11" s="848"/>
      <c r="DE11" s="846"/>
      <c r="DF11" s="868"/>
      <c r="DG11" s="205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912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68651.610583044094</v>
      </c>
      <c r="CY12" s="549">
        <f>+entero!CY30</f>
        <v>68840.277462374113</v>
      </c>
      <c r="CZ12" s="843">
        <f>+entero!CZ30</f>
        <v>69215.392144774101</v>
      </c>
      <c r="DA12" s="844">
        <f>+entero!DA30</f>
        <v>69108.386506354116</v>
      </c>
      <c r="DB12" s="844">
        <f>+entero!DB30</f>
        <v>69025.703409574126</v>
      </c>
      <c r="DC12" s="844">
        <f>+entero!DC30</f>
        <v>69228.27526742412</v>
      </c>
      <c r="DD12" s="845">
        <f>+entero!DD30</f>
        <v>68741.590784684115</v>
      </c>
      <c r="DE12" s="843">
        <f>+entero!DE30</f>
        <v>-98.68667768999876</v>
      </c>
      <c r="DF12" s="867">
        <f>+entero!DF30</f>
        <v>-0.14335601384514174</v>
      </c>
      <c r="DG12" s="205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912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118636.02814221536</v>
      </c>
      <c r="CY13" s="549">
        <f>+entero!CY31</f>
        <v>119470.29991013539</v>
      </c>
      <c r="CZ13" s="843">
        <f>+entero!CZ31</f>
        <v>119408.28878148537</v>
      </c>
      <c r="DA13" s="844">
        <f>+entero!DA31</f>
        <v>119384.5507774454</v>
      </c>
      <c r="DB13" s="844">
        <f>+entero!DB31</f>
        <v>119858.5076518554</v>
      </c>
      <c r="DC13" s="844">
        <f>+entero!DC31</f>
        <v>119983.00166228539</v>
      </c>
      <c r="DD13" s="845">
        <f>+entero!DD31</f>
        <v>119397.73432002538</v>
      </c>
      <c r="DE13" s="843">
        <f>+entero!DE31</f>
        <v>-72.565590110010817</v>
      </c>
      <c r="DF13" s="867">
        <f>+entero!DF31</f>
        <v>-6.0739439144785745E-2</v>
      </c>
      <c r="DG13" s="20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912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188470.16384761294</v>
      </c>
      <c r="CY14" s="549">
        <f>+entero!CY32</f>
        <v>189442.35180273291</v>
      </c>
      <c r="CZ14" s="843">
        <f>+entero!CZ32</f>
        <v>189375.35860845295</v>
      </c>
      <c r="DA14" s="844">
        <f>+entero!DA32</f>
        <v>189409.60602093296</v>
      </c>
      <c r="DB14" s="844">
        <f>+entero!DB32</f>
        <v>189883.86976399296</v>
      </c>
      <c r="DC14" s="844">
        <f>+entero!DC32</f>
        <v>190038.03369430293</v>
      </c>
      <c r="DD14" s="845">
        <f>+entero!DD32</f>
        <v>189551.86125330295</v>
      </c>
      <c r="DE14" s="843">
        <f>+entero!DE32</f>
        <v>109.50945057003992</v>
      </c>
      <c r="DF14" s="867">
        <f>+entero!DF32</f>
        <v>5.7806213620104074E-2</v>
      </c>
      <c r="DG14" s="20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912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9"/>
      <c r="DA15" s="850"/>
      <c r="DB15" s="850"/>
      <c r="DC15" s="850"/>
      <c r="DD15" s="851"/>
      <c r="DE15" s="849"/>
      <c r="DF15" s="851"/>
      <c r="DG15" s="205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912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88.795633351681118</v>
      </c>
      <c r="CY16" s="554">
        <f>+entero!CY34</f>
        <v>88.714143425080223</v>
      </c>
      <c r="CZ16" s="852">
        <f>+entero!CZ34</f>
        <v>88.867908173973859</v>
      </c>
      <c r="DA16" s="853">
        <f>+entero!DA34</f>
        <v>88.805817920073906</v>
      </c>
      <c r="DB16" s="853">
        <f>+entero!DB34</f>
        <v>88.697855192333634</v>
      </c>
      <c r="DC16" s="853">
        <f>+entero!DC34</f>
        <v>88.654354578040014</v>
      </c>
      <c r="DD16" s="854">
        <f>+entero!DD34</f>
        <v>88.689012389668562</v>
      </c>
      <c r="DE16" s="852">
        <f>+entero!DE34</f>
        <v>-2.5131035411661173E-2</v>
      </c>
      <c r="DF16" s="854">
        <f>+entero!DF34</f>
        <v>-2.8328104675756638E-2</v>
      </c>
      <c r="DG16" s="205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912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83.671674981783482</v>
      </c>
      <c r="CY17" s="554">
        <f>+entero!CY35</f>
        <v>83.687460049290124</v>
      </c>
      <c r="CZ17" s="852">
        <f>+entero!CZ35</f>
        <v>83.739780212791857</v>
      </c>
      <c r="DA17" s="853">
        <f>+entero!DA35</f>
        <v>83.676678326484605</v>
      </c>
      <c r="DB17" s="853">
        <f>+entero!DB35</f>
        <v>83.689511314367593</v>
      </c>
      <c r="DC17" s="853">
        <f>+entero!DC35</f>
        <v>83.65958262935635</v>
      </c>
      <c r="DD17" s="854">
        <f>+entero!DD35</f>
        <v>83.63702983287935</v>
      </c>
      <c r="DE17" s="852">
        <f>+entero!DE35</f>
        <v>-5.0430216410774165E-2</v>
      </c>
      <c r="DF17" s="854">
        <f>+entero!DF35</f>
        <v>-6.0260182805249585E-2</v>
      </c>
      <c r="DG17" s="205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thickBot="1" x14ac:dyDescent="0.25">
      <c r="A18" s="3"/>
      <c r="B18" s="912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87.204132708946304</v>
      </c>
      <c r="CY18" s="556">
        <f>+entero!CY36</f>
        <v>87.189662954901166</v>
      </c>
      <c r="CZ18" s="855">
        <f>+entero!CZ36</f>
        <v>87.225569496837309</v>
      </c>
      <c r="DA18" s="893">
        <f>+entero!DA36</f>
        <v>87.191057373319964</v>
      </c>
      <c r="DB18" s="893">
        <f>+entero!DB36</f>
        <v>87.194905387633554</v>
      </c>
      <c r="DC18" s="893">
        <f>+entero!DC36</f>
        <v>87.172654381230458</v>
      </c>
      <c r="DD18" s="856">
        <f>+entero!DD36</f>
        <v>87.191494622842185</v>
      </c>
      <c r="DE18" s="855">
        <f>+entero!DE36</f>
        <v>1.8316679410190773E-3</v>
      </c>
      <c r="DF18" s="856">
        <f>+entero!DF36</f>
        <v>2.1007856653376678E-3</v>
      </c>
      <c r="DG18" s="205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4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4"/>
      <c r="DF26" s="4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4"/>
      <c r="DF27" s="4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4"/>
      <c r="DF28" s="4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4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5"/>
      <c r="DF31" s="5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D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8.7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3"/>
      <c r="DC5" s="33"/>
      <c r="DD5" s="309"/>
      <c r="DE5" s="80"/>
      <c r="DF5" s="52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2980.5679272638477</v>
      </c>
      <c r="CY6" s="557">
        <f>+entero!CY38</f>
        <v>2986.0890293046641</v>
      </c>
      <c r="CZ6" s="559">
        <f>+entero!CZ38</f>
        <v>2986.0890293046641</v>
      </c>
      <c r="DA6" s="559">
        <f>+entero!DA38</f>
        <v>2986.0890293046641</v>
      </c>
      <c r="DB6" s="559">
        <f>+entero!DB38</f>
        <v>2986.0890293046641</v>
      </c>
      <c r="DC6" s="559">
        <f>+entero!DC38</f>
        <v>2986.0890293046641</v>
      </c>
      <c r="DD6" s="560">
        <f>+entero!DD38</f>
        <v>3003.0292625408156</v>
      </c>
      <c r="DE6" s="558">
        <f>+entero!DE38</f>
        <v>16.940233236151471</v>
      </c>
      <c r="DF6" s="587">
        <f>+entero!DF38</f>
        <v>0.56730502908335367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51">
        <f>+entero!CZ39</f>
        <v>1855.0512594752188</v>
      </c>
      <c r="DA7" s="551">
        <f>+entero!DA39</f>
        <v>1855.0512594752188</v>
      </c>
      <c r="DB7" s="551">
        <f>+entero!DB39</f>
        <v>1855.0512594752188</v>
      </c>
      <c r="DC7" s="551">
        <f>+entero!DC39</f>
        <v>1855.0512594752188</v>
      </c>
      <c r="DD7" s="552">
        <f>+entero!DD39</f>
        <v>1866.7130670553938</v>
      </c>
      <c r="DE7" s="550">
        <f>+entero!DE39</f>
        <v>11.661807580175036</v>
      </c>
      <c r="DF7" s="588">
        <f>+entero!DF39</f>
        <v>0.62865150063153852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51">
        <f>+entero!CZ40</f>
        <v>12725.651640000002</v>
      </c>
      <c r="DA8" s="551">
        <f>+entero!DA40</f>
        <v>12725.651640000002</v>
      </c>
      <c r="DB8" s="551">
        <f>+entero!DB40</f>
        <v>12725.651640000002</v>
      </c>
      <c r="DC8" s="551">
        <f>+entero!DC40</f>
        <v>12725.651640000002</v>
      </c>
      <c r="DD8" s="552">
        <f>+entero!DD40</f>
        <v>12805.651640000002</v>
      </c>
      <c r="DE8" s="550">
        <f>+entero!DE40</f>
        <v>80</v>
      </c>
      <c r="DF8" s="588">
        <f>+entero!DF40</f>
        <v>0.62865150063151631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5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2">
        <f>+entero!DD41</f>
        <v>0</v>
      </c>
      <c r="DE9" s="550">
        <f>+entero!DE41</f>
        <v>0</v>
      </c>
      <c r="DF9" s="623" t="e">
        <f>+entero!DF41</f>
        <v>#DIV/0!</v>
      </c>
      <c r="DG9" s="3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1132.9256707040806</v>
      </c>
      <c r="CY10" s="541">
        <f>+entero!CY42</f>
        <v>1131.0377698294451</v>
      </c>
      <c r="CZ10" s="551">
        <f>+entero!CZ42</f>
        <v>1131.0377698294451</v>
      </c>
      <c r="DA10" s="551">
        <f>+entero!DA42</f>
        <v>1131.0377698294451</v>
      </c>
      <c r="DB10" s="551">
        <f>+entero!DB42</f>
        <v>1131.0377698294451</v>
      </c>
      <c r="DC10" s="551">
        <f>+entero!DC42</f>
        <v>1131.0377698294451</v>
      </c>
      <c r="DD10" s="552">
        <f>+entero!DD42</f>
        <v>1136.3161954854218</v>
      </c>
      <c r="DE10" s="550">
        <f>+entero!DE42</f>
        <v>5.2784256559766618</v>
      </c>
      <c r="DF10" s="588">
        <f>+entero!DF42</f>
        <v>0.46668871692698843</v>
      </c>
      <c r="DG10" s="3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7771.8701010299937</v>
      </c>
      <c r="CY11" s="541">
        <f>+entero!CY43</f>
        <v>7758.9191010299937</v>
      </c>
      <c r="CZ11" s="551">
        <f>+entero!CZ43</f>
        <v>7758.9191010299937</v>
      </c>
      <c r="DA11" s="551">
        <f>+entero!DA43</f>
        <v>7758.9191010299937</v>
      </c>
      <c r="DB11" s="551">
        <f>+entero!DB43</f>
        <v>7758.9191010299937</v>
      </c>
      <c r="DC11" s="551">
        <f>+entero!DC43</f>
        <v>7758.9191010299937</v>
      </c>
      <c r="DD11" s="552">
        <f>+entero!DD43</f>
        <v>7795.1291010299938</v>
      </c>
      <c r="DE11" s="550">
        <f>+entero!DE43</f>
        <v>36.210000000000036</v>
      </c>
      <c r="DF11" s="588">
        <f>+entero!DF43</f>
        <v>0.46668871692698843</v>
      </c>
      <c r="DG11" s="3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5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2">
        <f>+entero!DD45</f>
        <v>0</v>
      </c>
      <c r="DE12" s="550">
        <f>+entero!DE45</f>
        <v>0</v>
      </c>
      <c r="DF12" s="623" t="e">
        <f>+entero!DF45</f>
        <v>#DIV/0!</v>
      </c>
      <c r="DG12" s="3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17">
        <f>+entero!DD46</f>
        <v>0</v>
      </c>
      <c r="DE13" s="12">
        <f>+entero!DE46</f>
        <v>0</v>
      </c>
      <c r="DF13" s="623" t="e">
        <f>+entero!DF46</f>
        <v>#DIV/0!</v>
      </c>
      <c r="DG13" s="3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17">
        <f>+entero!DD47</f>
        <v>0</v>
      </c>
      <c r="DE14" s="12">
        <f>+entero!DE47</f>
        <v>0</v>
      </c>
      <c r="DF14" s="623" t="e">
        <f>+entero!DF47</f>
        <v>#DIV/0!</v>
      </c>
      <c r="DG14" s="3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17">
        <f>+entero!DD48</f>
        <v>0</v>
      </c>
      <c r="DE15" s="12">
        <f>+entero!DE48</f>
        <v>0</v>
      </c>
      <c r="DF15" s="623" t="e">
        <f>+entero!DF48</f>
        <v>#DIV/0!</v>
      </c>
      <c r="DG15" s="3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7">
        <f>+entero!DD49</f>
        <v>0</v>
      </c>
      <c r="DE16" s="12">
        <f>+entero!DE49</f>
        <v>0</v>
      </c>
      <c r="DF16" s="623" t="e">
        <f>+entero!DF49</f>
        <v>#DIV/0!</v>
      </c>
      <c r="DG16" s="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7">
        <f>+entero!DD50</f>
        <v>0</v>
      </c>
      <c r="DE17" s="12">
        <f>+entero!DE50</f>
        <v>0</v>
      </c>
      <c r="DF17" s="623" t="e">
        <f>+entero!DF50</f>
        <v>#DIV/0!</v>
      </c>
      <c r="DG17" s="3" t="s">
        <v>3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7">
        <f>+entero!DD51</f>
        <v>0</v>
      </c>
      <c r="DE18" s="12">
        <f>+entero!DE51</f>
        <v>0</v>
      </c>
      <c r="DF18" s="623" t="e">
        <f>+entero!DF51</f>
        <v>#DIV/0!</v>
      </c>
      <c r="DG18" s="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318">
        <f>+entero!DD52</f>
        <v>0</v>
      </c>
      <c r="DE19" s="30">
        <f>+entero!DE52</f>
        <v>0</v>
      </c>
      <c r="DF19" s="624" t="e">
        <f>+entero!DF52</f>
        <v>#DIV/0!</v>
      </c>
      <c r="DG19" s="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89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89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1:12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1:12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F3"/>
    <mergeCell ref="CZ3:DD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8" width="9.5703125" customWidth="1"/>
    <col min="109" max="109" width="9" customWidth="1"/>
    <col min="110" max="110" width="10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51"/>
      <c r="DC5" s="51"/>
      <c r="DD5" s="314"/>
      <c r="DE5" s="80"/>
      <c r="DF5" s="52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562">
        <f>+entero!CZ54</f>
        <v>23722.011104953781</v>
      </c>
      <c r="DA6" s="562">
        <f>+entero!DA54</f>
        <v>23734.074280013545</v>
      </c>
      <c r="DB6" s="562">
        <f>+entero!DB54</f>
        <v>23815.62111290422</v>
      </c>
      <c r="DC6" s="562">
        <f>+entero!DC54</f>
        <v>23843.864504602472</v>
      </c>
      <c r="DD6" s="563">
        <f>+entero!DD54</f>
        <v>23780.898036109757</v>
      </c>
      <c r="DE6" s="561">
        <f>+entero!DE54</f>
        <v>-0.99329546209992259</v>
      </c>
      <c r="DF6" s="869">
        <f>+entero!DF54</f>
        <v>-4.1766882551530493E-3</v>
      </c>
      <c r="DG6" s="198"/>
      <c r="DH6" s="198"/>
      <c r="DI6" s="198"/>
      <c r="DJ6" s="198"/>
      <c r="DK6" s="198"/>
      <c r="DL6" s="198"/>
      <c r="DM6" s="198"/>
      <c r="DN6" s="198"/>
      <c r="DO6" s="198"/>
      <c r="DP6" s="198"/>
    </row>
    <row r="7" spans="1:120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84.628063952068601</v>
      </c>
      <c r="CY7" s="591">
        <f>+entero!CY55</f>
        <v>84.708605807752804</v>
      </c>
      <c r="CZ7" s="593">
        <f>+entero!CZ55</f>
        <v>84.70964966112345</v>
      </c>
      <c r="DA7" s="593">
        <f>+entero!DA55</f>
        <v>84.656699314199059</v>
      </c>
      <c r="DB7" s="593">
        <f>+entero!DB55</f>
        <v>84.616685255414822</v>
      </c>
      <c r="DC7" s="593">
        <f>+entero!DC55</f>
        <v>84.587074981089842</v>
      </c>
      <c r="DD7" s="594">
        <f>+entero!DD55</f>
        <v>84.60467856718455</v>
      </c>
      <c r="DE7" s="592">
        <f>+entero!DE55</f>
        <v>-0.10392724056825386</v>
      </c>
      <c r="DF7" s="594">
        <f>+entero!DF55</f>
        <v>-0.12268793657650434</v>
      </c>
      <c r="DG7" s="198"/>
      <c r="DH7" s="198"/>
      <c r="DI7" s="198"/>
      <c r="DJ7" s="198"/>
      <c r="DK7" s="198"/>
      <c r="DL7" s="198"/>
      <c r="DM7" s="198"/>
      <c r="DN7" s="198"/>
      <c r="DO7" s="198"/>
      <c r="DP7" s="198"/>
    </row>
    <row r="8" spans="1:120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562">
        <f>+entero!CZ56</f>
        <v>22372.589045181187</v>
      </c>
      <c r="DA8" s="562">
        <f>+entero!DA56</f>
        <v>22384.39662742025</v>
      </c>
      <c r="DB8" s="562">
        <f>+entero!DB56</f>
        <v>22465.634077402756</v>
      </c>
      <c r="DC8" s="562">
        <f>+entero!DC56</f>
        <v>22493.670272781768</v>
      </c>
      <c r="DD8" s="563">
        <f>+entero!DD56</f>
        <v>22432.67969834882</v>
      </c>
      <c r="DE8" s="561">
        <f>+entero!DE56</f>
        <v>-0.44541896793452906</v>
      </c>
      <c r="DF8" s="869">
        <f>+entero!DF56</f>
        <v>-1.9855413171621095E-3</v>
      </c>
      <c r="DG8" s="449"/>
      <c r="DH8" s="198"/>
      <c r="DI8" s="198"/>
      <c r="DJ8" s="198"/>
      <c r="DK8" s="198"/>
      <c r="DL8" s="198"/>
      <c r="DM8" s="198"/>
      <c r="DN8" s="198"/>
      <c r="DO8" s="198"/>
      <c r="DP8" s="198"/>
    </row>
    <row r="9" spans="1:120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83.898384652413071</v>
      </c>
      <c r="CY9" s="591">
        <f>+entero!CY57</f>
        <v>83.932483869600901</v>
      </c>
      <c r="CZ9" s="593">
        <f>+entero!CZ57</f>
        <v>83.932820071459716</v>
      </c>
      <c r="DA9" s="593">
        <f>+entero!DA57</f>
        <v>83.884827176367864</v>
      </c>
      <c r="DB9" s="593">
        <f>+entero!DB57</f>
        <v>83.846405356720837</v>
      </c>
      <c r="DC9" s="593">
        <f>+entero!DC57</f>
        <v>83.8171579973544</v>
      </c>
      <c r="DD9" s="594">
        <f>+entero!DD57</f>
        <v>83.836375032779316</v>
      </c>
      <c r="DE9" s="592">
        <f>+entero!DE57</f>
        <v>-9.6108836821585442E-2</v>
      </c>
      <c r="DF9" s="594">
        <f>+entero!DF57</f>
        <v>-0.11450731872882924</v>
      </c>
      <c r="DG9" s="449"/>
      <c r="DH9" s="198"/>
      <c r="DI9" s="198"/>
      <c r="DJ9" s="198"/>
      <c r="DK9" s="198"/>
      <c r="DL9" s="198"/>
      <c r="DM9" s="198"/>
      <c r="DN9" s="198"/>
      <c r="DO9" s="198"/>
      <c r="DP9" s="198"/>
    </row>
    <row r="10" spans="1:120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87"/>
      <c r="DD10" s="316"/>
      <c r="DE10" s="315"/>
      <c r="DF10" s="316"/>
      <c r="DG10" s="449"/>
      <c r="DH10" s="198"/>
      <c r="DI10" s="198"/>
      <c r="DJ10" s="198"/>
      <c r="DK10" s="198"/>
      <c r="DL10" s="198"/>
      <c r="DM10" s="198"/>
      <c r="DN10" s="198"/>
      <c r="DO10" s="198"/>
      <c r="DP10" s="198"/>
    </row>
    <row r="11" spans="1:120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562">
        <f>+entero!CZ59</f>
        <v>4856.5050900895212</v>
      </c>
      <c r="DA11" s="562">
        <f>+entero!DA59</f>
        <v>4847.7157820487037</v>
      </c>
      <c r="DB11" s="562">
        <f>+entero!DB59</f>
        <v>4847.7725347309197</v>
      </c>
      <c r="DC11" s="562">
        <f>+entero!DC59</f>
        <v>4882.8725999568678</v>
      </c>
      <c r="DD11" s="563">
        <f>+entero!DD59</f>
        <v>4821.8083712863126</v>
      </c>
      <c r="DE11" s="561">
        <f>+entero!DE59</f>
        <v>-30.80019940379043</v>
      </c>
      <c r="DF11" s="869">
        <f>+entero!DF59</f>
        <v>-0.6347142769731029</v>
      </c>
      <c r="DG11" s="449"/>
      <c r="DH11" s="198"/>
      <c r="DI11" s="198"/>
      <c r="DJ11" s="198"/>
      <c r="DK11" s="198"/>
      <c r="DL11" s="198"/>
      <c r="DM11" s="198"/>
      <c r="DN11" s="198"/>
      <c r="DO11" s="198"/>
      <c r="DP11" s="198"/>
    </row>
    <row r="12" spans="1:120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76.860834493336199</v>
      </c>
      <c r="CY12" s="591">
        <f>+entero!CY60</f>
        <v>76.661240849117434</v>
      </c>
      <c r="CZ12" s="593">
        <f>+entero!CZ60</f>
        <v>76.872350345335661</v>
      </c>
      <c r="DA12" s="593">
        <f>+entero!DA60</f>
        <v>76.737207069038604</v>
      </c>
      <c r="DB12" s="593">
        <f>+entero!DB60</f>
        <v>76.54122343328936</v>
      </c>
      <c r="DC12" s="593">
        <f>+entero!DC60</f>
        <v>76.551600231951625</v>
      </c>
      <c r="DD12" s="594">
        <f>+entero!DD60</f>
        <v>76.493604308950509</v>
      </c>
      <c r="DE12" s="592">
        <f>+entero!DE60</f>
        <v>-0.16763654016692442</v>
      </c>
      <c r="DF12" s="594">
        <f>+entero!DF60</f>
        <v>-0.21867183248033273</v>
      </c>
      <c r="DG12" s="449"/>
      <c r="DH12" s="198"/>
      <c r="DI12" s="198"/>
      <c r="DJ12" s="198"/>
      <c r="DK12" s="198"/>
      <c r="DL12" s="198"/>
      <c r="DM12" s="198"/>
      <c r="DN12" s="198"/>
      <c r="DO12" s="198"/>
      <c r="DP12" s="198"/>
    </row>
    <row r="13" spans="1:120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87"/>
      <c r="DD13" s="316"/>
      <c r="DE13" s="315"/>
      <c r="DF13" s="316"/>
      <c r="DG13" s="449"/>
      <c r="DH13" s="198"/>
      <c r="DI13" s="198"/>
      <c r="DJ13" s="198"/>
      <c r="DK13" s="198"/>
      <c r="DL13" s="198"/>
      <c r="DM13" s="198"/>
      <c r="DN13" s="198"/>
      <c r="DO13" s="198"/>
      <c r="DP13" s="198"/>
    </row>
    <row r="14" spans="1:120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562">
        <f>+entero!CZ62</f>
        <v>7316.7487808617007</v>
      </c>
      <c r="DA14" s="562">
        <f>+entero!DA62</f>
        <v>7328.8869199841511</v>
      </c>
      <c r="DB14" s="562">
        <f>+entero!DB62</f>
        <v>7410.0297729272988</v>
      </c>
      <c r="DC14" s="562">
        <f>+entero!DC62</f>
        <v>7398.6481625162205</v>
      </c>
      <c r="DD14" s="563">
        <f>+entero!DD62</f>
        <v>7384.2774832858995</v>
      </c>
      <c r="DE14" s="561">
        <f>+entero!DE62</f>
        <v>3.8077387142848238</v>
      </c>
      <c r="DF14" s="869">
        <f>+entero!DF62</f>
        <v>5.1592091642760352E-2</v>
      </c>
      <c r="DG14" s="449"/>
      <c r="DH14" s="198"/>
      <c r="DI14" s="198"/>
      <c r="DJ14" s="198"/>
      <c r="DK14" s="198"/>
      <c r="DL14" s="198"/>
      <c r="DM14" s="198"/>
      <c r="DN14" s="198"/>
      <c r="DO14" s="198"/>
      <c r="DP14" s="198"/>
    </row>
    <row r="15" spans="1:120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76.634121843597569</v>
      </c>
      <c r="CY15" s="591">
        <f>+entero!CY63</f>
        <v>76.852814090720216</v>
      </c>
      <c r="CZ15" s="593">
        <f>+entero!CZ63</f>
        <v>76.668154313795938</v>
      </c>
      <c r="DA15" s="593">
        <f>+entero!DA63</f>
        <v>76.626288412737125</v>
      </c>
      <c r="DB15" s="593">
        <f>+entero!DB63</f>
        <v>76.88869707154258</v>
      </c>
      <c r="DC15" s="593">
        <f>+entero!DC63</f>
        <v>76.846828982111987</v>
      </c>
      <c r="DD15" s="594">
        <f>+entero!DD63</f>
        <v>76.78136942659755</v>
      </c>
      <c r="DE15" s="592">
        <f>+entero!DE63</f>
        <v>-7.1444664122665813E-2</v>
      </c>
      <c r="DF15" s="594">
        <f>+entero!DF63</f>
        <v>-9.2962977306632055E-2</v>
      </c>
      <c r="DG15" s="449"/>
      <c r="DH15" s="198"/>
      <c r="DI15" s="198"/>
      <c r="DJ15" s="198"/>
      <c r="DK15" s="198"/>
      <c r="DL15" s="198"/>
      <c r="DM15" s="198"/>
      <c r="DN15" s="198"/>
      <c r="DO15" s="198"/>
      <c r="DP15" s="198"/>
    </row>
    <row r="16" spans="1:120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87"/>
      <c r="DD16" s="316"/>
      <c r="DE16" s="315"/>
      <c r="DF16" s="316"/>
      <c r="DG16" s="449"/>
      <c r="DH16" s="198"/>
      <c r="DI16" s="198"/>
      <c r="DJ16" s="198"/>
      <c r="DK16" s="198"/>
      <c r="DL16" s="198"/>
      <c r="DM16" s="198"/>
      <c r="DN16" s="198"/>
      <c r="DO16" s="198"/>
      <c r="DP16" s="198"/>
    </row>
    <row r="17" spans="1:120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562">
        <f>+entero!CZ65</f>
        <v>9366.8929771545136</v>
      </c>
      <c r="DA17" s="562">
        <f>+entero!DA65</f>
        <v>9374.3314680728818</v>
      </c>
      <c r="DB17" s="562">
        <f>+entero!DB65</f>
        <v>9375.4780610014514</v>
      </c>
      <c r="DC17" s="562">
        <f>+entero!DC65</f>
        <v>9379.1120335801716</v>
      </c>
      <c r="DD17" s="563">
        <f>+entero!DD65</f>
        <v>9394.6785684285642</v>
      </c>
      <c r="DE17" s="561">
        <f>+entero!DE65</f>
        <v>26.061540024778878</v>
      </c>
      <c r="DF17" s="869">
        <f>+entero!DF65</f>
        <v>0.27817915862891063</v>
      </c>
      <c r="DG17" s="449"/>
      <c r="DH17" s="198"/>
      <c r="DI17" s="198"/>
      <c r="DJ17" s="198"/>
      <c r="DK17" s="198"/>
      <c r="DL17" s="198"/>
      <c r="DM17" s="198"/>
      <c r="DN17" s="198"/>
      <c r="DO17" s="198"/>
      <c r="DP17" s="198"/>
    </row>
    <row r="18" spans="1:120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94.2273504062711</v>
      </c>
      <c r="CY18" s="591">
        <f>+entero!CY66</f>
        <v>94.184352606146575</v>
      </c>
      <c r="CZ18" s="593">
        <f>+entero!CZ66</f>
        <v>94.189032203740609</v>
      </c>
      <c r="DA18" s="593">
        <f>+entero!DA66</f>
        <v>94.195261640846823</v>
      </c>
      <c r="DB18" s="593">
        <f>+entero!DB66</f>
        <v>94.207238593137788</v>
      </c>
      <c r="DC18" s="593">
        <f>+entero!DC66</f>
        <v>94.20985406263587</v>
      </c>
      <c r="DD18" s="594">
        <f>+entero!DD66</f>
        <v>94.259168341746374</v>
      </c>
      <c r="DE18" s="592">
        <f>+entero!DE66</f>
        <v>7.4815735599798927E-2</v>
      </c>
      <c r="DF18" s="594">
        <f>+entero!DF66</f>
        <v>7.9435419503970373E-2</v>
      </c>
      <c r="DG18" s="449"/>
      <c r="DH18" s="198"/>
      <c r="DI18" s="198"/>
      <c r="DJ18" s="198"/>
      <c r="DK18" s="198"/>
      <c r="DL18" s="198"/>
      <c r="DM18" s="198"/>
      <c r="DN18" s="198"/>
      <c r="DO18" s="198"/>
      <c r="DP18" s="198"/>
    </row>
    <row r="19" spans="1:120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87"/>
      <c r="DD19" s="316"/>
      <c r="DE19" s="315"/>
      <c r="DF19" s="316"/>
      <c r="DG19" s="449"/>
      <c r="DH19" s="198"/>
      <c r="DI19" s="198"/>
      <c r="DJ19" s="198"/>
      <c r="DK19" s="198"/>
      <c r="DL19" s="198"/>
      <c r="DM19" s="198"/>
      <c r="DN19" s="198"/>
      <c r="DO19" s="198"/>
      <c r="DP19" s="198"/>
    </row>
    <row r="20" spans="1:120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562">
        <f>+entero!CZ68</f>
        <v>832.44219707544983</v>
      </c>
      <c r="DA20" s="562">
        <f>+entero!DA68</f>
        <v>833.46245731451688</v>
      </c>
      <c r="DB20" s="562">
        <f>+entero!DB68</f>
        <v>832.3537087430883</v>
      </c>
      <c r="DC20" s="562">
        <f>+entero!DC68</f>
        <v>833.03747672851125</v>
      </c>
      <c r="DD20" s="563">
        <f>+entero!DD68</f>
        <v>831.91527534804459</v>
      </c>
      <c r="DE20" s="561">
        <f>+entero!DE68</f>
        <v>0.48550169679288047</v>
      </c>
      <c r="DF20" s="869">
        <f>+entero!DF68</f>
        <v>5.8393590436489617E-2</v>
      </c>
      <c r="DG20" s="449"/>
      <c r="DH20" s="198"/>
      <c r="DI20" s="198"/>
      <c r="DJ20" s="198"/>
      <c r="DK20" s="198"/>
      <c r="DL20" s="198"/>
      <c r="DM20" s="198"/>
      <c r="DN20" s="198"/>
      <c r="DO20" s="198"/>
      <c r="DP20" s="198"/>
    </row>
    <row r="21" spans="1:120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81.785069951759411</v>
      </c>
      <c r="CY21" s="591">
        <f>+entero!CY69</f>
        <v>81.732236805690462</v>
      </c>
      <c r="CZ21" s="593">
        <f>+entero!CZ69</f>
        <v>81.759593648374079</v>
      </c>
      <c r="DA21" s="593">
        <f>+entero!DA69</f>
        <v>81.794004058300402</v>
      </c>
      <c r="DB21" s="593">
        <f>+entero!DB69</f>
        <v>81.792452786856117</v>
      </c>
      <c r="DC21" s="593">
        <f>+entero!DC69</f>
        <v>81.701510806299254</v>
      </c>
      <c r="DD21" s="594">
        <f>+entero!DD69</f>
        <v>81.742882866956549</v>
      </c>
      <c r="DE21" s="592">
        <f>+entero!DE69</f>
        <v>1.0646061266086804E-2</v>
      </c>
      <c r="DF21" s="594">
        <f>+entero!DF69</f>
        <v>1.3025535189248316E-2</v>
      </c>
      <c r="DG21" s="449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87"/>
      <c r="DC22" s="87"/>
      <c r="DD22" s="316"/>
      <c r="DE22" s="315"/>
      <c r="DF22" s="316"/>
      <c r="DG22" s="449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562">
        <f>+entero!CZ71</f>
        <v>4910.9049591337489</v>
      </c>
      <c r="DA23" s="562">
        <f>+entero!DA71</f>
        <v>4903.6522202656679</v>
      </c>
      <c r="DB23" s="562">
        <f>+entero!DB71</f>
        <v>5002.5110629405017</v>
      </c>
      <c r="DC23" s="562">
        <f>+entero!DC71</f>
        <v>5009.9084831132586</v>
      </c>
      <c r="DD23" s="563">
        <f>+entero!DD71</f>
        <v>4982.9814055369843</v>
      </c>
      <c r="DE23" s="561">
        <f>+entero!DE71</f>
        <v>55.656144993784437</v>
      </c>
      <c r="DF23" s="869">
        <f>+entero!DF71</f>
        <v>1.1295407153139481</v>
      </c>
      <c r="DG23" s="449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562">
        <f>+entero!CZ72</f>
        <v>1609.9295380954811</v>
      </c>
      <c r="DA24" s="562">
        <f>+entero!DA72</f>
        <v>1584.8732990160349</v>
      </c>
      <c r="DB24" s="562">
        <f>+entero!DB72</f>
        <v>1651.5024197689506</v>
      </c>
      <c r="DC24" s="562">
        <f>+entero!DC72</f>
        <v>1666.0050349744897</v>
      </c>
      <c r="DD24" s="563">
        <f>+entero!DD72</f>
        <v>1636.8148485386298</v>
      </c>
      <c r="DE24" s="561">
        <f>+entero!DE72</f>
        <v>-26.774791319241331</v>
      </c>
      <c r="DF24" s="869">
        <f>+entero!DF72</f>
        <v>-1.6094588880421812</v>
      </c>
      <c r="DG24" s="449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562">
        <f>+entero!CZ73</f>
        <v>615.52710720553921</v>
      </c>
      <c r="DA25" s="562">
        <f>+entero!DA73</f>
        <v>620.03921506851316</v>
      </c>
      <c r="DB25" s="562">
        <f>+entero!DB73</f>
        <v>620.04075327842554</v>
      </c>
      <c r="DC25" s="562">
        <f>+entero!DC73</f>
        <v>620.04309943294447</v>
      </c>
      <c r="DD25" s="563">
        <f>+entero!DD73</f>
        <v>620.041928206997</v>
      </c>
      <c r="DE25" s="561">
        <f>+entero!DE73</f>
        <v>4.5195247376093448</v>
      </c>
      <c r="DF25" s="869">
        <f>+entero!DF73</f>
        <v>0.73425836527396537</v>
      </c>
      <c r="DG25" s="449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562">
        <f>+entero!CZ74</f>
        <v>844.39150558272877</v>
      </c>
      <c r="DA26" s="562">
        <f>+entero!DA74</f>
        <v>844.5064774211196</v>
      </c>
      <c r="DB26" s="562">
        <f>+entero!DB74</f>
        <v>876.74205232312534</v>
      </c>
      <c r="DC26" s="562">
        <f>+entero!DC74</f>
        <v>869.5472940958249</v>
      </c>
      <c r="DD26" s="563">
        <f>+entero!DD74</f>
        <v>871.84705233135844</v>
      </c>
      <c r="DE26" s="561">
        <f>+entero!DE74</f>
        <v>64.605499835416822</v>
      </c>
      <c r="DF26" s="869">
        <f>+entero!DF74</f>
        <v>8.0032426026213077</v>
      </c>
      <c r="DG26" s="449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562">
        <f>+entero!CZ75</f>
        <v>1841.0568082499997</v>
      </c>
      <c r="DA27" s="562">
        <f>+entero!DA75</f>
        <v>1854.2332287600004</v>
      </c>
      <c r="DB27" s="562">
        <f>+entero!DB75</f>
        <v>1854.2258375700003</v>
      </c>
      <c r="DC27" s="562">
        <f>+entero!DC75</f>
        <v>1854.3130546100001</v>
      </c>
      <c r="DD27" s="563">
        <f>+entero!DD75</f>
        <v>1854.2775764599994</v>
      </c>
      <c r="DE27" s="561">
        <f>+entero!DE75</f>
        <v>13.305911739999601</v>
      </c>
      <c r="DF27" s="869">
        <f>+entero!DF75</f>
        <v>0.72276570003717566</v>
      </c>
      <c r="DG27" s="449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562">
        <f>+entero!CZ76</f>
        <v>1041.9618983456885</v>
      </c>
      <c r="DA28" s="562">
        <f>+entero!DA76</f>
        <v>1013.0121153581709</v>
      </c>
      <c r="DB28" s="562">
        <f>+entero!DB76</f>
        <v>1107.4674128019089</v>
      </c>
      <c r="DC28" s="562">
        <f>+entero!DC76</f>
        <v>1115.616746488854</v>
      </c>
      <c r="DD28" s="563">
        <f>+entero!DD76</f>
        <v>1086.3554318847864</v>
      </c>
      <c r="DE28" s="561">
        <f>+entero!DE76</f>
        <v>34.631155315062415</v>
      </c>
      <c r="DF28" s="869">
        <f>+entero!DF76</f>
        <v>3.2927979401611296</v>
      </c>
      <c r="DG28" s="449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562">
        <f>+entero!CZ77</f>
        <v>730.56242827295989</v>
      </c>
      <c r="DA29" s="562">
        <f>+entero!DA77</f>
        <v>704.72632916705129</v>
      </c>
      <c r="DB29" s="562">
        <f>+entero!DB77</f>
        <v>766.50408156878359</v>
      </c>
      <c r="DC29" s="562">
        <f>+entero!DC77</f>
        <v>780.91044658302917</v>
      </c>
      <c r="DD29" s="563">
        <f>+entero!DD77</f>
        <v>748.10992528342786</v>
      </c>
      <c r="DE29" s="561">
        <f>+entero!DE77</f>
        <v>-29.659845250354465</v>
      </c>
      <c r="DF29" s="869">
        <f>+entero!DF77</f>
        <v>-3.8134479345988126</v>
      </c>
      <c r="DG29" s="449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562">
        <f>+entero!CZ78</f>
        <v>311.39947007272872</v>
      </c>
      <c r="DA30" s="562">
        <f>+entero!DA78</f>
        <v>308.2857861911196</v>
      </c>
      <c r="DB30" s="562">
        <f>+entero!DB78</f>
        <v>340.96333123312536</v>
      </c>
      <c r="DC30" s="562">
        <f>+entero!DC78</f>
        <v>334.70629990582489</v>
      </c>
      <c r="DD30" s="563">
        <f>+entero!DD78</f>
        <v>338.24550660135844</v>
      </c>
      <c r="DE30" s="561">
        <f>+entero!DE78</f>
        <v>64.291000565416709</v>
      </c>
      <c r="DF30" s="869">
        <f>+entero!DF78</f>
        <v>23.467765321948008</v>
      </c>
      <c r="DG30" s="449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562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3">
        <f>+entero!DD79</f>
        <v>0</v>
      </c>
      <c r="DE31" s="561"/>
      <c r="DF31" s="869"/>
      <c r="DG31" s="449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562">
        <f>+entero!CZ80</f>
        <v>19873.923038402932</v>
      </c>
      <c r="DA32" s="562">
        <f>+entero!DA80</f>
        <v>19865.984888888361</v>
      </c>
      <c r="DB32" s="562">
        <f>+entero!DB80</f>
        <v>19869.575845236748</v>
      </c>
      <c r="DC32" s="562">
        <f>+entero!DC80</f>
        <v>19874.289932787771</v>
      </c>
      <c r="DD32" s="563">
        <f>+entero!DD80</f>
        <v>19865.302795851901</v>
      </c>
      <c r="DE32" s="561">
        <f>+entero!DE80</f>
        <v>-34.470620950440207</v>
      </c>
      <c r="DF32" s="869">
        <f>+entero!DF80</f>
        <v>-0.17322117306790563</v>
      </c>
      <c r="DG32" s="449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316">
        <f>+entero!DD81</f>
        <v>0</v>
      </c>
      <c r="DE33" s="315">
        <f>+entero!DE81</f>
        <v>0</v>
      </c>
      <c r="DF33" s="316" t="e">
        <f>+entero!DF81</f>
        <v>#DIV/0!</v>
      </c>
      <c r="DG33" s="449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96.807746765375711</v>
      </c>
      <c r="CY34" s="537">
        <f>+entero!CY82</f>
        <v>96.816839308192613</v>
      </c>
      <c r="CZ34" s="539">
        <f>+entero!CZ82</f>
        <v>96.83905273881021</v>
      </c>
      <c r="DA34" s="539">
        <f>+entero!DA82</f>
        <v>96.8463474613134</v>
      </c>
      <c r="DB34" s="539">
        <f>+entero!DB82</f>
        <v>96.852682963366703</v>
      </c>
      <c r="DC34" s="539">
        <f>+entero!DC82</f>
        <v>96.853982148311502</v>
      </c>
      <c r="DD34" s="540">
        <f>+entero!DD82</f>
        <v>96.854950807465499</v>
      </c>
      <c r="DE34" s="538">
        <f>+entero!DE82</f>
        <v>3.8111499272886817E-2</v>
      </c>
      <c r="DF34" s="540">
        <f>+entero!DF82</f>
        <v>3.9364535699792924E-2</v>
      </c>
      <c r="DG34" s="449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9"/>
      <c r="CZ35" s="89"/>
      <c r="DA35" s="89"/>
      <c r="DB35" s="89"/>
      <c r="DC35" s="879"/>
      <c r="DD35" s="311"/>
      <c r="DE35" s="88"/>
      <c r="DF35" s="597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</row>
    <row r="89" spans="1:120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</row>
    <row r="90" spans="1:120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</row>
    <row r="91" spans="1:120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</row>
    <row r="92" spans="1:120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</row>
    <row r="93" spans="1:120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</row>
    <row r="94" spans="1:120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</row>
    <row r="95" spans="1:120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</row>
    <row r="96" spans="1:120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</row>
    <row r="97" spans="1:120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</row>
    <row r="98" spans="1:120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</row>
    <row r="99" spans="1:120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</row>
    <row r="100" spans="1:120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</row>
    <row r="101" spans="1:120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</row>
    <row r="102" spans="1:12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1:12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1:12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1:12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1:12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1:12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1:12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1:12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1:12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1:12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1:12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E3:DF3"/>
    <mergeCell ref="CZ3:DD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s="179" customFormat="1" ht="13.5" customHeight="1" x14ac:dyDescent="0.25">
      <c r="C3" s="180"/>
      <c r="D3" s="943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9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41" t="s">
        <v>27</v>
      </c>
      <c r="DF3" s="942"/>
      <c r="DH3" s="207"/>
      <c r="DI3" s="207"/>
      <c r="DJ3" s="207"/>
      <c r="DK3" s="207"/>
      <c r="DL3" s="207"/>
      <c r="DM3" s="207"/>
      <c r="DN3" s="207"/>
      <c r="DO3" s="207"/>
      <c r="DP3" s="207"/>
      <c r="DQ3" s="207"/>
    </row>
    <row r="4" spans="1:121" s="179" customFormat="1" ht="28.5" customHeight="1" thickBot="1" x14ac:dyDescent="0.25">
      <c r="C4" s="181"/>
      <c r="D4" s="944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40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13">
        <v>42776</v>
      </c>
      <c r="DE4" s="182" t="s">
        <v>13</v>
      </c>
      <c r="DF4" s="183" t="s">
        <v>196</v>
      </c>
      <c r="DH4" s="207"/>
      <c r="DI4" s="207"/>
      <c r="DJ4" s="207"/>
      <c r="DK4" s="207"/>
      <c r="DL4" s="207"/>
      <c r="DM4" s="207"/>
      <c r="DN4" s="207"/>
      <c r="DO4" s="207"/>
      <c r="DP4" s="207"/>
      <c r="DQ4" s="207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78"/>
      <c r="DF5" s="36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0">
        <f>+entero!DD84</f>
        <v>6.96</v>
      </c>
      <c r="DE6" s="586">
        <f>+entero!DE84</f>
        <v>0</v>
      </c>
      <c r="DF6" s="480">
        <f>+entero!DF84</f>
        <v>0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0">
        <f>+entero!DD85</f>
        <v>6.86</v>
      </c>
      <c r="DE7" s="586">
        <f>+entero!DE85</f>
        <v>0</v>
      </c>
      <c r="DF7" s="480">
        <f>+entero!DF85</f>
        <v>0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533">
        <f>+entero!CZ86</f>
        <v>6.9601735477830875</v>
      </c>
      <c r="DA8" s="533">
        <f>+entero!DA86</f>
        <v>6.9656079486770599</v>
      </c>
      <c r="DB8" s="533">
        <f>+entero!DB86</f>
        <v>6.9597590534929408</v>
      </c>
      <c r="DC8" s="533">
        <f>+entero!DC86</f>
        <v>6.9592451272515961</v>
      </c>
      <c r="DD8" s="555">
        <f>+entero!DD86</f>
        <v>6.9504403733522144</v>
      </c>
      <c r="DE8" s="611">
        <f>+entero!DE86</f>
        <v>-2.7949093721586493E-3</v>
      </c>
      <c r="DF8" s="555">
        <f>+entero!DF86</f>
        <v>-4.0195811856136299E-2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608"/>
      <c r="CZ9" s="608"/>
      <c r="DA9" s="608"/>
      <c r="DB9" s="608"/>
      <c r="DC9" s="608"/>
      <c r="DD9" s="859"/>
      <c r="DE9" s="611"/>
      <c r="DF9" s="555"/>
      <c r="DG9" s="3"/>
      <c r="DH9" s="20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858">
        <f>+entero!CZ88</f>
        <v>2.1811199999999999</v>
      </c>
      <c r="DA10" s="858">
        <f>+entero!DA88</f>
        <v>2.1813699999999998</v>
      </c>
      <c r="DB10" s="858">
        <f>+entero!DB88</f>
        <v>2.1816200000000001</v>
      </c>
      <c r="DC10" s="858">
        <f>+entero!DC88</f>
        <v>2.18187</v>
      </c>
      <c r="DD10" s="481">
        <f>+entero!DD88</f>
        <v>2.1821199999999998</v>
      </c>
      <c r="DE10" s="586">
        <f>+entero!DE88</f>
        <v>1.7499999999999183E-3</v>
      </c>
      <c r="DF10" s="480">
        <f>+entero!DF88</f>
        <v>8.0261606974962874E-2</v>
      </c>
      <c r="DG10" s="3"/>
      <c r="DH10" s="20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08"/>
      <c r="CZ11" s="608"/>
      <c r="DA11" s="608"/>
      <c r="DB11" s="608"/>
      <c r="DC11" s="608"/>
      <c r="DD11" s="608"/>
      <c r="DE11" s="612"/>
      <c r="DF11" s="482"/>
      <c r="DG11" s="3"/>
      <c r="DH11" s="20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42781.647030555556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BF3:BF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BE3:BE4"/>
    <mergeCell ref="BO3:BO4"/>
    <mergeCell ref="AU3:AU4"/>
    <mergeCell ref="BB3:BB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AP3:AP4"/>
    <mergeCell ref="BN3:BN4"/>
    <mergeCell ref="CW3:CW4"/>
    <mergeCell ref="CT3:CT4"/>
    <mergeCell ref="BY3:BY4"/>
    <mergeCell ref="BZ3:BZ4"/>
    <mergeCell ref="CA3:CA4"/>
    <mergeCell ref="CB3:CB4"/>
    <mergeCell ref="CK3:CK4"/>
    <mergeCell ref="CC3:CC4"/>
    <mergeCell ref="AF3:AF4"/>
    <mergeCell ref="AS3:AS4"/>
    <mergeCell ref="CY3:CY4"/>
    <mergeCell ref="CX3:CX4"/>
    <mergeCell ref="AG3:AG4"/>
    <mergeCell ref="AV3:AV4"/>
    <mergeCell ref="AW3:AW4"/>
    <mergeCell ref="AT3:AT4"/>
    <mergeCell ref="AQ3:AQ4"/>
    <mergeCell ref="AX3:AX4"/>
    <mergeCell ref="CU3:CU4"/>
    <mergeCell ref="CV3:CV4"/>
    <mergeCell ref="CR3:CR4"/>
    <mergeCell ref="BG3:BG4"/>
    <mergeCell ref="BH3:BH4"/>
    <mergeCell ref="BI3:BI4"/>
    <mergeCell ref="BK3:BK4"/>
    <mergeCell ref="BL3:B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entero!CT3</f>
        <v xml:space="preserve">2016                         A  fines de Sep* </v>
      </c>
      <c r="CU3" s="917" t="str">
        <f>entero!CU3</f>
        <v xml:space="preserve">2016                         A  fines de Oct* </v>
      </c>
      <c r="CV3" s="917" t="str">
        <f>entero!CV3</f>
        <v xml:space="preserve">2016                         A  fines de Nov* </v>
      </c>
      <c r="CW3" s="917" t="str">
        <f>entero!CW3</f>
        <v>2016                         A  fines de Dic* 15</v>
      </c>
      <c r="CX3" s="917" t="str">
        <f>entero!CX3</f>
        <v xml:space="preserve">2017                         A  fines de Ene* </v>
      </c>
      <c r="CY3" s="927" t="str">
        <f>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8" t="str">
        <f>entero!CY3</f>
        <v>Semana 1°</v>
      </c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3"/>
      <c r="DC5" s="33"/>
      <c r="DD5" s="309"/>
      <c r="DE5" s="80"/>
      <c r="DF5" s="34"/>
      <c r="DG5" s="20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0" t="e">
        <f>+entero!#REF!</f>
        <v>#REF!</v>
      </c>
      <c r="DE6" s="13" t="e">
        <f>+entero!#REF!</f>
        <v>#REF!</v>
      </c>
      <c r="DF6" s="81" t="e">
        <f>+entero!#REF!</f>
        <v>#REF!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0" t="e">
        <f>+entero!#REF!</f>
        <v>#REF!</v>
      </c>
      <c r="DE7" s="13" t="e">
        <f>+entero!#REF!</f>
        <v>#REF!</v>
      </c>
      <c r="DF7" s="81" t="e">
        <f>+entero!#REF!</f>
        <v>#REF!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0" t="e">
        <f>+entero!#REF!</f>
        <v>#REF!</v>
      </c>
      <c r="DE8" s="13" t="e">
        <f>+entero!#REF!</f>
        <v>#REF!</v>
      </c>
      <c r="DF8" s="81" t="e">
        <f>+entero!#REF!</f>
        <v>#REF!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0" t="e">
        <f>+entero!#REF!</f>
        <v>#REF!</v>
      </c>
      <c r="DE9" s="13" t="e">
        <f>+entero!#REF!</f>
        <v>#REF!</v>
      </c>
      <c r="DF9" s="81" t="e">
        <f>+entero!#REF!</f>
        <v>#REF!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1726.9462253921281</v>
      </c>
      <c r="CY10" s="614">
        <f>+entero!CY91</f>
        <v>1738.0880011370261</v>
      </c>
      <c r="CZ10" s="614">
        <f>+entero!CZ91</f>
        <v>1738.0880011370261</v>
      </c>
      <c r="DA10" s="614">
        <f>+entero!DA91</f>
        <v>1738.0880011370261</v>
      </c>
      <c r="DB10" s="614">
        <f>+entero!DB91</f>
        <v>1738.0880011370261</v>
      </c>
      <c r="DC10" s="614">
        <f>+entero!DC91</f>
        <v>1738.0880011370261</v>
      </c>
      <c r="DD10" s="614">
        <f>+entero!DD91</f>
        <v>1748.1468844752185</v>
      </c>
      <c r="DE10" s="615">
        <f>+entero!DE91</f>
        <v>10.058883338192345</v>
      </c>
      <c r="DF10" s="870">
        <f>+entero!DF91</f>
        <v>0.57873268393844324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</row>
    <row r="75" spans="1:121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O3:AO4"/>
    <mergeCell ref="AT3:AT4"/>
    <mergeCell ref="BD3:BD4"/>
    <mergeCell ref="AE3:AE4"/>
    <mergeCell ref="BJ3:BJ4"/>
    <mergeCell ref="BH3:BH4"/>
    <mergeCell ref="AZ3:AZ4"/>
    <mergeCell ref="BA3:BA4"/>
    <mergeCell ref="DE3:DF3"/>
    <mergeCell ref="CS3:CS4"/>
    <mergeCell ref="CQ3:CQ4"/>
    <mergeCell ref="CZ3:DD3"/>
    <mergeCell ref="CR3:CR4"/>
    <mergeCell ref="CU3:CU4"/>
    <mergeCell ref="CW3:CW4"/>
    <mergeCell ref="CY3:CY4"/>
    <mergeCell ref="CF3:CF4"/>
    <mergeCell ref="CE3:CE4"/>
    <mergeCell ref="CG3:CG4"/>
    <mergeCell ref="BK3:BK4"/>
    <mergeCell ref="BO3:BO4"/>
    <mergeCell ref="CB3:CB4"/>
    <mergeCell ref="CA3:CA4"/>
    <mergeCell ref="BX3:BX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BI3:BI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X3:CX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A24" sqref="DA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7" width="7.7109375" customWidth="1"/>
    <col min="108" max="108" width="7.85546875" customWidth="1"/>
    <col min="109" max="109" width="1.5703125" customWidth="1"/>
    <col min="110" max="120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8"/>
      <c r="DB2" s="8"/>
      <c r="DC2" s="364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23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23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91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138"/>
      <c r="DA5" s="138"/>
      <c r="DB5" s="138"/>
      <c r="DC5" s="138"/>
      <c r="DD5" s="305"/>
      <c r="DE5" s="7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2.75" customHeight="1" x14ac:dyDescent="0.2">
      <c r="A6" s="3"/>
      <c r="B6" s="912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42"/>
      <c r="DA6" s="42"/>
      <c r="DB6" s="42"/>
      <c r="DC6" s="42"/>
      <c r="DD6" s="306"/>
      <c r="DE6" s="76"/>
      <c r="DF6" s="211"/>
      <c r="DG6" s="211"/>
      <c r="DH6" s="211"/>
      <c r="DI6" s="211"/>
      <c r="DJ6" s="211"/>
      <c r="DK6" s="211"/>
      <c r="DL6" s="211"/>
      <c r="DM6" s="198"/>
      <c r="DN6" s="198"/>
      <c r="DO6" s="198"/>
    </row>
    <row r="7" spans="1:119" x14ac:dyDescent="0.2">
      <c r="A7" s="3"/>
      <c r="B7" s="912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42"/>
      <c r="DA7" s="42"/>
      <c r="DB7" s="42"/>
      <c r="DC7" s="42"/>
      <c r="DD7" s="306"/>
      <c r="DE7" s="76"/>
      <c r="DF7" s="211"/>
      <c r="DG7" s="211"/>
      <c r="DH7" s="211"/>
      <c r="DI7" s="211"/>
      <c r="DJ7" s="211"/>
      <c r="DK7" s="211"/>
      <c r="DL7" s="211"/>
      <c r="DM7" s="198"/>
      <c r="DN7" s="198"/>
      <c r="DO7" s="198"/>
    </row>
    <row r="8" spans="1:119" x14ac:dyDescent="0.2">
      <c r="A8" s="3"/>
      <c r="B8" s="912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42"/>
      <c r="DA8" s="42"/>
      <c r="DB8" s="42"/>
      <c r="DC8" s="42"/>
      <c r="DD8" s="306"/>
      <c r="DE8" s="76"/>
      <c r="DF8" s="211"/>
      <c r="DG8" s="211"/>
      <c r="DH8" s="211"/>
      <c r="DI8" s="211"/>
      <c r="DJ8" s="211"/>
      <c r="DK8" s="211"/>
      <c r="DL8" s="211"/>
      <c r="DM8" s="198"/>
      <c r="DN8" s="198"/>
      <c r="DO8" s="198"/>
    </row>
    <row r="9" spans="1:119" x14ac:dyDescent="0.2">
      <c r="A9" s="3"/>
      <c r="B9" s="912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42"/>
      <c r="DA9" s="42"/>
      <c r="DB9" s="42"/>
      <c r="DC9" s="42"/>
      <c r="DD9" s="306"/>
      <c r="DE9" s="76"/>
      <c r="DF9" s="211"/>
      <c r="DG9" s="211"/>
      <c r="DH9" s="211"/>
      <c r="DI9" s="211"/>
      <c r="DJ9" s="211"/>
      <c r="DK9" s="211"/>
      <c r="DL9" s="211"/>
      <c r="DM9" s="198"/>
      <c r="DN9" s="198"/>
      <c r="DO9" s="198"/>
    </row>
    <row r="10" spans="1:119" x14ac:dyDescent="0.2">
      <c r="A10" s="3"/>
      <c r="B10" s="912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42"/>
      <c r="DA10" s="42"/>
      <c r="DB10" s="42"/>
      <c r="DC10" s="42"/>
      <c r="DD10" s="306"/>
      <c r="DE10" s="76"/>
      <c r="DF10" s="211"/>
      <c r="DG10" s="211"/>
      <c r="DH10" s="211"/>
      <c r="DI10" s="211"/>
      <c r="DJ10" s="211"/>
      <c r="DK10" s="211"/>
      <c r="DL10" s="211"/>
      <c r="DM10" s="198"/>
      <c r="DN10" s="198"/>
      <c r="DO10" s="198"/>
    </row>
    <row r="11" spans="1:119" x14ac:dyDescent="0.2">
      <c r="A11" s="3"/>
      <c r="B11" s="912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42"/>
      <c r="DA11" s="42"/>
      <c r="DB11" s="42"/>
      <c r="DC11" s="42"/>
      <c r="DD11" s="306"/>
      <c r="DE11" s="76"/>
      <c r="DF11" s="211"/>
      <c r="DG11" s="211"/>
      <c r="DH11" s="211"/>
      <c r="DI11" s="211"/>
      <c r="DJ11" s="211"/>
      <c r="DK11" s="211"/>
      <c r="DL11" s="211"/>
      <c r="DM11" s="198"/>
      <c r="DN11" s="198"/>
      <c r="DO11" s="198"/>
    </row>
    <row r="12" spans="1:119" x14ac:dyDescent="0.2">
      <c r="A12" s="3"/>
      <c r="B12" s="912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42"/>
      <c r="DA12" s="42"/>
      <c r="DB12" s="42"/>
      <c r="DC12" s="42"/>
      <c r="DD12" s="306"/>
      <c r="DE12" s="76"/>
      <c r="DF12" s="211"/>
      <c r="DG12" s="211"/>
      <c r="DH12" s="211"/>
      <c r="DI12" s="211"/>
      <c r="DJ12" s="211"/>
      <c r="DK12" s="211"/>
      <c r="DL12" s="211"/>
      <c r="DM12" s="198"/>
      <c r="DN12" s="198"/>
      <c r="DO12" s="198"/>
    </row>
    <row r="13" spans="1:119" x14ac:dyDescent="0.2">
      <c r="A13" s="3"/>
      <c r="B13" s="912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42"/>
      <c r="DA13" s="42"/>
      <c r="DB13" s="42"/>
      <c r="DC13" s="42"/>
      <c r="DD13" s="306"/>
      <c r="DE13" s="76"/>
      <c r="DF13" s="211"/>
      <c r="DG13" s="211"/>
      <c r="DH13" s="211"/>
      <c r="DI13" s="211"/>
      <c r="DJ13" s="211"/>
      <c r="DK13" s="211"/>
      <c r="DL13" s="211"/>
      <c r="DM13" s="198"/>
      <c r="DN13" s="198"/>
      <c r="DO13" s="198"/>
    </row>
    <row r="14" spans="1:119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898"/>
      <c r="CY14" s="898"/>
      <c r="CZ14" s="42"/>
      <c r="DA14" s="42"/>
      <c r="DB14" s="42"/>
      <c r="DC14" s="42"/>
      <c r="DD14" s="306"/>
      <c r="DE14" s="76"/>
      <c r="DF14" s="211"/>
      <c r="DG14" s="211"/>
      <c r="DH14" s="211"/>
      <c r="DI14" s="211"/>
      <c r="DJ14" s="211"/>
      <c r="DK14" s="211"/>
      <c r="DL14" s="211"/>
      <c r="DM14" s="198"/>
      <c r="DN14" s="198"/>
      <c r="DO14" s="198"/>
    </row>
    <row r="15" spans="1:119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898"/>
      <c r="CY15" s="898"/>
      <c r="CZ15" s="42"/>
      <c r="DA15" s="42"/>
      <c r="DB15" s="42"/>
      <c r="DC15" s="42"/>
      <c r="DD15" s="306"/>
      <c r="DE15" s="76"/>
      <c r="DF15" s="211"/>
      <c r="DG15" s="211"/>
      <c r="DH15" s="211"/>
      <c r="DI15" s="211"/>
      <c r="DJ15" s="211"/>
      <c r="DK15" s="211"/>
      <c r="DL15" s="211"/>
      <c r="DM15" s="198"/>
      <c r="DN15" s="198"/>
      <c r="DO15" s="198"/>
    </row>
    <row r="16" spans="1:119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898"/>
      <c r="CY16" s="898"/>
      <c r="CZ16" s="42"/>
      <c r="DA16" s="42"/>
      <c r="DB16" s="42"/>
      <c r="DC16" s="42"/>
      <c r="DD16" s="306"/>
      <c r="DE16" s="76"/>
      <c r="DF16" s="211"/>
      <c r="DG16" s="211"/>
      <c r="DH16" s="211"/>
      <c r="DI16" s="211"/>
      <c r="DJ16" s="211"/>
      <c r="DK16" s="211"/>
      <c r="DL16" s="211"/>
      <c r="DM16" s="198"/>
      <c r="DN16" s="198"/>
      <c r="DO16" s="198"/>
    </row>
    <row r="17" spans="1:119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898"/>
      <c r="CY17" s="898"/>
      <c r="CZ17" s="42"/>
      <c r="DA17" s="42"/>
      <c r="DB17" s="42"/>
      <c r="DC17" s="42"/>
      <c r="DD17" s="306"/>
      <c r="DE17" s="76"/>
      <c r="DF17" s="211"/>
      <c r="DG17" s="211"/>
      <c r="DH17" s="211"/>
      <c r="DI17" s="211"/>
      <c r="DJ17" s="211"/>
      <c r="DK17" s="211"/>
      <c r="DL17" s="211"/>
      <c r="DM17" s="198"/>
      <c r="DN17" s="198"/>
      <c r="DO17" s="198"/>
    </row>
    <row r="18" spans="1:119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92"/>
      <c r="DC18" s="92"/>
      <c r="DD18" s="307"/>
      <c r="DE18" s="76"/>
      <c r="DF18" s="211"/>
      <c r="DG18" s="211"/>
      <c r="DH18" s="211"/>
      <c r="DI18" s="211"/>
      <c r="DJ18" s="211"/>
      <c r="DK18" s="211"/>
      <c r="DL18" s="211"/>
      <c r="DM18" s="198"/>
      <c r="DN18" s="198"/>
      <c r="DO18" s="198"/>
    </row>
    <row r="19" spans="1:119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6"/>
      <c r="DF19" s="211"/>
      <c r="DG19" s="211"/>
      <c r="DH19" s="211"/>
      <c r="DI19" s="211"/>
      <c r="DJ19" s="211"/>
      <c r="DK19" s="211"/>
      <c r="DL19" s="211"/>
      <c r="DM19" s="198"/>
      <c r="DN19" s="198"/>
      <c r="DO19" s="198"/>
    </row>
    <row r="20" spans="1:119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8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76"/>
      <c r="DF20" s="211"/>
      <c r="DG20" s="211"/>
      <c r="DH20" s="211"/>
      <c r="DI20" s="211"/>
      <c r="DJ20" s="211"/>
      <c r="DK20" s="211"/>
      <c r="DL20" s="211"/>
      <c r="DM20" s="198"/>
      <c r="DN20" s="198"/>
      <c r="DO20" s="198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X3:CX4"/>
    <mergeCell ref="AF3:AF4"/>
    <mergeCell ref="AM3:AM4"/>
    <mergeCell ref="AR3:AR4"/>
    <mergeCell ref="CY3:CY4"/>
    <mergeCell ref="CZ3:DD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A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2017-02-15T19:33:39Z</cp:lastPrinted>
  <dcterms:created xsi:type="dcterms:W3CDTF">2002-08-27T17:11:09Z</dcterms:created>
  <dcterms:modified xsi:type="dcterms:W3CDTF">2017-02-15T19:34:19Z</dcterms:modified>
</cp:coreProperties>
</file>