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855" windowWidth="17490" windowHeight="28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opex!$C$4:$DN$36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9" i="4" l="1"/>
  <c r="DL8" i="4"/>
  <c r="DL7" i="4"/>
  <c r="DP4" i="4"/>
  <c r="DO4" i="4"/>
  <c r="DN4" i="4"/>
  <c r="DM4" i="4"/>
  <c r="DM3" i="4"/>
  <c r="DL4" i="4"/>
  <c r="DL3" i="4"/>
  <c r="DK4" i="4"/>
  <c r="DK3" i="4"/>
  <c r="DJ4" i="4"/>
  <c r="DJ3" i="4"/>
  <c r="DL20" i="4"/>
  <c r="DL19" i="4"/>
  <c r="DP4" i="10"/>
  <c r="DO4" i="10"/>
  <c r="DN4" i="10"/>
  <c r="DM4" i="10"/>
  <c r="DM3" i="10"/>
  <c r="DL4" i="10"/>
  <c r="DL3" i="10"/>
  <c r="DK4" i="10"/>
  <c r="DK3" i="10"/>
  <c r="DJ4" i="10"/>
  <c r="DJ3" i="10"/>
  <c r="DL10" i="10"/>
  <c r="DL10" i="5"/>
  <c r="DL8" i="5"/>
  <c r="DL7" i="5"/>
  <c r="DL6" i="5"/>
  <c r="DP4" i="5"/>
  <c r="DO4" i="5"/>
  <c r="DN4" i="5"/>
  <c r="DM4" i="5"/>
  <c r="DM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P4" i="6"/>
  <c r="DO4" i="6"/>
  <c r="DN4" i="6"/>
  <c r="DM4" i="6"/>
  <c r="DM3" i="6"/>
  <c r="DL4" i="6"/>
  <c r="DL3" i="6"/>
  <c r="DK3" i="6"/>
  <c r="DJ4" i="6"/>
  <c r="DJ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P4" i="7"/>
  <c r="DO4" i="7"/>
  <c r="DN4" i="7"/>
  <c r="DM4" i="7"/>
  <c r="DM3" i="7"/>
  <c r="DL4" i="7"/>
  <c r="DL3" i="7"/>
  <c r="DK4" i="7"/>
  <c r="DK3" i="7"/>
  <c r="DJ4" i="7"/>
  <c r="DJ3" i="7"/>
  <c r="DP4" i="8"/>
  <c r="DO4" i="8"/>
  <c r="DN4" i="8"/>
  <c r="DM4" i="8"/>
  <c r="DL18" i="8"/>
  <c r="DL17" i="8"/>
  <c r="DL16" i="8"/>
  <c r="DL14" i="8"/>
  <c r="DL13" i="8"/>
  <c r="DL12" i="8"/>
  <c r="DL10" i="8"/>
  <c r="DL9" i="8"/>
  <c r="DL8" i="8"/>
  <c r="DL7" i="8"/>
  <c r="DL6" i="8"/>
  <c r="DM3" i="8"/>
  <c r="DL3" i="8"/>
  <c r="DK3" i="8"/>
  <c r="DJ3" i="8"/>
  <c r="DL4" i="8"/>
  <c r="DK4" i="8"/>
  <c r="DJ4" i="8"/>
  <c r="DM4" i="9"/>
  <c r="DP5" i="9"/>
  <c r="DO5" i="9"/>
  <c r="DN5" i="9"/>
  <c r="DM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N6" i="6" l="1"/>
  <c r="DN12" i="6"/>
  <c r="DN7" i="6"/>
  <c r="DO21" i="6"/>
  <c r="DO19" i="6"/>
  <c r="DO18" i="6"/>
  <c r="DO17" i="6"/>
  <c r="DO15" i="6"/>
  <c r="DO13" i="6"/>
  <c r="DO11" i="6"/>
  <c r="DO9" i="6"/>
  <c r="DO7" i="6"/>
  <c r="DO6" i="6"/>
  <c r="DN18" i="6"/>
  <c r="DM21" i="6"/>
  <c r="DM19" i="6"/>
  <c r="DM17" i="6"/>
  <c r="DM15" i="6"/>
  <c r="DM13" i="6"/>
  <c r="DM12" i="6"/>
  <c r="DM11" i="6"/>
  <c r="DM9" i="6"/>
  <c r="DM8" i="6"/>
  <c r="DM7" i="6"/>
  <c r="DP20" i="6"/>
  <c r="DP19" i="6"/>
  <c r="DP16" i="6"/>
  <c r="DP15" i="6"/>
  <c r="DP11" i="6"/>
  <c r="DP7" i="6"/>
  <c r="DP21" i="6"/>
  <c r="DN21" i="6"/>
  <c r="DK21" i="6"/>
  <c r="DJ21" i="6"/>
  <c r="DI21" i="6"/>
  <c r="DO20" i="6"/>
  <c r="DN20" i="6"/>
  <c r="DM20" i="6"/>
  <c r="DK20" i="6"/>
  <c r="DJ20" i="6"/>
  <c r="DI20" i="6"/>
  <c r="DR19" i="6"/>
  <c r="DQ19" i="6"/>
  <c r="DN19" i="6"/>
  <c r="DK19" i="6"/>
  <c r="DJ19" i="6"/>
  <c r="DI19" i="6"/>
  <c r="DP18" i="6"/>
  <c r="DM18" i="6"/>
  <c r="DK18" i="6"/>
  <c r="DJ18" i="6"/>
  <c r="DI18" i="6"/>
  <c r="DP17" i="6"/>
  <c r="DN17" i="6"/>
  <c r="DK17" i="6"/>
  <c r="DJ17" i="6"/>
  <c r="DI17" i="6"/>
  <c r="DR16" i="6"/>
  <c r="DQ16" i="6"/>
  <c r="DO16" i="6"/>
  <c r="DN16" i="6"/>
  <c r="DM16" i="6"/>
  <c r="DK16" i="6"/>
  <c r="DJ16" i="6"/>
  <c r="DI16" i="6"/>
  <c r="DN15" i="6"/>
  <c r="DK15" i="6"/>
  <c r="DJ15" i="6"/>
  <c r="DI15" i="6"/>
  <c r="DP14" i="6"/>
  <c r="DO14" i="6"/>
  <c r="DN14" i="6"/>
  <c r="DM14" i="6"/>
  <c r="DK14" i="6"/>
  <c r="DJ14" i="6"/>
  <c r="DI14" i="6"/>
  <c r="DR13" i="6"/>
  <c r="DQ13" i="6"/>
  <c r="DP13" i="6"/>
  <c r="DN13" i="6"/>
  <c r="DK13" i="6"/>
  <c r="DJ13" i="6"/>
  <c r="DI13" i="6"/>
  <c r="DP12" i="6"/>
  <c r="DO12" i="6"/>
  <c r="DK12" i="6"/>
  <c r="DJ12" i="6"/>
  <c r="DI12" i="6"/>
  <c r="DN11" i="6"/>
  <c r="DK11" i="6"/>
  <c r="DJ11" i="6"/>
  <c r="DI11" i="6"/>
  <c r="DP20" i="4"/>
  <c r="DO20" i="4"/>
  <c r="DN20" i="4"/>
  <c r="DM20" i="4"/>
  <c r="DK20" i="4"/>
  <c r="DP19" i="4"/>
  <c r="DO19" i="4"/>
  <c r="DN19" i="4"/>
  <c r="DM19" i="4"/>
  <c r="DK19" i="4"/>
  <c r="DP10" i="10"/>
  <c r="DO10" i="10"/>
  <c r="DN10" i="10"/>
  <c r="DM10" i="10"/>
  <c r="DK10" i="10"/>
  <c r="DR9" i="10"/>
  <c r="DQ9" i="10"/>
  <c r="DP9" i="10"/>
  <c r="DO9" i="10"/>
  <c r="DN9" i="10"/>
  <c r="DM9" i="10"/>
  <c r="DK9" i="10"/>
  <c r="DR8" i="10"/>
  <c r="DQ8" i="10"/>
  <c r="DP8" i="10"/>
  <c r="DO8" i="10"/>
  <c r="DN8" i="10"/>
  <c r="DM8" i="10"/>
  <c r="DK8" i="10"/>
  <c r="DR7" i="10"/>
  <c r="DQ7" i="10"/>
  <c r="DP7" i="10"/>
  <c r="DO7" i="10"/>
  <c r="DN7" i="10"/>
  <c r="DM7" i="10"/>
  <c r="DK7" i="10"/>
  <c r="DR6" i="10"/>
  <c r="DQ6" i="10"/>
  <c r="DP6" i="10"/>
  <c r="DO6" i="10"/>
  <c r="DN6" i="10"/>
  <c r="DM6" i="10"/>
  <c r="DK6" i="10"/>
  <c r="DP10" i="5"/>
  <c r="DO10" i="5"/>
  <c r="DN10" i="5"/>
  <c r="DM10" i="5"/>
  <c r="DK10" i="5"/>
  <c r="DP8" i="5"/>
  <c r="DO8" i="5"/>
  <c r="DN8" i="5"/>
  <c r="DM8" i="5"/>
  <c r="DK8" i="5"/>
  <c r="DP7" i="5"/>
  <c r="DO7" i="5"/>
  <c r="DN7" i="5"/>
  <c r="DM7" i="5"/>
  <c r="DK7" i="5"/>
  <c r="DP6" i="5"/>
  <c r="DO6" i="5"/>
  <c r="DN6" i="5"/>
  <c r="DM6" i="5"/>
  <c r="DK6" i="5"/>
  <c r="DP34" i="6"/>
  <c r="DO34" i="6"/>
  <c r="DN34" i="6"/>
  <c r="DM34" i="6"/>
  <c r="DK34" i="6"/>
  <c r="DP33" i="6"/>
  <c r="DO33" i="6"/>
  <c r="DN33" i="6"/>
  <c r="DM33" i="6"/>
  <c r="DK33" i="6"/>
  <c r="DP32" i="6"/>
  <c r="DO32" i="6"/>
  <c r="DN32" i="6"/>
  <c r="DM32" i="6"/>
  <c r="DK32" i="6"/>
  <c r="DP31" i="6"/>
  <c r="DO31" i="6"/>
  <c r="DN31" i="6"/>
  <c r="DM31" i="6"/>
  <c r="DK31" i="6"/>
  <c r="DP30" i="6"/>
  <c r="DO30" i="6"/>
  <c r="DN30" i="6"/>
  <c r="DM30" i="6"/>
  <c r="DK30" i="6"/>
  <c r="DP29" i="6"/>
  <c r="DO29" i="6"/>
  <c r="DN29" i="6"/>
  <c r="DM29" i="6"/>
  <c r="DK29" i="6"/>
  <c r="DP27" i="6"/>
  <c r="DO27" i="6"/>
  <c r="DN27" i="6"/>
  <c r="DM27" i="6"/>
  <c r="DK27" i="6"/>
  <c r="DP26" i="6"/>
  <c r="DO26" i="6"/>
  <c r="DN26" i="6"/>
  <c r="DM26" i="6"/>
  <c r="DK26" i="6"/>
  <c r="DP25" i="6"/>
  <c r="DO25" i="6"/>
  <c r="DN25" i="6"/>
  <c r="DM25" i="6"/>
  <c r="DK25" i="6"/>
  <c r="DP24" i="6"/>
  <c r="DO24" i="6"/>
  <c r="DN24" i="6"/>
  <c r="DM24" i="6"/>
  <c r="DK24" i="6"/>
  <c r="DP9" i="6"/>
  <c r="DN9" i="6"/>
  <c r="DK9" i="6"/>
  <c r="DP8" i="6"/>
  <c r="DO8" i="6"/>
  <c r="DN8" i="6"/>
  <c r="DK8" i="6"/>
  <c r="DK7" i="6"/>
  <c r="DP6" i="6"/>
  <c r="DM6" i="6"/>
  <c r="DK6" i="6"/>
  <c r="DR19" i="7"/>
  <c r="DP19" i="7"/>
  <c r="DO19" i="7"/>
  <c r="DN19" i="7"/>
  <c r="DM19" i="7"/>
  <c r="DK19" i="7"/>
  <c r="DR18" i="7"/>
  <c r="DP18" i="7"/>
  <c r="DO18" i="7"/>
  <c r="DN18" i="7"/>
  <c r="DM18" i="7"/>
  <c r="DK18" i="7"/>
  <c r="DR17" i="7"/>
  <c r="DK17" i="7"/>
  <c r="DR16" i="7"/>
  <c r="DP16" i="7"/>
  <c r="DO16" i="7"/>
  <c r="DN16" i="7"/>
  <c r="DM16" i="7"/>
  <c r="DK16" i="7"/>
  <c r="DR15" i="7"/>
  <c r="DP15" i="7"/>
  <c r="DO15" i="7"/>
  <c r="DN15" i="7"/>
  <c r="DM15" i="7"/>
  <c r="DK15" i="7"/>
  <c r="DR14" i="7"/>
  <c r="DR13" i="7"/>
  <c r="DK13" i="7"/>
  <c r="DR12" i="7"/>
  <c r="DP12" i="7"/>
  <c r="DO12" i="7"/>
  <c r="DN12" i="7"/>
  <c r="DM12" i="7"/>
  <c r="DK12" i="7"/>
  <c r="DP11" i="7"/>
  <c r="DO11" i="7"/>
  <c r="DN11" i="7"/>
  <c r="DM11" i="7"/>
  <c r="DK11" i="7"/>
  <c r="DP10" i="7"/>
  <c r="DO10" i="7"/>
  <c r="DN10" i="7"/>
  <c r="DM10" i="7"/>
  <c r="DK10" i="7"/>
  <c r="DR9" i="7"/>
  <c r="DP9" i="7"/>
  <c r="DO9" i="7"/>
  <c r="DN9" i="7"/>
  <c r="DM9" i="7"/>
  <c r="DK9" i="7"/>
  <c r="DP8" i="7"/>
  <c r="DO8" i="7"/>
  <c r="DN8" i="7"/>
  <c r="DM8" i="7"/>
  <c r="DK8" i="7"/>
  <c r="DP7" i="7"/>
  <c r="DO7" i="7"/>
  <c r="DN7" i="7"/>
  <c r="DM7" i="7"/>
  <c r="DK7" i="7"/>
  <c r="DP6" i="7"/>
  <c r="DO6" i="7"/>
  <c r="DN6" i="7"/>
  <c r="DM6" i="7"/>
  <c r="DK6" i="7"/>
  <c r="DR18" i="8"/>
  <c r="DP18" i="8"/>
  <c r="DO18" i="8"/>
  <c r="DN18" i="8"/>
  <c r="DM18" i="8"/>
  <c r="DK18" i="8"/>
  <c r="DR17" i="8"/>
  <c r="DP17" i="8"/>
  <c r="DO17" i="8"/>
  <c r="DN17" i="8"/>
  <c r="DM17" i="8"/>
  <c r="DK17" i="8"/>
  <c r="DR16" i="8"/>
  <c r="DP16" i="8"/>
  <c r="DO16" i="8"/>
  <c r="DN16" i="8"/>
  <c r="DM16" i="8"/>
  <c r="DK16" i="8"/>
  <c r="DP14" i="8"/>
  <c r="DO14" i="8"/>
  <c r="DN14" i="8"/>
  <c r="DM14" i="8"/>
  <c r="DK14" i="8"/>
  <c r="DP13" i="8"/>
  <c r="DO13" i="8"/>
  <c r="DN13" i="8"/>
  <c r="DM13" i="8"/>
  <c r="DK13" i="8"/>
  <c r="DP12" i="8"/>
  <c r="DO12" i="8"/>
  <c r="DN12" i="8"/>
  <c r="DM12" i="8"/>
  <c r="DK12" i="8"/>
  <c r="DO10" i="8"/>
  <c r="DN10" i="8"/>
  <c r="DM10" i="8"/>
  <c r="DK10" i="8"/>
  <c r="DO9" i="8"/>
  <c r="DN9" i="8"/>
  <c r="DM9" i="8"/>
  <c r="DK9" i="8"/>
  <c r="DO8" i="8"/>
  <c r="DN8" i="8"/>
  <c r="DM8" i="8"/>
  <c r="DK8" i="8"/>
  <c r="DP7" i="8"/>
  <c r="DO7" i="8"/>
  <c r="DN7" i="8"/>
  <c r="DM7" i="8"/>
  <c r="DK7" i="8"/>
  <c r="DP6" i="8"/>
  <c r="DO6" i="8"/>
  <c r="DN6" i="8"/>
  <c r="DM6" i="8"/>
  <c r="DK6" i="8"/>
  <c r="DQ26" i="9"/>
  <c r="DP26" i="9"/>
  <c r="DO26" i="9"/>
  <c r="DN26" i="9"/>
  <c r="DM26" i="9"/>
  <c r="DK26" i="9"/>
  <c r="DQ25" i="9"/>
  <c r="DP25" i="9"/>
  <c r="DO25" i="9"/>
  <c r="DN25" i="9"/>
  <c r="DM25" i="9"/>
  <c r="DK25" i="9"/>
  <c r="DQ24" i="9"/>
  <c r="DP24" i="9"/>
  <c r="DO24" i="9"/>
  <c r="DN24" i="9"/>
  <c r="DM24" i="9"/>
  <c r="DK24" i="9"/>
  <c r="DQ23" i="9"/>
  <c r="DP23" i="9"/>
  <c r="DO23" i="9"/>
  <c r="DN23" i="9"/>
  <c r="DM23" i="9"/>
  <c r="DK23" i="9"/>
  <c r="DQ22" i="9"/>
  <c r="DP22" i="9"/>
  <c r="DO22" i="9"/>
  <c r="DN22" i="9"/>
  <c r="DM22" i="9"/>
  <c r="DK22" i="9"/>
  <c r="DQ21" i="9"/>
  <c r="DP21" i="9"/>
  <c r="DO21" i="9"/>
  <c r="DN21" i="9"/>
  <c r="DM21" i="9"/>
  <c r="DK21" i="9"/>
  <c r="DQ20" i="9"/>
  <c r="DP20" i="9"/>
  <c r="DO20" i="9"/>
  <c r="DN20" i="9"/>
  <c r="DM20" i="9"/>
  <c r="DK20" i="9"/>
  <c r="DQ19" i="9"/>
  <c r="DP19" i="9"/>
  <c r="DO19" i="9"/>
  <c r="DN19" i="9"/>
  <c r="DM19" i="9"/>
  <c r="DK19" i="9"/>
  <c r="DK18" i="9"/>
  <c r="DQ17" i="9"/>
  <c r="DO17" i="9"/>
  <c r="DN17" i="9"/>
  <c r="DM17" i="9"/>
  <c r="DK17" i="9"/>
  <c r="DO16" i="9"/>
  <c r="DN16" i="9"/>
  <c r="DM16" i="9"/>
  <c r="DK16" i="9"/>
  <c r="DO15" i="9"/>
  <c r="DN15" i="9"/>
  <c r="DM15" i="9"/>
  <c r="DK15" i="9"/>
  <c r="DK14" i="9"/>
  <c r="DO13" i="9"/>
  <c r="DN13" i="9"/>
  <c r="DM13" i="9"/>
  <c r="DK13" i="9"/>
  <c r="DO12" i="9"/>
  <c r="DN12" i="9"/>
  <c r="DM12" i="9"/>
  <c r="DK12" i="9"/>
  <c r="DO11" i="9"/>
  <c r="DN11" i="9"/>
  <c r="DM11" i="9"/>
  <c r="DK11" i="9"/>
  <c r="DO10" i="9"/>
  <c r="DN10" i="9"/>
  <c r="DM10" i="9"/>
  <c r="DK10" i="9"/>
  <c r="DO9" i="9"/>
  <c r="DN9" i="9"/>
  <c r="DM9" i="9"/>
  <c r="DK9" i="9"/>
  <c r="DO8" i="9"/>
  <c r="DN8" i="9"/>
  <c r="DM8" i="9"/>
  <c r="DK8" i="9"/>
  <c r="DO7" i="9"/>
  <c r="DN7" i="9"/>
  <c r="DM7" i="9"/>
  <c r="DK7" i="9"/>
  <c r="DP8" i="8" l="1"/>
  <c r="DP9" i="8"/>
  <c r="DR10" i="8"/>
  <c r="DQ10" i="8"/>
  <c r="DP10" i="8"/>
  <c r="DO17" i="7"/>
  <c r="DN17" i="7"/>
  <c r="DM17" i="7"/>
  <c r="DK14" i="7"/>
  <c r="DP17" i="7" l="1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O13" i="7"/>
  <c r="DO14" i="7"/>
  <c r="DM13" i="7"/>
  <c r="DM14" i="7"/>
  <c r="DN13" i="7"/>
  <c r="DN14" i="7"/>
  <c r="DN14" i="9"/>
  <c r="DM14" i="9"/>
  <c r="DO28" i="6"/>
  <c r="DN28" i="6"/>
  <c r="DM28" i="6"/>
  <c r="DK28" i="6"/>
  <c r="DO23" i="6"/>
  <c r="DN23" i="6"/>
  <c r="DM23" i="6"/>
  <c r="DK23" i="6"/>
  <c r="DO14" i="9" l="1"/>
  <c r="DP13" i="7"/>
  <c r="DP28" i="6"/>
  <c r="DP23" i="6"/>
  <c r="DN18" i="9"/>
  <c r="DM18" i="9"/>
  <c r="DO18" i="9" l="1"/>
  <c r="DQ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<sst xmlns="http://schemas.openxmlformats.org/spreadsheetml/2006/main" count="457" uniqueCount="260">
  <si>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</si>
  <si>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</si>
  <si>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</si>
  <si>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</si>
  <si>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</si>
  <si>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</si>
  <si>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</si>
  <si>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</si>
  <si>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</si>
  <si>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</si>
  <si>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</si>
  <si>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</si>
  <si>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</si>
  <si>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</si>
  <si>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</si>
  <si>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</si>
  <si>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</si>
  <si>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</si>
  <si>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</si>
  <si>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</si>
  <si>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</si>
  <si>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</si>
  <si>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</si>
  <si>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</si>
  <si>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</si>
  <si>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</si>
  <si>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</si>
  <si>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</si>
  <si>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</si>
  <si>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</si>
  <si>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</si>
  <si>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</si>
  <si>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</si>
  <si>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</si>
  <si>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</si>
  <si>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</si>
  <si>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</si>
  <si>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</si>
  <si>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</si>
  <si>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</si>
  <si>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</si>
  <si>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</si>
  <si>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</si>
  <si>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</si>
  <si>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</si>
  <si>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</si>
  <si>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</si>
  <si>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</si>
  <si>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</si>
  <si>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</si>
  <si>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</si>
  <si>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</si>
  <si>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</si>
  <si>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</si>
  <si>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</si>
  <si>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</si>
  <si>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</si>
  <si>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</si>
  <si>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</si>
  <si>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</si>
  <si>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</si>
  <si>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</si>
  <si>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</si>
  <si>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</si>
  <si>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</si>
  <si>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</si>
  <si>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</si>
  <si>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</si>
  <si>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</si>
  <si>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</si>
  <si>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</si>
  <si>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</si>
  <si>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</si>
  <si>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</si>
  <si>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</si>
  <si>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</si>
  <si>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</si>
  <si>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</si>
  <si>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</si>
  <si>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</si>
  <si>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</si>
  <si>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</si>
  <si>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</si>
  <si>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</si>
  <si>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</si>
  <si>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</si>
  <si>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</si>
  <si>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</si>
  <si>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</si>
  <si>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</si>
  <si>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</si>
  <si>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</si>
  <si>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</si>
  <si>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</si>
  <si>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</si>
  <si>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</si>
  <si>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</si>
  <si>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</si>
  <si>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</si>
  <si>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</si>
  <si>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</si>
  <si>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</si>
  <si>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</si>
  <si>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</si>
  <si>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</si>
  <si>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</si>
  <si>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</si>
  <si>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</si>
  <si>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</si>
  <si>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</si>
  <si>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</si>
  <si>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</si>
  <si>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</si>
  <si>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</si>
  <si>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</si>
  <si>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</si>
  <si>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</si>
  <si>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</si>
  <si>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</si>
  <si>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</si>
  <si>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</si>
  <si>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</si>
  <si>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</si>
  <si>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</si>
  <si>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</si>
  <si>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</si>
  <si>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</si>
  <si>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</si>
  <si>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</si>
  <si>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</si>
  <si>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</si>
  <si>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</si>
  <si>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</si>
  <si>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</si>
  <si>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</si>
  <si>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</si>
  <si>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</si>
  <si>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</si>
  <si>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</si>
  <si>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</si>
  <si>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</si>
  <si>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</si>
  <si>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</si>
  <si>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</si>
  <si>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</si>
  <si>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</si>
  <si>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</si>
  <si>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</si>
  <si>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</si>
  <si>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</si>
  <si>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</si>
  <si>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</si>
  <si>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</si>
  <si>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</si>
  <si>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</si>
  <si>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</si>
  <si>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</si>
  <si>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</si>
  <si>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</si>
  <si>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</si>
  <si>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</si>
  <si>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</si>
  <si>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</si>
  <si>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</si>
  <si>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</si>
  <si>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</si>
  <si>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</si>
  <si>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</si>
  <si>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</si>
  <si>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</si>
  <si>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</si>
  <si>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</si>
  <si>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</si>
  <si>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</si>
  <si>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</si>
  <si>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</si>
  <si>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</si>
  <si>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</si>
  <si>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</si>
  <si>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</si>
  <si>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</si>
  <si>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</si>
  <si>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</si>
  <si>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</si>
  <si>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</si>
  <si>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</si>
  <si>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</si>
  <si>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</si>
  <si>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</si>
  <si>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</si>
  <si>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</si>
  <si>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</si>
  <si>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</si>
  <si>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</si>
  <si>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</si>
  <si>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</si>
  <si>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</si>
  <si>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</si>
  <si>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</si>
  <si>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</si>
  <si>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</si>
  <si>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</si>
  <si>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</si>
  <si>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</si>
  <si>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</si>
  <si>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</si>
  <si>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</si>
  <si>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</si>
  <si>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</si>
  <si>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</si>
  <si>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</si>
  <si>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</si>
  <si>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</si>
  <si>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</si>
  <si>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</si>
  <si>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</si>
  <si>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</si>
  <si>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</si>
  <si>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</si>
  <si>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</si>
  <si>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</si>
  <si>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</si>
  <si>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</si>
  <si>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</si>
  <si>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</si>
  <si>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</si>
  <si>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</si>
  <si>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</si>
  <si>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</si>
  <si>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</si>
  <si>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</si>
  <si>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</si>
  <si>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</si>
  <si>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</si>
  <si>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</si>
  <si>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</si>
  <si>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</si>
  <si>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</si>
  <si>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</si>
  <si>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</si>
  <si>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</si>
  <si>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</si>
  <si>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</si>
  <si>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</si>
  <si>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</si>
  <si>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</si>
  <si>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</si>
  <si>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</si>
  <si>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</si>
  <si>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</si>
  <si>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</si>
  <si>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</si>
  <si>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</si>
  <si>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</si>
  <si>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</si>
  <si>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</si>
  <si>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</si>
  <si>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</si>
  <si>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</si>
  <si>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Variacion semanal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</si>
</sst>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1" fillId="33" borderId="0" applyNumberFormat="0" applyBorder="0" applyAlignment="0" applyProtection="0"/>
    <xf numFmtId="0" fontId="101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3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3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4" fillId="0" borderId="27"/>
    <xf numFmtId="0" fontId="87" fillId="11" borderId="19" applyNumberFormat="0" applyAlignment="0" applyProtection="0"/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0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1" fillId="0" borderId="0">
      <protection locked="0"/>
    </xf>
    <xf numFmtId="182" fontId="81" fillId="0" borderId="0">
      <protection locked="0"/>
    </xf>
    <xf numFmtId="192" fontId="103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6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7" fillId="0" borderId="0"/>
    <xf numFmtId="0" fontId="28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8" fillId="0" borderId="0"/>
    <xf numFmtId="0" fontId="28" fillId="0" borderId="0"/>
    <xf numFmtId="0" fontId="10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8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8" fillId="0" borderId="0"/>
    <xf numFmtId="0" fontId="26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8" fillId="0" borderId="0"/>
    <xf numFmtId="0" fontId="10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0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3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3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5" fillId="0" borderId="0" applyFont="0" applyFill="0" applyBorder="0" applyAlignment="0" applyProtection="0"/>
  </cellStyleXfs>
  <cellXfs count="105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0" fontId="64" fillId="0" borderId="58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5" fontId="29" fillId="0" borderId="1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3" fontId="57" fillId="3" borderId="62" xfId="0" applyNumberFormat="1" applyFont="1" applyFill="1" applyBorder="1" applyAlignment="1" applyProtection="1">
      <alignment horizontal="right"/>
    </xf>
    <xf numFmtId="2" fontId="28" fillId="3" borderId="61" xfId="0" applyNumberFormat="1" applyFont="1" applyFill="1" applyBorder="1" applyAlignment="1" applyProtection="1">
      <alignment horizontal="right"/>
    </xf>
    <xf numFmtId="168" fontId="28" fillId="5" borderId="11" xfId="1" applyNumberFormat="1" applyFont="1" applyFill="1" applyBorder="1" applyAlignment="1">
      <alignment horizontal="right"/>
    </xf>
    <xf numFmtId="168" fontId="28" fillId="5" borderId="31" xfId="1" applyNumberFormat="1" applyFont="1" applyFill="1" applyBorder="1" applyAlignment="1">
      <alignment horizontal="right"/>
    </xf>
    <xf numFmtId="168" fontId="28" fillId="5" borderId="61" xfId="1" applyNumberFormat="1" applyFont="1" applyFill="1" applyBorder="1" applyAlignment="1">
      <alignment horizontal="right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63" xfId="0" applyNumberFormat="1" applyFont="1" applyFill="1" applyBorder="1" applyAlignment="1">
      <alignment horizontal="center" vertical="center"/>
    </xf>
    <xf numFmtId="15" fontId="66" fillId="0" borderId="38" xfId="0" applyNumberFormat="1" applyFont="1" applyFill="1" applyBorder="1" applyAlignment="1">
      <alignment horizontal="center" vertical="center"/>
    </xf>
    <xf numFmtId="4" fontId="28" fillId="5" borderId="38" xfId="0" applyNumberFormat="1" applyFont="1" applyFill="1" applyBorder="1" applyAlignment="1" applyProtection="1">
      <alignment horizontal="right"/>
      <protection locked="0"/>
    </xf>
    <xf numFmtId="168" fontId="28" fillId="0" borderId="12" xfId="0" applyNumberFormat="1" applyFont="1" applyFill="1" applyBorder="1"/>
    <xf numFmtId="173" fontId="28" fillId="5" borderId="38" xfId="0" applyNumberFormat="1" applyFont="1" applyFill="1" applyBorder="1" applyAlignment="1" applyProtection="1">
      <alignment horizontal="right"/>
      <protection locked="0"/>
    </xf>
    <xf numFmtId="168" fontId="28" fillId="5" borderId="38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56" fillId="0" borderId="58" xfId="0" applyFont="1" applyFill="1" applyBorder="1" applyAlignment="1">
      <alignment horizontal="center" vertical="center" wrapText="1"/>
    </xf>
    <xf numFmtId="15" fontId="56" fillId="0" borderId="32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Alignment="1">
      <alignment horizontal="right" vertical="center" wrapText="1"/>
    </xf>
    <xf numFmtId="168" fontId="33" fillId="2" borderId="6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29" fillId="0" borderId="4" xfId="0" applyFont="1" applyFill="1" applyBorder="1"/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3" fontId="33" fillId="0" borderId="4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62" xfId="0" applyNumberFormat="1" applyFont="1" applyFill="1" applyBorder="1" applyAlignment="1" applyProtection="1">
      <alignment horizontal="right" vertical="center" wrapText="1"/>
    </xf>
    <xf numFmtId="2" fontId="33" fillId="2" borderId="44" xfId="0" applyNumberFormat="1" applyFont="1" applyFill="1" applyBorder="1" applyAlignment="1" applyProtection="1">
      <alignment horizontal="right" vertical="center" wrapText="1"/>
    </xf>
    <xf numFmtId="2" fontId="33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3" fillId="0" borderId="2" xfId="0" applyNumberFormat="1" applyFont="1" applyFill="1" applyBorder="1"/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4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33" fillId="2" borderId="0" xfId="0" applyNumberFormat="1" applyFont="1" applyFill="1" applyBorder="1" applyProtection="1">
      <protection locked="0"/>
    </xf>
    <xf numFmtId="168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Protection="1">
      <protection locked="0"/>
    </xf>
    <xf numFmtId="168" fontId="33" fillId="2" borderId="44" xfId="0" applyNumberFormat="1" applyFont="1" applyFill="1" applyBorder="1" applyProtection="1">
      <protection locked="0"/>
    </xf>
    <xf numFmtId="168" fontId="33" fillId="2" borderId="61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>
      <alignment horizontal="right"/>
    </xf>
    <xf numFmtId="3" fontId="33" fillId="2" borderId="4" xfId="0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3" fontId="33" fillId="2" borderId="0" xfId="64" applyNumberFormat="1" applyFont="1" applyFill="1" applyBorder="1" applyAlignment="1">
      <alignment horizontal="right"/>
    </xf>
    <xf numFmtId="3" fontId="33" fillId="2" borderId="4" xfId="64" applyNumberFormat="1" applyFont="1" applyFill="1" applyBorder="1" applyAlignment="1">
      <alignment horizontal="right"/>
    </xf>
    <xf numFmtId="173" fontId="33" fillId="2" borderId="0" xfId="64" applyNumberFormat="1" applyFont="1" applyFill="1" applyBorder="1" applyAlignment="1">
      <alignment horizontal="right"/>
    </xf>
    <xf numFmtId="173" fontId="33" fillId="2" borderId="4" xfId="64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168" fontId="33" fillId="0" borderId="0" xfId="0" applyNumberFormat="1" applyFont="1" applyFill="1" applyBorder="1"/>
    <xf numFmtId="168" fontId="33" fillId="0" borderId="4" xfId="0" applyNumberFormat="1" applyFont="1" applyFill="1" applyBorder="1"/>
    <xf numFmtId="15" fontId="29" fillId="0" borderId="2" xfId="0" applyNumberFormat="1" applyFont="1" applyFill="1" applyBorder="1" applyAlignment="1">
      <alignment horizontal="center" vertical="center"/>
    </xf>
    <xf numFmtId="15" fontId="29" fillId="0" borderId="7" xfId="0" applyNumberFormat="1" applyFont="1" applyFill="1" applyBorder="1" applyAlignment="1">
      <alignment horizontal="center" vertical="center"/>
    </xf>
    <xf numFmtId="15" fontId="29" fillId="0" borderId="8" xfId="0" applyNumberFormat="1" applyFont="1" applyFill="1" applyBorder="1" applyAlignment="1">
      <alignment horizontal="center" vertical="center"/>
    </xf>
    <xf numFmtId="0" fontId="64" fillId="0" borderId="8" xfId="0" applyFont="1" applyBorder="1" applyAlignment="1">
      <alignment horizontal="center" vertical="center" wrapText="1"/>
    </xf>
    <xf numFmtId="0" fontId="64" fillId="0" borderId="64" xfId="0" applyFont="1" applyBorder="1" applyAlignment="1">
      <alignment horizontal="center" vertical="center" wrapText="1"/>
    </xf>
    <xf numFmtId="170" fontId="33" fillId="0" borderId="0" xfId="0" applyNumberFormat="1" applyFont="1" applyFill="1" applyBorder="1" applyProtection="1">
      <protection locked="0"/>
    </xf>
    <xf numFmtId="170" fontId="33" fillId="0" borderId="4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0" fontId="64" fillId="0" borderId="65" xfId="0" applyFont="1" applyBorder="1" applyAlignment="1">
      <alignment horizontal="center" vertical="center" wrapText="1"/>
    </xf>
    <xf numFmtId="168" fontId="33" fillId="2" borderId="4" xfId="0" applyNumberFormat="1" applyFont="1" applyFill="1" applyBorder="1" applyAlignment="1">
      <alignment horizontal="right"/>
    </xf>
    <xf numFmtId="3" fontId="33" fillId="2" borderId="44" xfId="0" applyNumberFormat="1" applyFont="1" applyFill="1" applyBorder="1" applyAlignment="1">
      <alignment horizontal="right"/>
    </xf>
    <xf numFmtId="3" fontId="33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3" fillId="3" borderId="4" xfId="0" applyNumberFormat="1" applyFont="1" applyFill="1" applyBorder="1" applyAlignment="1" applyProtection="1">
      <alignment horizontal="right"/>
    </xf>
    <xf numFmtId="2" fontId="33" fillId="3" borderId="44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2" fontId="33" fillId="2" borderId="62" xfId="0" applyNumberFormat="1" applyFont="1" applyFill="1" applyBorder="1" applyAlignment="1" applyProtection="1">
      <alignment horizontal="right"/>
      <protection locked="0"/>
    </xf>
    <xf numFmtId="2" fontId="33" fillId="2" borderId="44" xfId="0" applyNumberFormat="1" applyFont="1" applyFill="1" applyBorder="1" applyAlignment="1" applyProtection="1">
      <alignment horizontal="right"/>
      <protection locked="0"/>
    </xf>
    <xf numFmtId="2" fontId="33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3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28" fillId="5" borderId="31" xfId="0" applyNumberFormat="1" applyFont="1" applyFill="1" applyBorder="1" applyAlignment="1" applyProtection="1">
      <alignment horizontal="right"/>
    </xf>
    <xf numFmtId="2" fontId="28" fillId="5" borderId="38" xfId="0" applyNumberFormat="1" applyFont="1" applyFill="1" applyBorder="1" applyAlignment="1" applyProtection="1">
      <alignment horizontal="right"/>
    </xf>
    <xf numFmtId="2" fontId="28" fillId="5" borderId="61" xfId="0" applyNumberFormat="1" applyFont="1" applyFill="1" applyBorder="1" applyAlignment="1" applyProtection="1">
      <alignment horizontal="right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CW6" sqref="C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0" width="9.5703125" style="149" customWidth="1"/>
    <col min="121" max="121" width="9" style="149" customWidth="1"/>
    <col min="122" max="122" width="10" style="149" customWidth="1"/>
  </cols>
  <sheetData>
    <row r="1" spans="1:12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40"/>
      <c r="DH1" s="840"/>
      <c r="DI1" s="840"/>
      <c r="DJ1" s="840"/>
      <c r="DK1" s="840"/>
      <c r="DL1" s="840"/>
      <c r="DM1" s="840"/>
      <c r="DN1" s="840"/>
      <c r="DO1" s="840"/>
      <c r="DP1" s="840"/>
      <c r="DQ1" s="238"/>
      <c r="DR1" s="23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</row>
    <row r="3" spans="1:126" ht="19.5" customHeight="1" x14ac:dyDescent="0.2">
      <c r="A3"/>
      <c r="C3" s="11"/>
      <c r="D3" s="1021" t="s">
        <v>105</v>
      </c>
      <c r="E3" s="1023" t="s">
        <v>86</v>
      </c>
      <c r="F3" s="1023" t="s">
        <v>88</v>
      </c>
      <c r="G3" s="1023" t="s">
        <v>89</v>
      </c>
      <c r="H3" s="1023" t="s">
        <v>90</v>
      </c>
      <c r="I3" s="1023" t="s">
        <v>240</v>
      </c>
      <c r="J3" s="1023" t="s">
        <v>92</v>
      </c>
      <c r="K3" s="1023" t="s">
        <v>94</v>
      </c>
      <c r="L3" s="1012" t="s">
        <v>95</v>
      </c>
      <c r="M3" s="1014" t="s">
        <v>96</v>
      </c>
      <c r="N3" s="1012" t="s">
        <v>97</v>
      </c>
      <c r="O3" s="1012" t="s">
        <v>98</v>
      </c>
      <c r="P3" s="1014" t="s">
        <v>99</v>
      </c>
      <c r="Q3" s="1012" t="s">
        <v>100</v>
      </c>
      <c r="R3" s="1012" t="s">
        <v>101</v>
      </c>
      <c r="S3" s="1012" t="s">
        <v>102</v>
      </c>
      <c r="T3" s="1012" t="s">
        <v>103</v>
      </c>
      <c r="U3" s="1012" t="s">
        <v>241</v>
      </c>
      <c r="V3" s="1012" t="s">
        <v>110</v>
      </c>
      <c r="W3" s="1012" t="s">
        <v>111</v>
      </c>
      <c r="X3" s="1012" t="s">
        <v>112</v>
      </c>
      <c r="Y3" s="1012" t="s">
        <v>113</v>
      </c>
      <c r="Z3" s="1012" t="s">
        <v>114</v>
      </c>
      <c r="AA3" s="1012" t="s">
        <v>115</v>
      </c>
      <c r="AB3" s="1012" t="s">
        <v>116</v>
      </c>
      <c r="AC3" s="1012" t="s">
        <v>117</v>
      </c>
      <c r="AD3" s="1012" t="s">
        <v>118</v>
      </c>
      <c r="AE3" s="1012" t="s">
        <v>119</v>
      </c>
      <c r="AF3" s="1012" t="s">
        <v>120</v>
      </c>
      <c r="AG3" s="1012" t="s">
        <v>242</v>
      </c>
      <c r="AH3" s="1012" t="s">
        <v>121</v>
      </c>
      <c r="AI3" s="1012" t="s">
        <v>122</v>
      </c>
      <c r="AJ3" s="1012" t="s">
        <v>123</v>
      </c>
      <c r="AK3" s="1012" t="s">
        <v>124</v>
      </c>
      <c r="AL3" s="1012" t="s">
        <v>125</v>
      </c>
      <c r="AM3" s="1012" t="s">
        <v>126</v>
      </c>
      <c r="AN3" s="1012" t="s">
        <v>127</v>
      </c>
      <c r="AO3" s="1012" t="s">
        <v>128</v>
      </c>
      <c r="AP3" s="1012" t="s">
        <v>129</v>
      </c>
      <c r="AQ3" s="1012" t="s">
        <v>130</v>
      </c>
      <c r="AR3" s="1012" t="s">
        <v>131</v>
      </c>
      <c r="AS3" s="1012" t="s">
        <v>243</v>
      </c>
      <c r="AT3" s="1012" t="s">
        <v>132</v>
      </c>
      <c r="AU3" s="1012" t="s">
        <v>133</v>
      </c>
      <c r="AV3" s="1014" t="s">
        <v>134</v>
      </c>
      <c r="AW3" s="1012" t="s">
        <v>135</v>
      </c>
      <c r="AX3" s="1012" t="s">
        <v>136</v>
      </c>
      <c r="AY3" s="1012" t="s">
        <v>137</v>
      </c>
      <c r="AZ3" s="1012" t="s">
        <v>138</v>
      </c>
      <c r="BA3" s="1012" t="s">
        <v>139</v>
      </c>
      <c r="BB3" s="1012" t="s">
        <v>144</v>
      </c>
      <c r="BC3" s="1012" t="s">
        <v>145</v>
      </c>
      <c r="BD3" s="1012" t="s">
        <v>146</v>
      </c>
      <c r="BE3" s="1012" t="s">
        <v>244</v>
      </c>
      <c r="BF3" s="1012" t="s">
        <v>147</v>
      </c>
      <c r="BG3" s="1012" t="s">
        <v>153</v>
      </c>
      <c r="BH3" s="1012" t="s">
        <v>154</v>
      </c>
      <c r="BI3" s="1012" t="s">
        <v>155</v>
      </c>
      <c r="BJ3" s="1012" t="s">
        <v>156</v>
      </c>
      <c r="BK3" s="1012" t="s">
        <v>158</v>
      </c>
      <c r="BL3" s="1014" t="s">
        <v>159</v>
      </c>
      <c r="BM3" s="1012" t="s">
        <v>160</v>
      </c>
      <c r="BN3" s="1012" t="s">
        <v>161</v>
      </c>
      <c r="BO3" s="1012" t="s">
        <v>162</v>
      </c>
      <c r="BP3" s="1012" t="s">
        <v>163</v>
      </c>
      <c r="BQ3" s="1012" t="s">
        <v>245</v>
      </c>
      <c r="BR3" s="1012" t="s">
        <v>164</v>
      </c>
      <c r="BS3" s="1033" t="s">
        <v>165</v>
      </c>
      <c r="BT3" s="1033" t="s">
        <v>166</v>
      </c>
      <c r="BU3" s="1016" t="s">
        <v>175</v>
      </c>
      <c r="BV3" s="1012" t="s">
        <v>176</v>
      </c>
      <c r="BW3" s="1012" t="s">
        <v>182</v>
      </c>
      <c r="BX3" s="1012" t="s">
        <v>183</v>
      </c>
      <c r="BY3" s="1012" t="s">
        <v>186</v>
      </c>
      <c r="BZ3" s="1014" t="s">
        <v>190</v>
      </c>
      <c r="CA3" s="1014" t="s">
        <v>191</v>
      </c>
      <c r="CB3" s="1014" t="s">
        <v>193</v>
      </c>
      <c r="CC3" s="1014" t="s">
        <v>246</v>
      </c>
      <c r="CD3" s="1014" t="s">
        <v>195</v>
      </c>
      <c r="CE3" s="1014" t="s">
        <v>196</v>
      </c>
      <c r="CF3" s="1014" t="s">
        <v>197</v>
      </c>
      <c r="CG3" s="1014" t="s">
        <v>198</v>
      </c>
      <c r="CH3" s="1014" t="s">
        <v>200</v>
      </c>
      <c r="CI3" s="1014" t="s">
        <v>201</v>
      </c>
      <c r="CJ3" s="1012" t="s">
        <v>202</v>
      </c>
      <c r="CK3" s="1012" t="s">
        <v>203</v>
      </c>
      <c r="CL3" s="1012" t="s">
        <v>204</v>
      </c>
      <c r="CM3" s="1012" t="s">
        <v>205</v>
      </c>
      <c r="CN3" s="1012" t="s">
        <v>207</v>
      </c>
      <c r="CO3" s="1012" t="s">
        <v>247</v>
      </c>
      <c r="CP3" s="1012" t="s">
        <v>212</v>
      </c>
      <c r="CQ3" s="1012" t="s">
        <v>213</v>
      </c>
      <c r="CR3" s="1012" t="s">
        <v>214</v>
      </c>
      <c r="CS3" s="1012" t="s">
        <v>216</v>
      </c>
      <c r="CT3" s="1012" t="s">
        <v>217</v>
      </c>
      <c r="CU3" s="1012" t="s">
        <v>218</v>
      </c>
      <c r="CV3" s="1012" t="s">
        <v>219</v>
      </c>
      <c r="CW3" s="1012" t="s">
        <v>222</v>
      </c>
      <c r="CX3" s="1031" t="s">
        <v>224</v>
      </c>
      <c r="CY3" s="1012" t="s">
        <v>225</v>
      </c>
      <c r="CZ3" s="1012" t="s">
        <v>226</v>
      </c>
      <c r="DA3" s="1012" t="s">
        <v>256</v>
      </c>
      <c r="DB3" s="1012" t="s">
        <v>227</v>
      </c>
      <c r="DC3" s="1012" t="s">
        <v>228</v>
      </c>
      <c r="DD3" s="1012" t="s">
        <v>229</v>
      </c>
      <c r="DE3" s="1012" t="s">
        <v>230</v>
      </c>
      <c r="DF3" s="1012" t="s">
        <v>231</v>
      </c>
      <c r="DG3" s="1012" t="s">
        <v>236</v>
      </c>
      <c r="DH3" s="1012" t="s">
        <v>239</v>
      </c>
      <c r="DI3" s="1012" t="s">
        <v>251</v>
      </c>
      <c r="DJ3" s="847" t="s">
        <v>223</v>
      </c>
      <c r="DK3" s="904" t="s">
        <v>232</v>
      </c>
      <c r="DL3" s="930" t="s">
        <v>257</v>
      </c>
      <c r="DM3" s="1026" t="s">
        <v>258</v>
      </c>
      <c r="DN3" s="1027"/>
      <c r="DO3" s="1027"/>
      <c r="DP3" s="1028"/>
      <c r="DQ3" s="1029" t="s">
        <v>259</v>
      </c>
      <c r="DR3" s="1030"/>
    </row>
    <row r="4" spans="1:126" ht="16.5" customHeight="1" x14ac:dyDescent="0.2">
      <c r="A4"/>
      <c r="C4" s="19"/>
      <c r="D4" s="1022"/>
      <c r="E4" s="1024"/>
      <c r="F4" s="1024"/>
      <c r="G4" s="1024"/>
      <c r="H4" s="1024"/>
      <c r="I4" s="1024"/>
      <c r="J4" s="1024"/>
      <c r="K4" s="1024"/>
      <c r="L4" s="1013"/>
      <c r="M4" s="1015"/>
      <c r="N4" s="1013"/>
      <c r="O4" s="1013"/>
      <c r="P4" s="1015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5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5"/>
      <c r="BM4" s="1013"/>
      <c r="BN4" s="1013"/>
      <c r="BO4" s="1013"/>
      <c r="BP4" s="1013"/>
      <c r="BQ4" s="1013"/>
      <c r="BR4" s="1013"/>
      <c r="BS4" s="1034"/>
      <c r="BT4" s="1034"/>
      <c r="BU4" s="1017"/>
      <c r="BV4" s="1013"/>
      <c r="BW4" s="1013"/>
      <c r="BX4" s="1013"/>
      <c r="BY4" s="1013"/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32"/>
      <c r="CY4" s="1013"/>
      <c r="CZ4" s="1013"/>
      <c r="DA4" s="1013"/>
      <c r="DB4" s="1013"/>
      <c r="DC4" s="1013"/>
      <c r="DD4" s="1013"/>
      <c r="DE4" s="1013"/>
      <c r="DF4" s="1013"/>
      <c r="DG4" s="1013"/>
      <c r="DH4" s="1013"/>
      <c r="DI4" s="1013"/>
      <c r="DJ4" s="859">
        <v>43105</v>
      </c>
      <c r="DK4" s="831">
        <v>43112</v>
      </c>
      <c r="DL4" s="931">
        <v>43119</v>
      </c>
      <c r="DM4" s="831">
        <v>43123</v>
      </c>
      <c r="DN4" s="831">
        <v>43124</v>
      </c>
      <c r="DO4" s="831">
        <v>43125</v>
      </c>
      <c r="DP4" s="831">
        <v>43126</v>
      </c>
      <c r="DQ4" s="848" t="s">
        <v>250</v>
      </c>
      <c r="DR4" s="239" t="s">
        <v>185</v>
      </c>
    </row>
    <row r="5" spans="1:12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886"/>
      <c r="DL5" s="932"/>
      <c r="DM5" s="886"/>
      <c r="DN5" s="886"/>
      <c r="DO5" s="886"/>
      <c r="DP5" s="905"/>
      <c r="DQ5" s="852"/>
      <c r="DR5" s="850"/>
    </row>
    <row r="6" spans="1:126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33"/>
      <c r="CA6" s="533"/>
      <c r="CB6" s="533"/>
      <c r="CC6" s="533"/>
      <c r="CD6" s="533"/>
      <c r="CE6" s="533"/>
      <c r="CF6" s="53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7"/>
      <c r="CY6" s="406"/>
      <c r="CZ6" s="406"/>
      <c r="DA6" s="406"/>
      <c r="DB6" s="777"/>
      <c r="DC6" s="777"/>
      <c r="DD6" s="407"/>
      <c r="DE6" s="407"/>
      <c r="DF6" s="407"/>
      <c r="DG6" s="407"/>
      <c r="DH6" s="777"/>
      <c r="DI6" s="860"/>
      <c r="DJ6" s="860"/>
      <c r="DK6" s="832"/>
      <c r="DL6" s="860"/>
      <c r="DM6" s="832"/>
      <c r="DN6" s="832"/>
      <c r="DO6" s="832"/>
      <c r="DP6" s="906"/>
      <c r="DQ6" s="864"/>
      <c r="DR6" s="232"/>
    </row>
    <row r="7" spans="1:126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4">
        <v>11725.24312264</v>
      </c>
      <c r="CQ7" s="354">
        <v>11609.056571250001</v>
      </c>
      <c r="CR7" s="571">
        <v>11549.919812599999</v>
      </c>
      <c r="CS7" s="354">
        <v>11259.037424940001</v>
      </c>
      <c r="CT7" s="393">
        <v>11039.10922258</v>
      </c>
      <c r="CU7" s="712">
        <v>10694.288073039999</v>
      </c>
      <c r="CV7" s="354">
        <v>10353.11501207</v>
      </c>
      <c r="CW7" s="712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2">
        <v>9934.38219312</v>
      </c>
      <c r="DH7" s="817">
        <v>10631.841105520001</v>
      </c>
      <c r="DI7" s="817">
        <v>10260.637599090001</v>
      </c>
      <c r="DJ7" s="817">
        <v>10244.96193557</v>
      </c>
      <c r="DK7" s="362">
        <v>10184.552621340001</v>
      </c>
      <c r="DL7" s="817">
        <v>10275.775002639999</v>
      </c>
      <c r="DM7" s="362">
        <v>10264.177217800001</v>
      </c>
      <c r="DN7" s="362">
        <v>10283.07509378</v>
      </c>
      <c r="DO7" s="362">
        <v>10310.535426369999</v>
      </c>
      <c r="DP7" s="566">
        <v>10264.90150987</v>
      </c>
      <c r="DQ7" s="290">
        <v>-10.873492769998848</v>
      </c>
      <c r="DR7" s="634">
        <v>-0.10581676581284949</v>
      </c>
    </row>
    <row r="8" spans="1:126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2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4">
        <v>9826.7958364499991</v>
      </c>
      <c r="CQ8" s="354">
        <v>9550.1657396300016</v>
      </c>
      <c r="CR8" s="571">
        <v>9467.3967459999985</v>
      </c>
      <c r="CS8" s="354">
        <v>9210.2535164300007</v>
      </c>
      <c r="CT8" s="393">
        <v>8975.5701987699995</v>
      </c>
      <c r="CU8" s="712">
        <v>8698.4865364500001</v>
      </c>
      <c r="CV8" s="354">
        <v>8477.6299724400014</v>
      </c>
      <c r="CW8" s="712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2">
        <v>7909.8744661700002</v>
      </c>
      <c r="DH8" s="817">
        <v>8591.9659951600006</v>
      </c>
      <c r="DI8" s="817">
        <v>8199.3202505000008</v>
      </c>
      <c r="DJ8" s="817">
        <v>8142.8839217099994</v>
      </c>
      <c r="DK8" s="362">
        <v>8083.4927890600002</v>
      </c>
      <c r="DL8" s="817">
        <v>8164.7960586600002</v>
      </c>
      <c r="DM8" s="362">
        <v>8144.2272653700002</v>
      </c>
      <c r="DN8" s="362">
        <v>8153.8714596199998</v>
      </c>
      <c r="DO8" s="362">
        <v>8156.1032716</v>
      </c>
      <c r="DP8" s="566">
        <v>8124.574858689999</v>
      </c>
      <c r="DQ8" s="290">
        <v>-40.22119997000118</v>
      </c>
      <c r="DR8" s="634">
        <v>-0.49261732541795444</v>
      </c>
    </row>
    <row r="9" spans="1:126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2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4">
        <v>234.35737184999999</v>
      </c>
      <c r="CQ9" s="354">
        <v>232.70655973000001</v>
      </c>
      <c r="CR9" s="571">
        <v>231.79115426000001</v>
      </c>
      <c r="CS9" s="354">
        <v>232.69244078</v>
      </c>
      <c r="CT9" s="393">
        <v>233.11211016000001</v>
      </c>
      <c r="CU9" s="712">
        <v>228.70130441000001</v>
      </c>
      <c r="CV9" s="354">
        <v>225.42481620000001</v>
      </c>
      <c r="CW9" s="712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2">
        <v>234.35727132999997</v>
      </c>
      <c r="DH9" s="817">
        <v>236.35761356</v>
      </c>
      <c r="DI9" s="817">
        <v>237.21077129</v>
      </c>
      <c r="DJ9" s="817">
        <v>238.39457109</v>
      </c>
      <c r="DK9" s="362">
        <v>237.58477857</v>
      </c>
      <c r="DL9" s="817">
        <v>240.53008581</v>
      </c>
      <c r="DM9" s="362">
        <v>240.89741437000001</v>
      </c>
      <c r="DN9" s="362">
        <v>240.75215262</v>
      </c>
      <c r="DO9" s="362">
        <v>242.01275748</v>
      </c>
      <c r="DP9" s="566">
        <v>242.88933702</v>
      </c>
      <c r="DQ9" s="290">
        <v>2.3592512099999965</v>
      </c>
      <c r="DR9" s="634">
        <v>0.98085493216162334</v>
      </c>
    </row>
    <row r="10" spans="1:126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2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4">
        <v>1651.6131730899999</v>
      </c>
      <c r="CQ10" s="354">
        <v>1813.79592564</v>
      </c>
      <c r="CR10" s="571">
        <v>1838.3928223400001</v>
      </c>
      <c r="CS10" s="354">
        <v>1803.70338773</v>
      </c>
      <c r="CT10" s="393">
        <v>1818.0170011499999</v>
      </c>
      <c r="CU10" s="712">
        <v>1754.9263059300001</v>
      </c>
      <c r="CV10" s="354">
        <v>1638.0603359300001</v>
      </c>
      <c r="CW10" s="712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2">
        <v>1753.59060103</v>
      </c>
      <c r="DH10" s="817">
        <v>1766.6402134</v>
      </c>
      <c r="DI10" s="817">
        <v>1787.10456088</v>
      </c>
      <c r="DJ10" s="817">
        <v>1826.49676787</v>
      </c>
      <c r="DK10" s="362">
        <v>1826.41469667</v>
      </c>
      <c r="DL10" s="817">
        <v>1832.9290687599998</v>
      </c>
      <c r="DM10" s="362">
        <v>1841.4754498300001</v>
      </c>
      <c r="DN10" s="362">
        <v>1850.8970523800001</v>
      </c>
      <c r="DO10" s="362">
        <v>1874.6683289999999</v>
      </c>
      <c r="DP10" s="566">
        <v>1859.5495100400001</v>
      </c>
      <c r="DQ10" s="290">
        <v>26.62044128000025</v>
      </c>
      <c r="DR10" s="634">
        <v>1.452344323286292</v>
      </c>
    </row>
    <row r="11" spans="1:126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2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4">
        <v>12.47674125</v>
      </c>
      <c r="CQ11" s="354">
        <v>12.38834625</v>
      </c>
      <c r="CR11" s="571">
        <v>12.339090000000001</v>
      </c>
      <c r="CS11" s="354">
        <v>12.38808</v>
      </c>
      <c r="CT11" s="393">
        <v>12.409912500000001</v>
      </c>
      <c r="CU11" s="712">
        <v>12.173926250000001</v>
      </c>
      <c r="CV11" s="354">
        <v>11.999887500000002</v>
      </c>
      <c r="CW11" s="712">
        <v>11.89329875</v>
      </c>
      <c r="CX11" s="817">
        <v>35.247999750000005</v>
      </c>
      <c r="CY11" s="712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2">
        <v>36.55985459</v>
      </c>
      <c r="DH11" s="817">
        <v>36.877283400000003</v>
      </c>
      <c r="DI11" s="817">
        <v>37.002016419999997</v>
      </c>
      <c r="DJ11" s="817">
        <v>37.1866749</v>
      </c>
      <c r="DK11" s="362">
        <v>37.06035704</v>
      </c>
      <c r="DL11" s="817">
        <v>37.519789409999994</v>
      </c>
      <c r="DM11" s="362">
        <v>37.577088230000001</v>
      </c>
      <c r="DN11" s="362">
        <v>37.554429159999998</v>
      </c>
      <c r="DO11" s="362">
        <v>37.751068290000006</v>
      </c>
      <c r="DP11" s="566">
        <v>37.887804119999998</v>
      </c>
      <c r="DQ11" s="290">
        <v>0.36801471000000419</v>
      </c>
      <c r="DR11" s="634">
        <v>0.9808549455821769</v>
      </c>
    </row>
    <row r="12" spans="1:126" x14ac:dyDescent="0.2">
      <c r="C12" s="21"/>
      <c r="D12" s="603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2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4">
        <v>11725.195622650001</v>
      </c>
      <c r="CQ12" s="354">
        <v>11608.98839378</v>
      </c>
      <c r="CR12" s="561">
        <v>11549.9186295</v>
      </c>
      <c r="CS12" s="354">
        <v>11258.530427140002</v>
      </c>
      <c r="CT12" s="393">
        <v>11038.823753320001</v>
      </c>
      <c r="CU12" s="607">
        <v>10694.287115999998</v>
      </c>
      <c r="CV12" s="354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2">
        <v>9934.3439523500019</v>
      </c>
      <c r="DH12" s="817">
        <v>10631.820566060002</v>
      </c>
      <c r="DI12" s="817">
        <v>10260.636338480001</v>
      </c>
      <c r="DJ12" s="817">
        <v>10244.960674960001</v>
      </c>
      <c r="DK12" s="362">
        <v>10184.551346830001</v>
      </c>
      <c r="DL12" s="817">
        <v>10275.77314103</v>
      </c>
      <c r="DM12" s="362">
        <v>10264.175356190002</v>
      </c>
      <c r="DN12" s="362">
        <v>10283.073232170002</v>
      </c>
      <c r="DO12" s="362">
        <v>10310.533564759999</v>
      </c>
      <c r="DP12" s="566">
        <v>10264.899648260001</v>
      </c>
      <c r="DQ12" s="290">
        <v>-10.873492769998848</v>
      </c>
      <c r="DR12" s="634">
        <v>-0.10581678498313707</v>
      </c>
    </row>
    <row r="13" spans="1:126" x14ac:dyDescent="0.2">
      <c r="C13" s="21"/>
      <c r="D13" s="603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600">
        <v>2101.728717516035</v>
      </c>
      <c r="BY13" s="274">
        <v>2162.3501898221566</v>
      </c>
      <c r="BZ13" s="600">
        <v>2008.0036927303204</v>
      </c>
      <c r="CA13" s="600">
        <v>1996.8325895247815</v>
      </c>
      <c r="CB13" s="274">
        <v>2031.860299574344</v>
      </c>
      <c r="CC13" s="600">
        <v>2216.0754563731775</v>
      </c>
      <c r="CD13" s="600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4">
        <v>2727.0519695962093</v>
      </c>
      <c r="CQ13" s="354">
        <v>2690.4463036997086</v>
      </c>
      <c r="CR13" s="561">
        <v>2742.6113649387753</v>
      </c>
      <c r="CS13" s="354">
        <v>2716.3303323921282</v>
      </c>
      <c r="CT13" s="393">
        <v>2638.8100041151602</v>
      </c>
      <c r="CU13" s="607">
        <v>2688.5226632011663</v>
      </c>
      <c r="CV13" s="354">
        <v>2601.3520382492707</v>
      </c>
      <c r="CW13" s="354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2">
        <v>2351.525874504373</v>
      </c>
      <c r="DH13" s="817">
        <v>2333.7350121909617</v>
      </c>
      <c r="DI13" s="817">
        <v>2346.4082264897961</v>
      </c>
      <c r="DJ13" s="817">
        <v>2387.2974408556838</v>
      </c>
      <c r="DK13" s="362">
        <v>2437.4188207638485</v>
      </c>
      <c r="DL13" s="817">
        <v>2435.2631916355676</v>
      </c>
      <c r="DM13" s="362">
        <v>2419.1274047157435</v>
      </c>
      <c r="DN13" s="362">
        <v>2404.9336439241974</v>
      </c>
      <c r="DO13" s="362">
        <v>2392.0736370422737</v>
      </c>
      <c r="DP13" s="566">
        <v>2382.1682609562681</v>
      </c>
      <c r="DQ13" s="290">
        <v>-53.094930679299523</v>
      </c>
      <c r="DR13" s="634">
        <v>-2.1802543093356608</v>
      </c>
      <c r="DS13" s="618"/>
    </row>
    <row r="14" spans="1:126" x14ac:dyDescent="0.2">
      <c r="C14" s="21"/>
      <c r="D14" s="409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600">
        <v>1191.6711175600001</v>
      </c>
      <c r="BY14" s="274">
        <v>1297.4485036100002</v>
      </c>
      <c r="BZ14" s="600">
        <v>1317.0381913799995</v>
      </c>
      <c r="CA14" s="600">
        <v>1327.4982972699997</v>
      </c>
      <c r="CB14" s="274">
        <v>1369.31791875</v>
      </c>
      <c r="CC14" s="600">
        <v>1499.06830808</v>
      </c>
      <c r="CD14" s="600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4">
        <v>1858.1032536299992</v>
      </c>
      <c r="CQ14" s="354">
        <v>1836.63770441</v>
      </c>
      <c r="CR14" s="561">
        <v>1811.6287581400002</v>
      </c>
      <c r="CS14" s="354">
        <v>1843.1244207999996</v>
      </c>
      <c r="CT14" s="393">
        <v>1842.3326255899995</v>
      </c>
      <c r="CU14" s="607">
        <v>1857.0762905499998</v>
      </c>
      <c r="CV14" s="354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2">
        <v>1461.4027438599996</v>
      </c>
      <c r="DH14" s="817">
        <v>1458.7611303200001</v>
      </c>
      <c r="DI14" s="817">
        <v>1433.6710182500003</v>
      </c>
      <c r="DJ14" s="817">
        <v>1431.3282871499998</v>
      </c>
      <c r="DK14" s="362">
        <v>1431.29164326</v>
      </c>
      <c r="DL14" s="817">
        <v>1429.0920944599998</v>
      </c>
      <c r="DM14" s="362">
        <v>1430.7625421400001</v>
      </c>
      <c r="DN14" s="362">
        <v>1423.71827007</v>
      </c>
      <c r="DO14" s="362">
        <v>1423.8113661100001</v>
      </c>
      <c r="DP14" s="566">
        <v>1423.9010972899998</v>
      </c>
      <c r="DQ14" s="290">
        <v>-5.190997169999946</v>
      </c>
      <c r="DR14" s="634">
        <v>-0.36323741416829369</v>
      </c>
      <c r="DS14" s="618"/>
    </row>
    <row r="15" spans="1:126" ht="12.75" customHeight="1" x14ac:dyDescent="0.2">
      <c r="C15" s="21"/>
      <c r="D15" s="603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3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4">
        <v>797.27349222860005</v>
      </c>
      <c r="CQ15" s="354">
        <v>782.63897530329996</v>
      </c>
      <c r="CR15" s="566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2">
        <v>584.65642992000005</v>
      </c>
      <c r="DH15" s="817">
        <v>580.83053032999999</v>
      </c>
      <c r="DI15" s="817">
        <v>557.96358860000009</v>
      </c>
      <c r="DJ15" s="817">
        <v>558.13003265999998</v>
      </c>
      <c r="DK15" s="362">
        <v>558.29643019000002</v>
      </c>
      <c r="DL15" s="817">
        <v>558.46286923000002</v>
      </c>
      <c r="DM15" s="362">
        <v>558.55800175000002</v>
      </c>
      <c r="DN15" s="362">
        <v>558.58179246999998</v>
      </c>
      <c r="DO15" s="362">
        <v>558.60557555000003</v>
      </c>
      <c r="DP15" s="566">
        <v>558.62935630000004</v>
      </c>
      <c r="DQ15" s="290">
        <v>0.1664870700000165</v>
      </c>
      <c r="DR15" s="634">
        <v>2.9811663258749732E-2</v>
      </c>
      <c r="DS15" s="618"/>
      <c r="DT15" s="618"/>
      <c r="DU15" s="618"/>
      <c r="DV15" s="618"/>
    </row>
    <row r="16" spans="1:126" ht="12.75" customHeight="1" x14ac:dyDescent="0.2">
      <c r="C16" s="21"/>
      <c r="D16" s="603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3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9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6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2">
        <v>764.65007689999993</v>
      </c>
      <c r="DH16" s="817">
        <v>117.85571893999999</v>
      </c>
      <c r="DI16" s="817">
        <v>117.99498267999999</v>
      </c>
      <c r="DJ16" s="817">
        <v>117.97614541999999</v>
      </c>
      <c r="DK16" s="362">
        <v>118.01490237</v>
      </c>
      <c r="DL16" s="817">
        <v>122.82112592999999</v>
      </c>
      <c r="DM16" s="362">
        <v>122.84384696000001</v>
      </c>
      <c r="DN16" s="362">
        <v>122.84910283000001</v>
      </c>
      <c r="DO16" s="362">
        <v>122.85494431999999</v>
      </c>
      <c r="DP16" s="566">
        <v>122.86170494000001</v>
      </c>
      <c r="DQ16" s="290">
        <v>4.0579010000016069E-2</v>
      </c>
      <c r="DR16" s="634">
        <v>3.3039112524613223E-2</v>
      </c>
      <c r="DS16" s="618"/>
    </row>
    <row r="17" spans="1:123" s="827" customFormat="1" ht="12.75" customHeight="1" x14ac:dyDescent="0.2">
      <c r="A17" s="816"/>
      <c r="C17" s="814"/>
      <c r="D17" s="884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3"/>
      <c r="BM17" s="189"/>
      <c r="BN17" s="290"/>
      <c r="BO17" s="290"/>
      <c r="BP17" s="290"/>
      <c r="BQ17" s="290"/>
      <c r="BR17" s="189"/>
      <c r="BS17" s="343"/>
      <c r="BT17" s="189"/>
      <c r="BU17" s="343"/>
      <c r="BV17" s="189"/>
      <c r="BW17" s="189"/>
      <c r="BX17" s="601"/>
      <c r="BY17" s="278"/>
      <c r="BZ17" s="594"/>
      <c r="CA17" s="602"/>
      <c r="CB17" s="278"/>
      <c r="CC17" s="602"/>
      <c r="CD17" s="602"/>
      <c r="CE17" s="278"/>
      <c r="CF17" s="602"/>
      <c r="CG17" s="278"/>
      <c r="CH17" s="278"/>
      <c r="CI17" s="278"/>
      <c r="CJ17" s="278"/>
      <c r="CK17" s="268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2"/>
      <c r="DH17" s="817"/>
      <c r="DI17" s="817">
        <v>220.86848337999999</v>
      </c>
      <c r="DJ17" s="817">
        <v>220.93620188</v>
      </c>
      <c r="DK17" s="362">
        <v>221.00535612000002</v>
      </c>
      <c r="DL17" s="817">
        <v>221.00535612000002</v>
      </c>
      <c r="DM17" s="362">
        <v>221.11406210000001</v>
      </c>
      <c r="DN17" s="362">
        <v>221.12394537</v>
      </c>
      <c r="DO17" s="362">
        <v>221.13382806999999</v>
      </c>
      <c r="DP17" s="566">
        <v>221.14371320999999</v>
      </c>
      <c r="DQ17" s="290">
        <v>0.13835708999997109</v>
      </c>
      <c r="DR17" s="885"/>
      <c r="DS17" s="618"/>
    </row>
    <row r="18" spans="1:123" ht="12.75" customHeight="1" x14ac:dyDescent="0.2">
      <c r="C18" s="21"/>
      <c r="D18" s="604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8">
        <v>18738.517148313247</v>
      </c>
      <c r="BZ18" s="391">
        <v>18570.816512439818</v>
      </c>
      <c r="CA18" s="602">
        <v>18616.801641074318</v>
      </c>
      <c r="CB18" s="278">
        <v>18427.394790495149</v>
      </c>
      <c r="CC18" s="602">
        <v>18507.721166693646</v>
      </c>
      <c r="CD18" s="602">
        <v>18388.714233247141</v>
      </c>
      <c r="CE18" s="278">
        <v>18377.686905666396</v>
      </c>
      <c r="CF18" s="602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4">
        <v>15837.073167421711</v>
      </c>
      <c r="CQ18" s="354">
        <v>15670.038960641408</v>
      </c>
      <c r="CR18" s="566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2">
        <v>13635.176333674373</v>
      </c>
      <c r="DH18" s="817">
        <v>13664.241827520964</v>
      </c>
      <c r="DI18" s="817">
        <v>13503.871619629797</v>
      </c>
      <c r="DJ18" s="817">
        <v>13529.300495775684</v>
      </c>
      <c r="DK18" s="362">
        <v>13519.286856273849</v>
      </c>
      <c r="DL18" s="817">
        <v>13613.325683945568</v>
      </c>
      <c r="DM18" s="362">
        <v>13585.818671715746</v>
      </c>
      <c r="DN18" s="362">
        <v>13590.561716764199</v>
      </c>
      <c r="DO18" s="362">
        <v>13605.201549742273</v>
      </c>
      <c r="DP18" s="566">
        <v>13549.70268366627</v>
      </c>
      <c r="DQ18" s="290">
        <v>-63.62300027929814</v>
      </c>
      <c r="DR18" s="634">
        <v>-0.46735824703239004</v>
      </c>
      <c r="DS18" s="618"/>
    </row>
    <row r="19" spans="1:123" ht="12.75" customHeight="1" x14ac:dyDescent="0.2">
      <c r="C19" s="489"/>
      <c r="D19" s="879" t="s">
        <v>252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80.400000000000006</v>
      </c>
      <c r="BC19" s="493">
        <v>1.4</v>
      </c>
      <c r="BD19" s="493">
        <v>2.5</v>
      </c>
      <c r="BE19" s="493">
        <v>5.9</v>
      </c>
      <c r="BF19" s="493">
        <v>3.7</v>
      </c>
      <c r="BG19" s="493">
        <v>2.2999999999999998</v>
      </c>
      <c r="BH19" s="493">
        <v>5.4</v>
      </c>
      <c r="BI19" s="493">
        <v>0.4</v>
      </c>
      <c r="BJ19" s="495">
        <v>0</v>
      </c>
      <c r="BK19" s="493">
        <v>1</v>
      </c>
      <c r="BL19" s="496">
        <v>4.5</v>
      </c>
      <c r="BM19" s="493">
        <v>1.3</v>
      </c>
      <c r="BN19" s="494">
        <v>5.0999999999999996</v>
      </c>
      <c r="BO19" s="494">
        <v>0</v>
      </c>
      <c r="BP19" s="494">
        <v>2.0999999999999996</v>
      </c>
      <c r="BQ19" s="494">
        <v>1.3</v>
      </c>
      <c r="BR19" s="494">
        <v>0</v>
      </c>
      <c r="BS19" s="497">
        <v>0.8</v>
      </c>
      <c r="BT19" s="494">
        <v>0</v>
      </c>
      <c r="BU19" s="497">
        <v>0</v>
      </c>
      <c r="BV19" s="494">
        <v>0.30000000000000004</v>
      </c>
      <c r="BW19" s="498">
        <v>0</v>
      </c>
      <c r="BX19" s="498">
        <v>0</v>
      </c>
      <c r="BY19" s="494">
        <v>0.6</v>
      </c>
      <c r="BZ19" s="602">
        <v>10</v>
      </c>
      <c r="CA19" s="498">
        <v>3</v>
      </c>
      <c r="CB19" s="494">
        <v>5.2</v>
      </c>
      <c r="CC19" s="498">
        <v>10.100000000000001</v>
      </c>
      <c r="CD19" s="498">
        <v>2</v>
      </c>
      <c r="CE19" s="494">
        <v>0</v>
      </c>
      <c r="CF19" s="498">
        <v>0</v>
      </c>
      <c r="CG19" s="494">
        <v>7.1</v>
      </c>
      <c r="CH19" s="494">
        <v>15.8</v>
      </c>
      <c r="CI19" s="494">
        <v>13.799999999999999</v>
      </c>
      <c r="CJ19" s="494">
        <v>10.299999999999999</v>
      </c>
      <c r="CK19" s="494">
        <v>173.7</v>
      </c>
      <c r="CL19" s="572">
        <v>81.199999999999989</v>
      </c>
      <c r="CM19" s="572">
        <v>77</v>
      </c>
      <c r="CN19" s="572">
        <v>60.1</v>
      </c>
      <c r="CO19" s="572">
        <v>5.2</v>
      </c>
      <c r="CP19" s="609">
        <v>181.5</v>
      </c>
      <c r="CQ19" s="609">
        <v>140.1</v>
      </c>
      <c r="CR19" s="572">
        <v>9.1999999999999993</v>
      </c>
      <c r="CS19" s="609">
        <v>16.5</v>
      </c>
      <c r="CT19" s="626">
        <v>8.3000000000000007</v>
      </c>
      <c r="CU19" s="713">
        <v>38.200000000000003</v>
      </c>
      <c r="CV19" s="609">
        <v>26.2</v>
      </c>
      <c r="CW19" s="713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/>
      <c r="DC19" s="793">
        <v>3</v>
      </c>
      <c r="DD19" s="793">
        <v>1.2</v>
      </c>
      <c r="DE19" s="793">
        <v>1.5</v>
      </c>
      <c r="DF19" s="817"/>
      <c r="DG19" s="834">
        <v>29.5</v>
      </c>
      <c r="DH19" s="817">
        <v>30.2</v>
      </c>
      <c r="DI19" s="817">
        <v>24</v>
      </c>
      <c r="DJ19" s="817">
        <v>1.1000000000000001</v>
      </c>
      <c r="DK19" s="362">
        <v>5.7</v>
      </c>
      <c r="DL19" s="817">
        <v>0</v>
      </c>
      <c r="DM19" s="362">
        <v>0</v>
      </c>
      <c r="DN19" s="362">
        <v>0</v>
      </c>
      <c r="DO19" s="362">
        <v>0</v>
      </c>
      <c r="DP19" s="566">
        <v>5</v>
      </c>
      <c r="DQ19" s="865"/>
      <c r="DR19" s="721"/>
      <c r="DS19" s="618"/>
    </row>
    <row r="20" spans="1:123" ht="12.75" customHeight="1" x14ac:dyDescent="0.2">
      <c r="C20" s="489"/>
      <c r="D20" s="879" t="s">
        <v>253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97.8</v>
      </c>
      <c r="BC20" s="493">
        <v>128.69999999999999</v>
      </c>
      <c r="BD20" s="493">
        <v>83.9</v>
      </c>
      <c r="BE20" s="493">
        <v>41.3</v>
      </c>
      <c r="BF20" s="493">
        <v>53</v>
      </c>
      <c r="BG20" s="493">
        <v>12.299999999999999</v>
      </c>
      <c r="BH20" s="493">
        <v>11.9</v>
      </c>
      <c r="BI20" s="493">
        <v>1.1000000000000001</v>
      </c>
      <c r="BJ20" s="495">
        <v>5.2</v>
      </c>
      <c r="BK20" s="493">
        <v>10.399999999999999</v>
      </c>
      <c r="BL20" s="496">
        <v>43.800000000000004</v>
      </c>
      <c r="BM20" s="493">
        <v>33.699999999999996</v>
      </c>
      <c r="BN20" s="494">
        <v>19.5</v>
      </c>
      <c r="BO20" s="494">
        <v>52.8</v>
      </c>
      <c r="BP20" s="494">
        <v>22.400000000000002</v>
      </c>
      <c r="BQ20" s="494">
        <v>5.4</v>
      </c>
      <c r="BR20" s="494">
        <v>3.3000000000000003</v>
      </c>
      <c r="BS20" s="497">
        <v>2.5</v>
      </c>
      <c r="BT20" s="494">
        <v>2.7</v>
      </c>
      <c r="BU20" s="497">
        <v>3.7</v>
      </c>
      <c r="BV20" s="494">
        <v>1.6</v>
      </c>
      <c r="BW20" s="498">
        <v>7.4</v>
      </c>
      <c r="BX20" s="498">
        <v>27.2</v>
      </c>
      <c r="BY20" s="494">
        <v>29.099999999999998</v>
      </c>
      <c r="BZ20" s="498">
        <v>20.599999999999998</v>
      </c>
      <c r="CA20" s="498">
        <v>21.5</v>
      </c>
      <c r="CB20" s="494">
        <v>17.2</v>
      </c>
      <c r="CC20" s="498">
        <v>52.2</v>
      </c>
      <c r="CD20" s="498">
        <v>17.5</v>
      </c>
      <c r="CE20" s="494">
        <v>5.4</v>
      </c>
      <c r="CF20" s="498">
        <v>9.7999999999999989</v>
      </c>
      <c r="CG20" s="494">
        <v>7.1999999999999993</v>
      </c>
      <c r="CH20" s="494">
        <v>29.5</v>
      </c>
      <c r="CI20" s="494">
        <v>6.3000000000000007</v>
      </c>
      <c r="CJ20" s="494">
        <v>21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6">
        <v>2.2000000000000002</v>
      </c>
      <c r="CU20" s="713">
        <v>0</v>
      </c>
      <c r="CV20" s="609">
        <v>0</v>
      </c>
      <c r="CW20" s="713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1.5</v>
      </c>
      <c r="DC20" s="793"/>
      <c r="DD20" s="793">
        <v>3</v>
      </c>
      <c r="DE20" s="793">
        <v>0.3</v>
      </c>
      <c r="DF20" s="793">
        <v>0.1</v>
      </c>
      <c r="DG20" s="834">
        <v>1.1000000000000001</v>
      </c>
      <c r="DH20" s="817">
        <v>0.3</v>
      </c>
      <c r="DI20" s="817">
        <v>0</v>
      </c>
      <c r="DJ20" s="817">
        <v>0</v>
      </c>
      <c r="DK20" s="362">
        <v>0</v>
      </c>
      <c r="DL20" s="817">
        <v>1.5</v>
      </c>
      <c r="DM20" s="362">
        <v>0</v>
      </c>
      <c r="DN20" s="362">
        <v>0</v>
      </c>
      <c r="DO20" s="362">
        <v>0</v>
      </c>
      <c r="DP20" s="566">
        <v>0</v>
      </c>
      <c r="DQ20" s="865"/>
      <c r="DR20" s="721"/>
      <c r="DS20" s="618"/>
    </row>
    <row r="21" spans="1:123" s="748" customFormat="1" ht="12.75" customHeight="1" x14ac:dyDescent="0.2">
      <c r="A21" s="169"/>
      <c r="C21" s="489"/>
      <c r="D21" s="880" t="s">
        <v>234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5"/>
      <c r="BK21" s="493"/>
      <c r="BL21" s="496"/>
      <c r="BM21" s="493"/>
      <c r="BN21" s="494"/>
      <c r="BO21" s="494"/>
      <c r="BP21" s="494"/>
      <c r="BQ21" s="494"/>
      <c r="BR21" s="494"/>
      <c r="BS21" s="497"/>
      <c r="BT21" s="494"/>
      <c r="BU21" s="497"/>
      <c r="BV21" s="494"/>
      <c r="BW21" s="812"/>
      <c r="BX21" s="812"/>
      <c r="BY21" s="494"/>
      <c r="BZ21" s="812"/>
      <c r="CA21" s="812"/>
      <c r="CB21" s="494"/>
      <c r="CC21" s="812"/>
      <c r="CD21" s="812"/>
      <c r="CE21" s="494"/>
      <c r="CF21" s="812"/>
      <c r="CG21" s="494"/>
      <c r="CH21" s="494"/>
      <c r="CI21" s="494"/>
      <c r="CJ21" s="494"/>
      <c r="CK21" s="494">
        <v>373.7</v>
      </c>
      <c r="CL21" s="572"/>
      <c r="CM21" s="572"/>
      <c r="CN21" s="572"/>
      <c r="CO21" s="572"/>
      <c r="CP21" s="793"/>
      <c r="CQ21" s="793"/>
      <c r="CR21" s="572"/>
      <c r="CS21" s="793"/>
      <c r="CT21" s="567"/>
      <c r="CU21" s="713"/>
      <c r="CV21" s="793"/>
      <c r="CW21" s="713">
        <v>264.89999999999998</v>
      </c>
      <c r="CX21" s="793">
        <v>231.1</v>
      </c>
      <c r="CY21" s="572">
        <v>220.19999999999996</v>
      </c>
      <c r="CZ21" s="572">
        <v>318.29999999999995</v>
      </c>
      <c r="DA21" s="793">
        <v>259</v>
      </c>
      <c r="DB21" s="793">
        <v>134.89999999999998</v>
      </c>
      <c r="DC21" s="793">
        <v>64.900000000000006</v>
      </c>
      <c r="DD21" s="793">
        <v>112.6</v>
      </c>
      <c r="DE21" s="793">
        <v>148.5</v>
      </c>
      <c r="DF21" s="793">
        <v>164.40000000000003</v>
      </c>
      <c r="DG21" s="834">
        <v>156.50000000000003</v>
      </c>
      <c r="DH21" s="817">
        <v>166.9</v>
      </c>
      <c r="DI21" s="817">
        <v>231.39999999999998</v>
      </c>
      <c r="DJ21" s="817">
        <v>52</v>
      </c>
      <c r="DK21" s="362">
        <v>33.700000000000003</v>
      </c>
      <c r="DL21" s="817">
        <v>23.2</v>
      </c>
      <c r="DM21" s="362">
        <v>4.0999999999999996</v>
      </c>
      <c r="DN21" s="362">
        <v>17</v>
      </c>
      <c r="DO21" s="362">
        <v>4.0999999999999996</v>
      </c>
      <c r="DP21" s="566">
        <v>4</v>
      </c>
      <c r="DQ21" s="865"/>
      <c r="DR21" s="721"/>
      <c r="DS21" s="618"/>
    </row>
    <row r="22" spans="1:123" s="748" customFormat="1" ht="12.75" customHeight="1" x14ac:dyDescent="0.2">
      <c r="A22" s="169"/>
      <c r="C22" s="489"/>
      <c r="D22" s="880" t="s">
        <v>235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5"/>
      <c r="BK22" s="493"/>
      <c r="BL22" s="496"/>
      <c r="BM22" s="493"/>
      <c r="BN22" s="494"/>
      <c r="BO22" s="494"/>
      <c r="BP22" s="494"/>
      <c r="BQ22" s="494"/>
      <c r="BR22" s="494"/>
      <c r="BS22" s="497"/>
      <c r="BT22" s="494"/>
      <c r="BU22" s="497"/>
      <c r="BV22" s="494"/>
      <c r="BW22" s="812"/>
      <c r="BX22" s="812"/>
      <c r="BY22" s="494"/>
      <c r="BZ22" s="812"/>
      <c r="CA22" s="812"/>
      <c r="CB22" s="494"/>
      <c r="CC22" s="812"/>
      <c r="CD22" s="812"/>
      <c r="CE22" s="494"/>
      <c r="CF22" s="812"/>
      <c r="CG22" s="494"/>
      <c r="CH22" s="494"/>
      <c r="CI22" s="494"/>
      <c r="CJ22" s="494"/>
      <c r="CK22" s="494">
        <v>97</v>
      </c>
      <c r="CL22" s="572"/>
      <c r="CM22" s="572"/>
      <c r="CN22" s="572"/>
      <c r="CO22" s="572"/>
      <c r="CP22" s="793"/>
      <c r="CQ22" s="793"/>
      <c r="CR22" s="572"/>
      <c r="CS22" s="793"/>
      <c r="CT22" s="567"/>
      <c r="CU22" s="713"/>
      <c r="CV22" s="793"/>
      <c r="CW22" s="713">
        <v>18.100000000000001</v>
      </c>
      <c r="CX22" s="793">
        <v>26.500000000000004</v>
      </c>
      <c r="CY22" s="572">
        <v>8.4</v>
      </c>
      <c r="CZ22" s="572">
        <v>25.4</v>
      </c>
      <c r="DA22" s="793">
        <v>2.8000000000000003</v>
      </c>
      <c r="DB22" s="793">
        <v>6.8</v>
      </c>
      <c r="DC22" s="793">
        <v>4.5999999999999996</v>
      </c>
      <c r="DD22" s="793">
        <v>2.5</v>
      </c>
      <c r="DE22" s="793">
        <v>5.6000000000000005</v>
      </c>
      <c r="DF22" s="793">
        <v>6.7999999999999989</v>
      </c>
      <c r="DG22" s="834">
        <v>7.8000000000000007</v>
      </c>
      <c r="DH22" s="817">
        <v>6.8000000000000007</v>
      </c>
      <c r="DI22" s="817">
        <v>8</v>
      </c>
      <c r="DJ22" s="817">
        <v>1.7000000000000002</v>
      </c>
      <c r="DK22" s="362">
        <v>1.5</v>
      </c>
      <c r="DL22" s="817">
        <v>1.5</v>
      </c>
      <c r="DM22" s="362">
        <v>0</v>
      </c>
      <c r="DN22" s="362">
        <v>0</v>
      </c>
      <c r="DO22" s="362">
        <v>0</v>
      </c>
      <c r="DP22" s="566">
        <v>0.4</v>
      </c>
      <c r="DQ22" s="865"/>
      <c r="DR22" s="721"/>
      <c r="DS22" s="618"/>
    </row>
    <row r="23" spans="1:123" s="748" customFormat="1" ht="12.75" customHeight="1" x14ac:dyDescent="0.2">
      <c r="A23" s="169"/>
      <c r="C23" s="489"/>
      <c r="D23" s="880" t="s">
        <v>233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5"/>
      <c r="BK23" s="493"/>
      <c r="BL23" s="496"/>
      <c r="BM23" s="493"/>
      <c r="BN23" s="494"/>
      <c r="BO23" s="494"/>
      <c r="BP23" s="494"/>
      <c r="BQ23" s="494"/>
      <c r="BR23" s="494"/>
      <c r="BS23" s="497"/>
      <c r="BT23" s="494"/>
      <c r="BU23" s="497"/>
      <c r="BV23" s="494"/>
      <c r="BW23" s="812"/>
      <c r="BX23" s="812"/>
      <c r="BY23" s="494"/>
      <c r="BZ23" s="812"/>
      <c r="CA23" s="812"/>
      <c r="CB23" s="494"/>
      <c r="CC23" s="812"/>
      <c r="CD23" s="812"/>
      <c r="CE23" s="494"/>
      <c r="CF23" s="812"/>
      <c r="CG23" s="494"/>
      <c r="CH23" s="494"/>
      <c r="CI23" s="494"/>
      <c r="CJ23" s="494"/>
      <c r="CK23" s="494">
        <v>6.0425297000000002</v>
      </c>
      <c r="CL23" s="572"/>
      <c r="CM23" s="572"/>
      <c r="CN23" s="572"/>
      <c r="CO23" s="572"/>
      <c r="CP23" s="793"/>
      <c r="CQ23" s="793"/>
      <c r="CR23" s="572"/>
      <c r="CS23" s="793"/>
      <c r="CT23" s="567"/>
      <c r="CU23" s="713"/>
      <c r="CV23" s="793"/>
      <c r="CW23" s="713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4">
        <v>1.7347722999999999</v>
      </c>
      <c r="DH23" s="817">
        <v>1.7962961299999998</v>
      </c>
      <c r="DI23" s="817">
        <v>2.5676986999999998</v>
      </c>
      <c r="DJ23" s="817">
        <v>0.43619724000000004</v>
      </c>
      <c r="DK23" s="362">
        <v>0.69009761000000003</v>
      </c>
      <c r="DL23" s="817">
        <v>0.58281966000000007</v>
      </c>
      <c r="DM23" s="362">
        <v>6.2107820000000001E-2</v>
      </c>
      <c r="DN23" s="362">
        <v>7.933846E-2</v>
      </c>
      <c r="DO23" s="362">
        <v>9.3086000000000002E-2</v>
      </c>
      <c r="DP23" s="566">
        <v>0.120911</v>
      </c>
      <c r="DQ23" s="865"/>
      <c r="DR23" s="721"/>
      <c r="DS23" s="618"/>
    </row>
    <row r="24" spans="1:123" ht="12.75" customHeight="1" x14ac:dyDescent="0.2">
      <c r="C24" s="489"/>
      <c r="D24" s="881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>
        <v>0</v>
      </c>
      <c r="BC24" s="493">
        <v>0.75</v>
      </c>
      <c r="BD24" s="493">
        <v>0.2</v>
      </c>
      <c r="BE24" s="493">
        <v>0.5</v>
      </c>
      <c r="BF24" s="493">
        <v>0</v>
      </c>
      <c r="BG24" s="493">
        <v>0.5</v>
      </c>
      <c r="BH24" s="493">
        <v>0.5</v>
      </c>
      <c r="BI24" s="493">
        <v>0</v>
      </c>
      <c r="BJ24" s="495">
        <v>0</v>
      </c>
      <c r="BK24" s="493">
        <v>3</v>
      </c>
      <c r="BL24" s="496">
        <v>0</v>
      </c>
      <c r="BM24" s="493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7">
        <v>9.8999999999999994E-5</v>
      </c>
      <c r="BT24" s="494">
        <v>0</v>
      </c>
      <c r="BU24" s="497">
        <v>0</v>
      </c>
      <c r="BV24" s="494">
        <v>0</v>
      </c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6">
        <v>0</v>
      </c>
      <c r="CU24" s="713">
        <v>0</v>
      </c>
      <c r="CV24" s="609">
        <v>0</v>
      </c>
      <c r="CW24" s="713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4">
        <v>0</v>
      </c>
      <c r="DH24" s="817">
        <v>0</v>
      </c>
      <c r="DI24" s="817">
        <v>0</v>
      </c>
      <c r="DJ24" s="817">
        <v>0</v>
      </c>
      <c r="DK24" s="362">
        <v>0</v>
      </c>
      <c r="DL24" s="817">
        <v>0</v>
      </c>
      <c r="DM24" s="362">
        <v>0</v>
      </c>
      <c r="DN24" s="362">
        <v>0</v>
      </c>
      <c r="DO24" s="362">
        <v>0</v>
      </c>
      <c r="DP24" s="566">
        <v>0</v>
      </c>
      <c r="DQ24" s="865"/>
      <c r="DR24" s="721"/>
      <c r="DS24" s="618"/>
    </row>
    <row r="25" spans="1:123" ht="12.75" customHeight="1" x14ac:dyDescent="0.2">
      <c r="C25" s="489"/>
      <c r="D25" s="881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>
        <v>0</v>
      </c>
      <c r="BC25" s="493">
        <v>0</v>
      </c>
      <c r="BD25" s="493">
        <v>0</v>
      </c>
      <c r="BE25" s="493">
        <v>0</v>
      </c>
      <c r="BF25" s="493">
        <v>0</v>
      </c>
      <c r="BG25" s="493">
        <v>0</v>
      </c>
      <c r="BH25" s="493">
        <v>0</v>
      </c>
      <c r="BI25" s="493">
        <v>0</v>
      </c>
      <c r="BJ25" s="495">
        <v>0</v>
      </c>
      <c r="BK25" s="493">
        <v>0</v>
      </c>
      <c r="BL25" s="496">
        <v>10</v>
      </c>
      <c r="BM25" s="493">
        <v>0</v>
      </c>
      <c r="BN25" s="494">
        <v>0</v>
      </c>
      <c r="BO25" s="494">
        <v>0</v>
      </c>
      <c r="BP25" s="494">
        <v>0</v>
      </c>
      <c r="BQ25" s="494">
        <v>0</v>
      </c>
      <c r="BR25" s="494">
        <v>0</v>
      </c>
      <c r="BS25" s="497">
        <v>0</v>
      </c>
      <c r="BT25" s="494">
        <v>0</v>
      </c>
      <c r="BU25" s="497">
        <v>22</v>
      </c>
      <c r="BV25" s="494">
        <v>0</v>
      </c>
      <c r="BW25" s="498">
        <v>8.6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6">
        <v>0</v>
      </c>
      <c r="CU25" s="713">
        <v>0</v>
      </c>
      <c r="CV25" s="609">
        <v>0</v>
      </c>
      <c r="CW25" s="713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4">
        <v>0</v>
      </c>
      <c r="DH25" s="817">
        <v>0</v>
      </c>
      <c r="DI25" s="817">
        <v>0</v>
      </c>
      <c r="DJ25" s="817">
        <v>0</v>
      </c>
      <c r="DK25" s="362">
        <v>0</v>
      </c>
      <c r="DL25" s="817">
        <v>0</v>
      </c>
      <c r="DM25" s="362">
        <v>0</v>
      </c>
      <c r="DN25" s="362">
        <v>0</v>
      </c>
      <c r="DO25" s="362">
        <v>0</v>
      </c>
      <c r="DP25" s="566">
        <v>0</v>
      </c>
      <c r="DQ25" s="865"/>
      <c r="DR25" s="721"/>
      <c r="DS25" s="618"/>
    </row>
    <row r="26" spans="1:123" ht="13.5" customHeight="1" thickBot="1" x14ac:dyDescent="0.25">
      <c r="C26" s="489"/>
      <c r="D26" s="881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>
        <v>0</v>
      </c>
      <c r="BC26" s="502">
        <v>0</v>
      </c>
      <c r="BD26" s="502">
        <v>0</v>
      </c>
      <c r="BE26" s="502">
        <v>0</v>
      </c>
      <c r="BF26" s="502">
        <v>0</v>
      </c>
      <c r="BG26" s="502">
        <v>0</v>
      </c>
      <c r="BH26" s="502">
        <v>0</v>
      </c>
      <c r="BI26" s="502">
        <v>5</v>
      </c>
      <c r="BJ26" s="504">
        <v>2</v>
      </c>
      <c r="BK26" s="502">
        <v>0</v>
      </c>
      <c r="BL26" s="505">
        <v>14.5</v>
      </c>
      <c r="BM26" s="502">
        <v>32</v>
      </c>
      <c r="BN26" s="503">
        <v>37</v>
      </c>
      <c r="BO26" s="503">
        <v>43</v>
      </c>
      <c r="BP26" s="503">
        <v>1</v>
      </c>
      <c r="BQ26" s="503">
        <v>0</v>
      </c>
      <c r="BR26" s="503">
        <v>0</v>
      </c>
      <c r="BS26" s="506">
        <v>0</v>
      </c>
      <c r="BT26" s="503">
        <v>0</v>
      </c>
      <c r="BU26" s="506">
        <v>0</v>
      </c>
      <c r="BV26" s="503">
        <v>0</v>
      </c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6">
        <v>297</v>
      </c>
      <c r="CQ26" s="606">
        <v>362.65</v>
      </c>
      <c r="CR26" s="562">
        <v>144.30000000000001</v>
      </c>
      <c r="CS26" s="606">
        <v>80.7</v>
      </c>
      <c r="CT26" s="562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2">
        <v>114.60000000000001</v>
      </c>
      <c r="CZ26" s="562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3">
        <v>79.3</v>
      </c>
      <c r="DH26" s="844">
        <v>143.35</v>
      </c>
      <c r="DI26" s="817">
        <v>259.2</v>
      </c>
      <c r="DJ26" s="817">
        <v>48.3</v>
      </c>
      <c r="DK26" s="362">
        <v>12.5</v>
      </c>
      <c r="DL26" s="817">
        <v>11.9</v>
      </c>
      <c r="DM26" s="362">
        <v>5</v>
      </c>
      <c r="DN26" s="362">
        <v>0</v>
      </c>
      <c r="DO26" s="362">
        <v>3.4</v>
      </c>
      <c r="DP26" s="566">
        <v>12.15</v>
      </c>
      <c r="DQ26" s="865"/>
      <c r="DR26" s="721"/>
      <c r="DS26" s="618"/>
    </row>
    <row r="27" spans="1:12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3"/>
      <c r="BZ27" s="310"/>
      <c r="CA27" s="310"/>
      <c r="CB27" s="141"/>
      <c r="CC27" s="541"/>
      <c r="CD27" s="310"/>
      <c r="CE27" s="141"/>
      <c r="CF27" s="310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5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5"/>
      <c r="DF27" s="845"/>
      <c r="DG27" s="846"/>
      <c r="DH27" s="772"/>
      <c r="DI27" s="772"/>
      <c r="DJ27" s="772"/>
      <c r="DK27" s="563"/>
      <c r="DL27" s="772"/>
      <c r="DM27" s="563"/>
      <c r="DN27" s="563"/>
      <c r="DO27" s="563"/>
      <c r="DP27" s="395"/>
      <c r="DQ27" s="625"/>
      <c r="DR27" s="415"/>
    </row>
    <row r="28" spans="1:123" x14ac:dyDescent="0.2">
      <c r="A28" s="171"/>
      <c r="B28" s="101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1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1">
        <v>57957.263004208704</v>
      </c>
      <c r="CZ28" s="561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791">
        <v>69565.526135366119</v>
      </c>
      <c r="DJ28" s="791">
        <v>70857.726416571721</v>
      </c>
      <c r="DK28" s="589">
        <v>70651.900750083631</v>
      </c>
      <c r="DL28" s="791">
        <v>67994.564620848512</v>
      </c>
      <c r="DM28" s="589">
        <v>67373.833707831203</v>
      </c>
      <c r="DN28" s="589">
        <v>67061.835497398075</v>
      </c>
      <c r="DO28" s="589">
        <v>67096.440483114944</v>
      </c>
      <c r="DP28" s="561">
        <v>67521.875528267614</v>
      </c>
      <c r="DQ28" s="290">
        <v>-472.68909258089843</v>
      </c>
      <c r="DR28" s="634">
        <v>-0.69518658618774598</v>
      </c>
    </row>
    <row r="29" spans="1:123" x14ac:dyDescent="0.2">
      <c r="A29" s="171"/>
      <c r="B29" s="101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1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1">
        <v>41712.531907800003</v>
      </c>
      <c r="CZ29" s="561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791">
        <v>46334.519414800001</v>
      </c>
      <c r="DJ29" s="791">
        <v>46717.133491599998</v>
      </c>
      <c r="DK29" s="589">
        <v>46504.3773821</v>
      </c>
      <c r="DL29" s="791">
        <v>-46129.387791199995</v>
      </c>
      <c r="DM29" s="589">
        <v>-46071.740477899999</v>
      </c>
      <c r="DN29" s="589">
        <v>-45918.695617800004</v>
      </c>
      <c r="DO29" s="589">
        <v>-45941.568628300003</v>
      </c>
      <c r="DP29" s="561">
        <v>-45929.231241900001</v>
      </c>
      <c r="DQ29" s="290">
        <v>200.15654929999437</v>
      </c>
      <c r="DR29" s="634">
        <v>-0.4339024619316012</v>
      </c>
    </row>
    <row r="30" spans="1:123" x14ac:dyDescent="0.2">
      <c r="A30" s="171"/>
      <c r="B30" s="101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1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1">
        <v>-25548.553991914014</v>
      </c>
      <c r="CZ30" s="561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61">
        <v>-24053.445867153569</v>
      </c>
      <c r="DJ30" s="791">
        <v>-23563.296738527635</v>
      </c>
      <c r="DK30" s="589">
        <v>-23361.644857145566</v>
      </c>
      <c r="DL30" s="791">
        <v>-24362.415956329343</v>
      </c>
      <c r="DM30" s="589">
        <v>-24340.502465537236</v>
      </c>
      <c r="DN30" s="589">
        <v>-24623.186754887636</v>
      </c>
      <c r="DO30" s="589">
        <v>-24788.691625932111</v>
      </c>
      <c r="DP30" s="561">
        <v>-24487.980345158561</v>
      </c>
      <c r="DQ30" s="290">
        <v>-125.56438882921793</v>
      </c>
      <c r="DR30" s="634">
        <v>0.51540203998772238</v>
      </c>
    </row>
    <row r="31" spans="1:123" x14ac:dyDescent="0.2">
      <c r="A31" s="171"/>
      <c r="B31" s="1018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1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1">
        <v>-6040.0740864734644</v>
      </c>
      <c r="CZ31" s="561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61">
        <v>3023.4613762339595</v>
      </c>
      <c r="DJ31" s="791">
        <v>4845.956152687575</v>
      </c>
      <c r="DK31" s="589">
        <v>5083.6197422136065</v>
      </c>
      <c r="DL31" s="791">
        <v>2308.8026643720441</v>
      </c>
      <c r="DM31" s="589">
        <v>1841.51798867666</v>
      </c>
      <c r="DN31" s="589">
        <v>1492.4933717750682</v>
      </c>
      <c r="DO31" s="589">
        <v>1572.4092098998826</v>
      </c>
      <c r="DP31" s="561">
        <v>2164.8249214859206</v>
      </c>
      <c r="DQ31" s="290">
        <v>-143.97774288612345</v>
      </c>
      <c r="DR31" s="634">
        <v>-6.2360350283675263</v>
      </c>
    </row>
    <row r="32" spans="1:123" x14ac:dyDescent="0.2">
      <c r="A32" s="171"/>
      <c r="B32" s="1018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1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1">
        <v>5603.3203978791998</v>
      </c>
      <c r="CZ32" s="561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61">
        <v>7587.2937013006003</v>
      </c>
      <c r="DJ32" s="791">
        <v>7413.4819257221998</v>
      </c>
      <c r="DK32" s="589">
        <v>7413.1557314480006</v>
      </c>
      <c r="DL32" s="791">
        <v>7413.3170704657996</v>
      </c>
      <c r="DM32" s="589">
        <v>7413.3127981134003</v>
      </c>
      <c r="DN32" s="589">
        <v>7413.3626004598</v>
      </c>
      <c r="DO32" s="589">
        <v>7493.1559458075999</v>
      </c>
      <c r="DP32" s="561">
        <v>7534.3680026033999</v>
      </c>
      <c r="DQ32" s="290">
        <v>121.05093213760028</v>
      </c>
      <c r="DR32" s="634">
        <v>1.6328848609465263</v>
      </c>
    </row>
    <row r="33" spans="1:122" ht="13.5" x14ac:dyDescent="0.2">
      <c r="A33" s="171"/>
      <c r="B33" s="1018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9"/>
      <c r="CM33" s="559"/>
      <c r="CN33" s="559"/>
      <c r="CO33" s="559"/>
      <c r="CP33" s="608"/>
      <c r="CQ33" s="608"/>
      <c r="CR33" s="559"/>
      <c r="CS33" s="608"/>
      <c r="CT33" s="627"/>
      <c r="CU33" s="608"/>
      <c r="CV33" s="608"/>
      <c r="CW33" s="608"/>
      <c r="CX33" s="792"/>
      <c r="CY33" s="559"/>
      <c r="CZ33" s="559"/>
      <c r="DA33" s="792"/>
      <c r="DB33" s="792"/>
      <c r="DC33" s="792"/>
      <c r="DD33" s="792"/>
      <c r="DE33" s="792"/>
      <c r="DF33" s="792"/>
      <c r="DG33" s="558"/>
      <c r="DH33" s="792"/>
      <c r="DI33" s="792"/>
      <c r="DJ33" s="792"/>
      <c r="DK33" s="558"/>
      <c r="DL33" s="792"/>
      <c r="DM33" s="558"/>
      <c r="DN33" s="558"/>
      <c r="DO33" s="558"/>
      <c r="DP33" s="559"/>
      <c r="DQ33" s="474"/>
      <c r="DR33" s="635"/>
    </row>
    <row r="34" spans="1:122" x14ac:dyDescent="0.2">
      <c r="A34" s="171"/>
      <c r="B34" s="101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4">
        <v>68594.699163339988</v>
      </c>
      <c r="CQ34" s="354">
        <v>66760.323794970012</v>
      </c>
      <c r="CR34" s="566">
        <v>66403.841962839986</v>
      </c>
      <c r="CS34" s="354">
        <v>66125.799488139994</v>
      </c>
      <c r="CT34" s="393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1">
        <v>67925.615002599996</v>
      </c>
      <c r="CZ34" s="561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791">
        <v>73572.306351120002</v>
      </c>
      <c r="DJ34" s="791">
        <v>73589.192510604102</v>
      </c>
      <c r="DK34" s="589">
        <v>74251.273085584122</v>
      </c>
      <c r="DL34" s="791">
        <v>72549.219774304118</v>
      </c>
      <c r="DM34" s="589">
        <v>72474.754879694126</v>
      </c>
      <c r="DN34" s="589">
        <v>72487.765567024107</v>
      </c>
      <c r="DO34" s="589">
        <v>72437.122985554117</v>
      </c>
      <c r="DP34" s="561">
        <v>71601.442495424111</v>
      </c>
      <c r="DQ34" s="290">
        <v>-947.77727888000663</v>
      </c>
      <c r="DR34" s="634">
        <v>-1.3063921043237725</v>
      </c>
    </row>
    <row r="35" spans="1:122" x14ac:dyDescent="0.2">
      <c r="A35" s="171"/>
      <c r="B35" s="101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4">
        <v>119683.92752013999</v>
      </c>
      <c r="CQ35" s="354">
        <v>118425.39455832003</v>
      </c>
      <c r="CR35" s="566">
        <v>117052.89103028999</v>
      </c>
      <c r="CS35" s="354">
        <v>116779.52750785998</v>
      </c>
      <c r="CT35" s="393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1">
        <v>118067.73542550001</v>
      </c>
      <c r="CZ35" s="561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791">
        <v>129588.93960962999</v>
      </c>
      <c r="DJ35" s="791">
        <v>129469.27312918536</v>
      </c>
      <c r="DK35" s="589">
        <v>129829.09911689541</v>
      </c>
      <c r="DL35" s="791">
        <v>126695.15747134539</v>
      </c>
      <c r="DM35" s="589">
        <v>126144.51049511539</v>
      </c>
      <c r="DN35" s="589">
        <v>126055.69668741537</v>
      </c>
      <c r="DO35" s="589">
        <v>126051.5039348554</v>
      </c>
      <c r="DP35" s="561">
        <v>125213.89269836538</v>
      </c>
      <c r="DQ35" s="290">
        <v>-1481.2647729800083</v>
      </c>
      <c r="DR35" s="634">
        <v>-1.1691565822592898</v>
      </c>
    </row>
    <row r="36" spans="1:122" x14ac:dyDescent="0.2">
      <c r="A36" s="171"/>
      <c r="B36" s="101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4">
        <v>182079.20432506999</v>
      </c>
      <c r="CQ36" s="354">
        <v>181589.36455368003</v>
      </c>
      <c r="CR36" s="566">
        <v>181311.50296430002</v>
      </c>
      <c r="CS36" s="354">
        <v>182447.71622532001</v>
      </c>
      <c r="CT36" s="393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791">
        <v>210521.44759132998</v>
      </c>
      <c r="DJ36" s="791">
        <v>210307.14381611295</v>
      </c>
      <c r="DK36" s="589">
        <v>210801.46508831295</v>
      </c>
      <c r="DL36" s="791">
        <v>208161.51117586292</v>
      </c>
      <c r="DM36" s="589">
        <v>207483.69759200298</v>
      </c>
      <c r="DN36" s="589">
        <v>207410.00919870293</v>
      </c>
      <c r="DO36" s="589">
        <v>207472.47989386294</v>
      </c>
      <c r="DP36" s="561">
        <v>205597.28585600294</v>
      </c>
      <c r="DQ36" s="290">
        <v>-2564.2253198599792</v>
      </c>
      <c r="DR36" s="634">
        <v>-1.2318441124755442</v>
      </c>
    </row>
    <row r="37" spans="1:12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2"/>
      <c r="CU37" s="608"/>
      <c r="CV37" s="608"/>
      <c r="CW37" s="608"/>
      <c r="CX37" s="792"/>
      <c r="CY37" s="627"/>
      <c r="CZ37" s="627"/>
      <c r="DA37" s="792"/>
      <c r="DB37" s="792"/>
      <c r="DC37" s="792"/>
      <c r="DD37" s="792"/>
      <c r="DE37" s="792"/>
      <c r="DF37" s="792"/>
      <c r="DG37" s="558"/>
      <c r="DH37" s="792"/>
      <c r="DI37" s="863"/>
      <c r="DJ37" s="863"/>
      <c r="DK37" s="862"/>
      <c r="DL37" s="863"/>
      <c r="DM37" s="862"/>
      <c r="DN37" s="862"/>
      <c r="DO37" s="862"/>
      <c r="DP37" s="907"/>
      <c r="DQ37" s="474"/>
      <c r="DR37" s="740"/>
    </row>
    <row r="38" spans="1:12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5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8">
        <v>87.750944584018882</v>
      </c>
      <c r="CQ38" s="598">
        <v>88.204913893791968</v>
      </c>
      <c r="CR38" s="560">
        <v>88.414329434379354</v>
      </c>
      <c r="CS38" s="598">
        <v>88.534374610034277</v>
      </c>
      <c r="CT38" s="628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5">
        <v>88.794658345560222</v>
      </c>
      <c r="CY38" s="732">
        <v>88.868163434058616</v>
      </c>
      <c r="CZ38" s="732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1">
        <v>89.253018232062161</v>
      </c>
      <c r="DH38" s="795">
        <v>89.25535200157664</v>
      </c>
      <c r="DI38" s="795">
        <v>90.311947355512672</v>
      </c>
      <c r="DJ38" s="795">
        <v>90.278057641223029</v>
      </c>
      <c r="DK38" s="621">
        <v>90.193617244370131</v>
      </c>
      <c r="DL38" s="795">
        <v>90.121487489544634</v>
      </c>
      <c r="DM38" s="908">
        <v>90.06278822063571</v>
      </c>
      <c r="DN38" s="621">
        <v>90.021458034166699</v>
      </c>
      <c r="DO38" s="621">
        <v>90.071300564912491</v>
      </c>
      <c r="DP38" s="909">
        <v>89.988872968755544</v>
      </c>
      <c r="DQ38" s="877">
        <v>-0.13261452078909031</v>
      </c>
      <c r="DR38" s="634"/>
    </row>
    <row r="39" spans="1:122" x14ac:dyDescent="0.2">
      <c r="A39" s="171"/>
      <c r="B39" s="32"/>
      <c r="C39" s="13"/>
      <c r="D39" s="639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68">
        <v>83.442450853385225</v>
      </c>
      <c r="BZ39" s="640">
        <v>82.726479779714111</v>
      </c>
      <c r="CA39" s="640">
        <v>82.365601639783463</v>
      </c>
      <c r="CB39" s="468">
        <v>81.809200985689912</v>
      </c>
      <c r="CC39" s="640">
        <v>81.569298124319985</v>
      </c>
      <c r="CD39" s="640">
        <v>81.419929497921046</v>
      </c>
      <c r="CE39" s="468">
        <v>81.923887376399819</v>
      </c>
      <c r="CF39" s="640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5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8">
        <v>83.39571675236671</v>
      </c>
      <c r="CQ39" s="598">
        <v>83.662873305275596</v>
      </c>
      <c r="CR39" s="560">
        <v>83.577089029868119</v>
      </c>
      <c r="CS39" s="598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5">
        <v>83.671997446641655</v>
      </c>
      <c r="CY39" s="732">
        <v>83.639082387729133</v>
      </c>
      <c r="CZ39" s="732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1">
        <v>84.380353863590031</v>
      </c>
      <c r="DH39" s="795">
        <v>84.568104257450642</v>
      </c>
      <c r="DI39" s="795">
        <v>85.672760050711688</v>
      </c>
      <c r="DJ39" s="795">
        <v>85.636886823618227</v>
      </c>
      <c r="DK39" s="621">
        <v>85.620399132197122</v>
      </c>
      <c r="DL39" s="795">
        <v>85.388190140386016</v>
      </c>
      <c r="DM39" s="908">
        <v>85.314786207465559</v>
      </c>
      <c r="DN39" s="621">
        <v>85.295594494910105</v>
      </c>
      <c r="DO39" s="621">
        <v>85.316010136095187</v>
      </c>
      <c r="DP39" s="909">
        <v>85.23455359158794</v>
      </c>
      <c r="DQ39" s="877">
        <v>-0.15363654879807598</v>
      </c>
      <c r="DR39" s="634"/>
    </row>
    <row r="40" spans="1:12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3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3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4">
        <v>81.404792892849557</v>
      </c>
      <c r="BM40" s="438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1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5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20">
        <v>88.258695505385347</v>
      </c>
      <c r="DH40" s="715">
        <v>88.360220911077008</v>
      </c>
      <c r="DI40" s="649">
        <v>88.882822165211152</v>
      </c>
      <c r="DJ40" s="649">
        <v>88.853971604641188</v>
      </c>
      <c r="DK40" s="887">
        <v>88.891888846952725</v>
      </c>
      <c r="DL40" s="933">
        <v>88.786576389251479</v>
      </c>
      <c r="DM40" s="917">
        <v>88.745497641843627</v>
      </c>
      <c r="DN40" s="887">
        <v>88.738032072524462</v>
      </c>
      <c r="DO40" s="887">
        <v>88.739302784642206</v>
      </c>
      <c r="DP40" s="910">
        <v>88.67237312762316</v>
      </c>
      <c r="DQ40" s="878">
        <v>-0.11420326162831884</v>
      </c>
      <c r="DR40" s="867"/>
    </row>
    <row r="41" spans="1:122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3"/>
      <c r="CU41" s="144"/>
      <c r="CV41" s="726"/>
      <c r="CW41" s="726"/>
      <c r="CX41" s="798"/>
      <c r="CY41" s="705"/>
      <c r="CZ41" s="705"/>
      <c r="DA41" s="798"/>
      <c r="DB41" s="798"/>
      <c r="DC41" s="798"/>
      <c r="DD41" s="798"/>
      <c r="DE41" s="798"/>
      <c r="DF41" s="798"/>
      <c r="DG41" s="623"/>
      <c r="DH41" s="798"/>
      <c r="DI41" s="798"/>
      <c r="DJ41" s="798"/>
      <c r="DK41" s="623"/>
      <c r="DL41" s="934"/>
      <c r="DM41" s="915"/>
      <c r="DN41" s="915"/>
      <c r="DO41" s="915"/>
      <c r="DP41" s="916"/>
      <c r="DQ41" s="475"/>
      <c r="DR41" s="741"/>
    </row>
    <row r="42" spans="1:122" ht="12.75" customHeight="1" x14ac:dyDescent="0.2">
      <c r="A42" s="171"/>
      <c r="B42" s="102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4">
        <v>2607.1107055393577</v>
      </c>
      <c r="CQ42" s="354">
        <v>2646.128122448979</v>
      </c>
      <c r="CR42" s="566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2">
        <v>2422.1849593338184</v>
      </c>
      <c r="DH42" s="817">
        <v>2415.8710992755096</v>
      </c>
      <c r="DI42" s="817">
        <v>2445.0359024825066</v>
      </c>
      <c r="DJ42" s="817">
        <v>2418.9530890714277</v>
      </c>
      <c r="DK42" s="362">
        <v>2427.1309316370257</v>
      </c>
      <c r="DL42" s="817">
        <v>2461.8501153104949</v>
      </c>
      <c r="DM42" s="362">
        <v>2461.8501153104949</v>
      </c>
      <c r="DN42" s="362">
        <v>2461.8501153104949</v>
      </c>
      <c r="DO42" s="362">
        <v>2461.8501153104949</v>
      </c>
      <c r="DP42" s="566">
        <v>2484.4879870306113</v>
      </c>
      <c r="DQ42" s="290">
        <v>22.637871720116436</v>
      </c>
      <c r="DR42" s="634">
        <v>0.91954711537185485</v>
      </c>
    </row>
    <row r="43" spans="1:122" x14ac:dyDescent="0.2">
      <c r="A43" s="171"/>
      <c r="B43" s="102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4">
        <v>1486.8378192419827</v>
      </c>
      <c r="CQ43" s="354">
        <v>1493.0236034985426</v>
      </c>
      <c r="CR43" s="566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2">
        <v>1870.4082332361518</v>
      </c>
      <c r="DH43" s="817">
        <v>1946.5171137026241</v>
      </c>
      <c r="DI43" s="817">
        <v>1971.9428498542275</v>
      </c>
      <c r="DJ43" s="817">
        <v>1969.0947303206999</v>
      </c>
      <c r="DK43" s="362">
        <v>1969.0947303206999</v>
      </c>
      <c r="DL43" s="817">
        <v>1995.3591034985425</v>
      </c>
      <c r="DM43" s="362">
        <v>1995.3591034985425</v>
      </c>
      <c r="DN43" s="362">
        <v>1995.3591034985425</v>
      </c>
      <c r="DO43" s="362">
        <v>1995.3591034985425</v>
      </c>
      <c r="DP43" s="566">
        <v>2015.779919825073</v>
      </c>
      <c r="DQ43" s="290">
        <v>20.420816326530485</v>
      </c>
      <c r="DR43" s="634">
        <v>1.0234155992635996</v>
      </c>
    </row>
    <row r="44" spans="1:122" ht="12.75" customHeight="1" x14ac:dyDescent="0.2">
      <c r="A44" s="171"/>
      <c r="B44" s="1020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4">
        <v>10199.707440000002</v>
      </c>
      <c r="CQ44" s="354">
        <v>10242.141920000002</v>
      </c>
      <c r="CR44" s="566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2">
        <v>12831.000480000002</v>
      </c>
      <c r="DH44" s="817">
        <v>13353.107400000003</v>
      </c>
      <c r="DI44" s="817">
        <v>13527.527950000002</v>
      </c>
      <c r="DJ44" s="817">
        <v>13507.989850000002</v>
      </c>
      <c r="DK44" s="362">
        <v>13507.989850000002</v>
      </c>
      <c r="DL44" s="817">
        <v>13688.163450000002</v>
      </c>
      <c r="DM44" s="362">
        <v>13688.163450000002</v>
      </c>
      <c r="DN44" s="362">
        <v>13688.163450000002</v>
      </c>
      <c r="DO44" s="362">
        <v>13688.163450000002</v>
      </c>
      <c r="DP44" s="566">
        <v>13828.250250000001</v>
      </c>
      <c r="DQ44" s="290">
        <v>140.08679999999913</v>
      </c>
      <c r="DR44" s="634">
        <v>1.0234155992635996</v>
      </c>
    </row>
    <row r="45" spans="1:122" ht="12.75" customHeight="1" x14ac:dyDescent="0.2">
      <c r="A45" s="171"/>
      <c r="B45" s="1020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6">
        <v>0</v>
      </c>
      <c r="CM45" s="566">
        <v>0</v>
      </c>
      <c r="CN45" s="566">
        <v>0</v>
      </c>
      <c r="CO45" s="566">
        <v>0</v>
      </c>
      <c r="CP45" s="354">
        <v>0</v>
      </c>
      <c r="CQ45" s="354">
        <v>0</v>
      </c>
      <c r="CR45" s="566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2">
        <v>0</v>
      </c>
      <c r="DH45" s="817">
        <v>0</v>
      </c>
      <c r="DI45" s="817">
        <v>0</v>
      </c>
      <c r="DJ45" s="817">
        <v>0</v>
      </c>
      <c r="DK45" s="362">
        <v>0</v>
      </c>
      <c r="DL45" s="817">
        <v>0</v>
      </c>
      <c r="DM45" s="362">
        <v>0</v>
      </c>
      <c r="DN45" s="362">
        <v>0</v>
      </c>
      <c r="DO45" s="362">
        <v>0</v>
      </c>
      <c r="DP45" s="566">
        <v>0</v>
      </c>
      <c r="DQ45" s="290">
        <v>0</v>
      </c>
      <c r="DR45" s="724"/>
    </row>
    <row r="46" spans="1:122" x14ac:dyDescent="0.2">
      <c r="A46" s="171"/>
      <c r="B46" s="102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4">
        <v>1120.2728862973752</v>
      </c>
      <c r="CQ46" s="354">
        <v>1153.1045189504364</v>
      </c>
      <c r="CR46" s="566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2">
        <v>551.77672609766682</v>
      </c>
      <c r="DH46" s="817">
        <v>469.35398557288545</v>
      </c>
      <c r="DI46" s="817">
        <v>473.09305262827911</v>
      </c>
      <c r="DJ46" s="817">
        <v>449.85835875072803</v>
      </c>
      <c r="DK46" s="362">
        <v>458.03620131632573</v>
      </c>
      <c r="DL46" s="817">
        <v>466.49101181195255</v>
      </c>
      <c r="DM46" s="362">
        <v>466.49101181195255</v>
      </c>
      <c r="DN46" s="362">
        <v>466.49101181195255</v>
      </c>
      <c r="DO46" s="362">
        <v>466.49101181195255</v>
      </c>
      <c r="DP46" s="566">
        <v>468.70806720553855</v>
      </c>
      <c r="DQ46" s="290">
        <v>2.2170553935860084</v>
      </c>
      <c r="DR46" s="634">
        <v>0.47526218886286831</v>
      </c>
    </row>
    <row r="47" spans="1:122" ht="13.5" x14ac:dyDescent="0.2">
      <c r="A47" s="171"/>
      <c r="B47" s="1020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4">
        <v>7685.0719999999937</v>
      </c>
      <c r="CQ47" s="354">
        <v>7910.2969999999941</v>
      </c>
      <c r="CR47" s="566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2">
        <v>3785.1883410299943</v>
      </c>
      <c r="DH47" s="817">
        <v>3219.7683410299942</v>
      </c>
      <c r="DI47" s="817">
        <v>3245.4183410299947</v>
      </c>
      <c r="DJ47" s="817">
        <v>3086.0283410299944</v>
      </c>
      <c r="DK47" s="362">
        <v>3142.1283410299948</v>
      </c>
      <c r="DL47" s="817">
        <v>3200.1283410299948</v>
      </c>
      <c r="DM47" s="362">
        <v>3200.1283410299948</v>
      </c>
      <c r="DN47" s="362">
        <v>3200.1283410299948</v>
      </c>
      <c r="DO47" s="362">
        <v>3200.1283410299948</v>
      </c>
      <c r="DP47" s="566">
        <v>3215.3373410299946</v>
      </c>
      <c r="DQ47" s="290">
        <v>15.208999999999833</v>
      </c>
      <c r="DR47" s="634">
        <v>0.47526218886286831</v>
      </c>
    </row>
    <row r="48" spans="1:122" ht="12.75" customHeight="1" x14ac:dyDescent="0.2">
      <c r="A48" s="171"/>
      <c r="B48" s="1020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4">
        <v>1445.0419999999995</v>
      </c>
      <c r="CQ48" s="354">
        <v>1435.2699999999995</v>
      </c>
      <c r="CR48" s="566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2">
        <v>1135.2873410299997</v>
      </c>
      <c r="DH48" s="817">
        <v>1078.3673410299996</v>
      </c>
      <c r="DI48" s="817">
        <v>1381.5453410299997</v>
      </c>
      <c r="DJ48" s="817">
        <v>1441.1553410299996</v>
      </c>
      <c r="DK48" s="362">
        <v>1509.3553410299994</v>
      </c>
      <c r="DL48" s="817">
        <v>1568.5553410299995</v>
      </c>
      <c r="DM48" s="362">
        <v>1568.5553410299995</v>
      </c>
      <c r="DN48" s="362">
        <v>1568.5553410299995</v>
      </c>
      <c r="DO48" s="362">
        <v>1568.5553410299995</v>
      </c>
      <c r="DP48" s="566">
        <v>1617.5643410299995</v>
      </c>
      <c r="DQ48" s="290">
        <v>49.009000000000015</v>
      </c>
      <c r="DR48" s="634">
        <v>3.1244673820572944</v>
      </c>
    </row>
    <row r="49" spans="1:122" x14ac:dyDescent="0.2">
      <c r="A49" s="171"/>
      <c r="B49" s="102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6">
        <v>0</v>
      </c>
      <c r="CM49" s="566">
        <v>0</v>
      </c>
      <c r="CN49" s="566">
        <v>0</v>
      </c>
      <c r="CO49" s="566">
        <v>0</v>
      </c>
      <c r="CP49" s="354">
        <v>0</v>
      </c>
      <c r="CQ49" s="354">
        <v>0</v>
      </c>
      <c r="CR49" s="566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2">
        <v>0</v>
      </c>
      <c r="DH49" s="817">
        <v>0</v>
      </c>
      <c r="DI49" s="817">
        <v>0</v>
      </c>
      <c r="DJ49" s="817">
        <v>0</v>
      </c>
      <c r="DK49" s="362">
        <v>0</v>
      </c>
      <c r="DL49" s="817">
        <v>0</v>
      </c>
      <c r="DM49" s="362">
        <v>0</v>
      </c>
      <c r="DN49" s="362">
        <v>0</v>
      </c>
      <c r="DO49" s="362">
        <v>0</v>
      </c>
      <c r="DP49" s="566">
        <v>0</v>
      </c>
      <c r="DQ49" s="290">
        <v>0</v>
      </c>
      <c r="DR49" s="721"/>
    </row>
    <row r="50" spans="1:122" x14ac:dyDescent="0.2">
      <c r="A50" s="171"/>
      <c r="B50" s="102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6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793">
        <v>25.516034985422742</v>
      </c>
      <c r="DJ50" s="793">
        <v>0.1749271137026239</v>
      </c>
      <c r="DK50" s="788">
        <v>0.1749271137026239</v>
      </c>
      <c r="DL50" s="793">
        <v>0.13119533527696792</v>
      </c>
      <c r="DM50" s="788">
        <v>0.13119533527696792</v>
      </c>
      <c r="DN50" s="788">
        <v>0.13119533527696792</v>
      </c>
      <c r="DO50" s="788">
        <v>11.749271137026238</v>
      </c>
      <c r="DP50" s="567">
        <v>17.749271137026238</v>
      </c>
      <c r="DQ50" s="290">
        <v>17.618075801749271</v>
      </c>
      <c r="DR50" s="724"/>
    </row>
    <row r="51" spans="1:122" x14ac:dyDescent="0.2">
      <c r="A51" s="171"/>
      <c r="B51" s="102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6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793">
        <v>25.516034985422742</v>
      </c>
      <c r="DJ51" s="793">
        <v>0.1749271137026239</v>
      </c>
      <c r="DK51" s="788">
        <v>0.13119533527696792</v>
      </c>
      <c r="DL51" s="793">
        <v>0.13119533527696792</v>
      </c>
      <c r="DM51" s="788">
        <v>0.13119533527696792</v>
      </c>
      <c r="DN51" s="788">
        <v>0.13119533527696792</v>
      </c>
      <c r="DO51" s="788">
        <v>11.749271137026238</v>
      </c>
      <c r="DP51" s="567">
        <v>17.749271137026238</v>
      </c>
      <c r="DQ51" s="290">
        <v>17.618075801749271</v>
      </c>
      <c r="DR51" s="724"/>
    </row>
    <row r="52" spans="1:122" ht="12.75" customHeight="1" outlineLevel="1" x14ac:dyDescent="0.2">
      <c r="A52" s="171"/>
      <c r="B52" s="102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6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793">
        <v>79</v>
      </c>
      <c r="DJ52" s="793">
        <v>1.2</v>
      </c>
      <c r="DK52" s="788">
        <v>0.9</v>
      </c>
      <c r="DL52" s="793">
        <v>0.9</v>
      </c>
      <c r="DM52" s="788">
        <v>0.9</v>
      </c>
      <c r="DN52" s="788">
        <v>0.9</v>
      </c>
      <c r="DO52" s="788">
        <v>80.599999999999994</v>
      </c>
      <c r="DP52" s="567">
        <v>80.599999999999994</v>
      </c>
      <c r="DQ52" s="290">
        <v>79.699999999999989</v>
      </c>
      <c r="DR52" s="724"/>
    </row>
    <row r="53" spans="1:122" ht="12.75" customHeight="1" outlineLevel="1" x14ac:dyDescent="0.2">
      <c r="A53" s="171"/>
      <c r="B53" s="102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6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793">
        <v>14</v>
      </c>
      <c r="DJ53" s="793">
        <v>0</v>
      </c>
      <c r="DK53" s="788">
        <v>0</v>
      </c>
      <c r="DL53" s="793">
        <v>0</v>
      </c>
      <c r="DM53" s="788">
        <v>0</v>
      </c>
      <c r="DN53" s="788">
        <v>0</v>
      </c>
      <c r="DO53" s="788">
        <v>0</v>
      </c>
      <c r="DP53" s="567">
        <v>6</v>
      </c>
      <c r="DQ53" s="290">
        <v>6</v>
      </c>
      <c r="DR53" s="724"/>
    </row>
    <row r="54" spans="1:122" x14ac:dyDescent="0.2">
      <c r="A54" s="171"/>
      <c r="B54" s="102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6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793">
        <v>0</v>
      </c>
      <c r="DJ54" s="793">
        <v>0</v>
      </c>
      <c r="DK54" s="788">
        <v>0</v>
      </c>
      <c r="DL54" s="793">
        <v>0</v>
      </c>
      <c r="DM54" s="788">
        <v>0</v>
      </c>
      <c r="DN54" s="788">
        <v>0</v>
      </c>
      <c r="DO54" s="788">
        <v>0</v>
      </c>
      <c r="DP54" s="567">
        <v>0</v>
      </c>
      <c r="DQ54" s="290">
        <v>0</v>
      </c>
      <c r="DR54" s="724"/>
    </row>
    <row r="55" spans="1:122" ht="12.75" customHeight="1" outlineLevel="1" x14ac:dyDescent="0.2">
      <c r="A55" s="171"/>
      <c r="B55" s="102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6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793">
        <v>0</v>
      </c>
      <c r="DJ55" s="793">
        <v>0</v>
      </c>
      <c r="DK55" s="788">
        <v>0</v>
      </c>
      <c r="DL55" s="793">
        <v>0</v>
      </c>
      <c r="DM55" s="788">
        <v>0</v>
      </c>
      <c r="DN55" s="788">
        <v>0</v>
      </c>
      <c r="DO55" s="788">
        <v>0</v>
      </c>
      <c r="DP55" s="567">
        <v>0</v>
      </c>
      <c r="DQ55" s="290">
        <v>0</v>
      </c>
      <c r="DR55" s="724"/>
    </row>
    <row r="56" spans="1:122" ht="12.75" customHeight="1" outlineLevel="1" thickBot="1" x14ac:dyDescent="0.25">
      <c r="A56" s="171"/>
      <c r="B56" s="102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661">
        <v>0</v>
      </c>
      <c r="DJ56" s="661">
        <v>0</v>
      </c>
      <c r="DK56" s="888">
        <v>0</v>
      </c>
      <c r="DL56" s="935">
        <v>0</v>
      </c>
      <c r="DM56" s="888">
        <v>0</v>
      </c>
      <c r="DN56" s="888">
        <v>0</v>
      </c>
      <c r="DO56" s="888">
        <v>0</v>
      </c>
      <c r="DP56" s="911">
        <v>0</v>
      </c>
      <c r="DQ56" s="868">
        <v>0</v>
      </c>
      <c r="DR56" s="869"/>
    </row>
    <row r="57" spans="1:12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4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873"/>
      <c r="DJ57" s="766"/>
      <c r="DK57" s="140"/>
      <c r="DL57" s="766"/>
      <c r="DM57" s="140"/>
      <c r="DN57" s="140"/>
      <c r="DO57" s="140"/>
      <c r="DP57" s="573"/>
      <c r="DQ57" s="475"/>
      <c r="DR57" s="741"/>
    </row>
    <row r="58" spans="1:122" ht="14.25" x14ac:dyDescent="0.2">
      <c r="A58" s="171"/>
      <c r="B58" s="10"/>
      <c r="C58" s="22"/>
      <c r="D58" s="390" t="s">
        <v>184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4">
        <v>22927.718152762387</v>
      </c>
      <c r="CQ58" s="354">
        <v>22707.015627081637</v>
      </c>
      <c r="CR58" s="566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2">
        <v>25257.080904693878</v>
      </c>
      <c r="DH58" s="817">
        <v>25400.163320800286</v>
      </c>
      <c r="DI58" s="817">
        <v>25945.064855010201</v>
      </c>
      <c r="DJ58" s="817">
        <v>25974.018639687016</v>
      </c>
      <c r="DK58" s="362">
        <v>26091.057259191388</v>
      </c>
      <c r="DL58" s="817">
        <v>25789.046291095186</v>
      </c>
      <c r="DM58" s="362">
        <v>25698.21411334299</v>
      </c>
      <c r="DN58" s="362">
        <v>25707.7978817599</v>
      </c>
      <c r="DO58" s="362">
        <v>25735.060871248243</v>
      </c>
      <c r="DP58" s="566">
        <v>25469.426458430451</v>
      </c>
      <c r="DQ58" s="290">
        <v>-319.61983266473544</v>
      </c>
      <c r="DR58" s="634">
        <v>-1.2393627474898028</v>
      </c>
    </row>
    <row r="59" spans="1:122" ht="13.5" x14ac:dyDescent="0.2">
      <c r="A59" s="171"/>
      <c r="B59" s="10"/>
      <c r="C59" s="22"/>
      <c r="D59" s="386" t="s">
        <v>187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8">
        <v>83.417891331927891</v>
      </c>
      <c r="CQ59" s="598">
        <v>83.747700968202594</v>
      </c>
      <c r="CR59" s="560">
        <v>83.910666189740695</v>
      </c>
      <c r="CS59" s="598">
        <v>84.075974438673498</v>
      </c>
      <c r="CT59" s="628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0">
        <v>84.625064619968569</v>
      </c>
      <c r="CZ59" s="560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793">
        <v>86.573238061891615</v>
      </c>
      <c r="DJ59" s="793">
        <v>86.571539717690854</v>
      </c>
      <c r="DK59" s="788">
        <v>86.571415899483824</v>
      </c>
      <c r="DL59" s="793">
        <v>86.43662824767037</v>
      </c>
      <c r="DM59" s="788">
        <v>86.463828769608739</v>
      </c>
      <c r="DN59" s="788">
        <v>86.464730839370006</v>
      </c>
      <c r="DO59" s="788">
        <v>86.476953911514983</v>
      </c>
      <c r="DP59" s="567">
        <v>86.471862029585068</v>
      </c>
      <c r="DQ59" s="841">
        <v>3.523378191469817E-2</v>
      </c>
      <c r="DR59" s="634"/>
    </row>
    <row r="60" spans="1:122" ht="12.75" customHeight="1" x14ac:dyDescent="0.2">
      <c r="A60" s="171"/>
      <c r="B60" s="1019" t="s">
        <v>3</v>
      </c>
      <c r="C60" s="14"/>
      <c r="D60" s="18" t="s">
        <v>173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4">
        <v>21670.841998638909</v>
      </c>
      <c r="CQ60" s="354">
        <v>21575.299255326536</v>
      </c>
      <c r="CR60" s="566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2">
        <v>24137.683645588921</v>
      </c>
      <c r="DH60" s="817">
        <v>24301.168202132649</v>
      </c>
      <c r="DI60" s="817">
        <v>24803.302952814865</v>
      </c>
      <c r="DJ60" s="817">
        <v>24824.521457911505</v>
      </c>
      <c r="DK60" s="362">
        <v>24932.956308576231</v>
      </c>
      <c r="DL60" s="817">
        <v>24623.650463768645</v>
      </c>
      <c r="DM60" s="362">
        <v>24530.594766296352</v>
      </c>
      <c r="DN60" s="362">
        <v>24538.740657698676</v>
      </c>
      <c r="DO60" s="362">
        <v>24564.495070463989</v>
      </c>
      <c r="DP60" s="566">
        <v>24298.107474509176</v>
      </c>
      <c r="DQ60" s="290">
        <v>-325.54298925946932</v>
      </c>
      <c r="DR60" s="634">
        <v>-1.3220744411494789</v>
      </c>
    </row>
    <row r="61" spans="1:122" ht="12.75" customHeight="1" x14ac:dyDescent="0.2">
      <c r="A61" s="171"/>
      <c r="B61" s="1019"/>
      <c r="C61" s="15"/>
      <c r="D61" s="386" t="s">
        <v>167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8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0">
        <v>84.324992903655186</v>
      </c>
      <c r="CZ61" s="560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793">
        <v>85.837544597541978</v>
      </c>
      <c r="DJ61" s="793">
        <v>85.804511819789482</v>
      </c>
      <c r="DK61" s="788">
        <v>85.84247694918443</v>
      </c>
      <c r="DL61" s="793">
        <v>85.7662680054746</v>
      </c>
      <c r="DM61" s="788">
        <v>85.706072915048992</v>
      </c>
      <c r="DN61" s="788">
        <v>85.711165732944764</v>
      </c>
      <c r="DO61" s="788">
        <v>85.727599142363601</v>
      </c>
      <c r="DP61" s="567">
        <v>85.605241087739387</v>
      </c>
      <c r="DQ61" s="841">
        <v>-0.16102691773521371</v>
      </c>
      <c r="DR61" s="634"/>
    </row>
    <row r="62" spans="1:122" ht="3" customHeight="1" x14ac:dyDescent="0.2">
      <c r="A62" s="171"/>
      <c r="B62" s="1019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5"/>
      <c r="CM62" s="575"/>
      <c r="CN62" s="575"/>
      <c r="CO62" s="575"/>
      <c r="CP62" s="610"/>
      <c r="CQ62" s="610"/>
      <c r="CR62" s="575"/>
      <c r="CS62" s="610"/>
      <c r="CT62" s="637"/>
      <c r="CU62" s="610"/>
      <c r="CV62" s="598"/>
      <c r="CW62" s="598"/>
      <c r="CX62" s="789"/>
      <c r="CY62" s="560"/>
      <c r="CZ62" s="560"/>
      <c r="DA62" s="789"/>
      <c r="DB62" s="789"/>
      <c r="DC62" s="789"/>
      <c r="DD62" s="789"/>
      <c r="DE62" s="789"/>
      <c r="DF62" s="789"/>
      <c r="DG62" s="590"/>
      <c r="DH62" s="789"/>
      <c r="DI62" s="789"/>
      <c r="DJ62" s="789"/>
      <c r="DK62" s="590"/>
      <c r="DL62" s="789">
        <v>0</v>
      </c>
      <c r="DM62" s="590">
        <v>0</v>
      </c>
      <c r="DN62" s="590">
        <v>0</v>
      </c>
      <c r="DO62" s="590">
        <v>0</v>
      </c>
      <c r="DP62" s="560">
        <v>0</v>
      </c>
      <c r="DQ62" s="290"/>
      <c r="DR62" s="634"/>
    </row>
    <row r="63" spans="1:122" x14ac:dyDescent="0.2">
      <c r="A63" s="171"/>
      <c r="B63" s="1019"/>
      <c r="C63" s="13"/>
      <c r="D63" s="18" t="s">
        <v>168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4">
        <v>5128.0296280282955</v>
      </c>
      <c r="CQ63" s="354">
        <v>4836.3720310247809</v>
      </c>
      <c r="CR63" s="566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2">
        <v>4966.2159447521872</v>
      </c>
      <c r="DH63" s="817">
        <v>4941.9263369344017</v>
      </c>
      <c r="DI63" s="817">
        <v>4839.8712851457722</v>
      </c>
      <c r="DJ63" s="817">
        <v>4894.7909469043898</v>
      </c>
      <c r="DK63" s="362">
        <v>5027.6805064291702</v>
      </c>
      <c r="DL63" s="817">
        <v>4855.0948658737771</v>
      </c>
      <c r="DM63" s="362">
        <v>4849.9908723737781</v>
      </c>
      <c r="DN63" s="362">
        <v>4870.7751137221721</v>
      </c>
      <c r="DO63" s="362">
        <v>4880.0407106522025</v>
      </c>
      <c r="DP63" s="566">
        <v>4765.1857018300461</v>
      </c>
      <c r="DQ63" s="544">
        <v>-89.909164043730925</v>
      </c>
      <c r="DR63" s="634">
        <v>-1.8518518489864744</v>
      </c>
    </row>
    <row r="64" spans="1:122" x14ac:dyDescent="0.2">
      <c r="A64" s="171"/>
      <c r="B64" s="1019"/>
      <c r="C64" s="13"/>
      <c r="D64" s="387" t="s">
        <v>167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8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0">
        <v>76.944399893288832</v>
      </c>
      <c r="CZ64" s="560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793">
        <v>78.531444892642824</v>
      </c>
      <c r="DJ64" s="793">
        <v>78.693178570746582</v>
      </c>
      <c r="DK64" s="788">
        <v>78.887938579732904</v>
      </c>
      <c r="DL64" s="793">
        <v>78.4861928717078</v>
      </c>
      <c r="DM64" s="788">
        <v>78.353570878562053</v>
      </c>
      <c r="DN64" s="788">
        <v>78.352407360895128</v>
      </c>
      <c r="DO64" s="788">
        <v>78.516452520948206</v>
      </c>
      <c r="DP64" s="567">
        <v>78.071910342069188</v>
      </c>
      <c r="DQ64" s="872">
        <v>-0.41428252963861212</v>
      </c>
      <c r="DR64" s="634"/>
    </row>
    <row r="65" spans="1:122" ht="3" customHeight="1" x14ac:dyDescent="0.2">
      <c r="A65" s="171"/>
      <c r="B65" s="1019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6"/>
      <c r="CM65" s="566"/>
      <c r="CN65" s="566"/>
      <c r="CO65" s="566"/>
      <c r="CP65" s="354"/>
      <c r="CQ65" s="354"/>
      <c r="CR65" s="566"/>
      <c r="CS65" s="354"/>
      <c r="CT65" s="393"/>
      <c r="CU65" s="716"/>
      <c r="CV65" s="716"/>
      <c r="CW65" s="716">
        <v>0</v>
      </c>
      <c r="CX65" s="796"/>
      <c r="CY65" s="706"/>
      <c r="CZ65" s="706"/>
      <c r="DA65" s="796"/>
      <c r="DB65" s="796"/>
      <c r="DC65" s="796"/>
      <c r="DD65" s="796"/>
      <c r="DE65" s="796"/>
      <c r="DF65" s="796"/>
      <c r="DG65" s="636"/>
      <c r="DH65" s="796"/>
      <c r="DI65" s="789"/>
      <c r="DJ65" s="789"/>
      <c r="DK65" s="590"/>
      <c r="DL65" s="789">
        <v>0</v>
      </c>
      <c r="DM65" s="590">
        <v>0</v>
      </c>
      <c r="DN65" s="590">
        <v>0</v>
      </c>
      <c r="DO65" s="590">
        <v>0</v>
      </c>
      <c r="DP65" s="560">
        <v>0</v>
      </c>
      <c r="DQ65" s="544"/>
      <c r="DR65" s="634"/>
    </row>
    <row r="66" spans="1:122" x14ac:dyDescent="0.2">
      <c r="A66" s="171"/>
      <c r="B66" s="1019"/>
      <c r="C66" s="13"/>
      <c r="D66" s="18" t="s">
        <v>169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4">
        <v>7447.409404949165</v>
      </c>
      <c r="CQ66" s="354">
        <v>7531.3514232288644</v>
      </c>
      <c r="CR66" s="566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2">
        <v>7528.8930729868816</v>
      </c>
      <c r="DH66" s="817">
        <v>7673.2879346413984</v>
      </c>
      <c r="DI66" s="817">
        <v>8165.6899793746334</v>
      </c>
      <c r="DJ66" s="817">
        <v>8145.7843467319608</v>
      </c>
      <c r="DK66" s="362">
        <v>8101.7239112698662</v>
      </c>
      <c r="DL66" s="817">
        <v>7892.99383338794</v>
      </c>
      <c r="DM66" s="362">
        <v>7823.5795357756942</v>
      </c>
      <c r="DN66" s="362">
        <v>7808.7363149258399</v>
      </c>
      <c r="DO66" s="362">
        <v>7815.5074270118475</v>
      </c>
      <c r="DP66" s="566">
        <v>7815.2259771051431</v>
      </c>
      <c r="DQ66" s="544">
        <v>-77.767856282796856</v>
      </c>
      <c r="DR66" s="634">
        <v>-0.98527704346902389</v>
      </c>
    </row>
    <row r="67" spans="1:122" x14ac:dyDescent="0.2">
      <c r="A67" s="171"/>
      <c r="B67" s="1019"/>
      <c r="C67" s="13"/>
      <c r="D67" s="387" t="s">
        <v>167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8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0">
        <v>76.555446056144049</v>
      </c>
      <c r="CZ67" s="560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793">
        <v>79.561718802208262</v>
      </c>
      <c r="DJ67" s="793">
        <v>79.507182398309652</v>
      </c>
      <c r="DK67" s="788">
        <v>79.493796650713477</v>
      </c>
      <c r="DL67" s="793">
        <v>79.047369606781572</v>
      </c>
      <c r="DM67" s="788">
        <v>78.903162414382265</v>
      </c>
      <c r="DN67" s="788">
        <v>78.90058760981168</v>
      </c>
      <c r="DO67" s="788">
        <v>78.891249623612651</v>
      </c>
      <c r="DP67" s="567">
        <v>78.884981352293565</v>
      </c>
      <c r="DQ67" s="872">
        <v>-0.16238825448800753</v>
      </c>
      <c r="DR67" s="634"/>
    </row>
    <row r="68" spans="1:122" ht="3.75" customHeight="1" x14ac:dyDescent="0.2">
      <c r="A68" s="171"/>
      <c r="B68" s="1019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5"/>
      <c r="CM68" s="575"/>
      <c r="CN68" s="575"/>
      <c r="CO68" s="575"/>
      <c r="CP68" s="610"/>
      <c r="CQ68" s="610"/>
      <c r="CR68" s="610"/>
      <c r="CS68" s="610"/>
      <c r="CT68" s="637"/>
      <c r="CU68" s="610"/>
      <c r="CV68" s="610"/>
      <c r="CW68" s="610"/>
      <c r="CX68" s="807"/>
      <c r="CY68" s="575"/>
      <c r="CZ68" s="575"/>
      <c r="DA68" s="807"/>
      <c r="DB68" s="807"/>
      <c r="DC68" s="807"/>
      <c r="DD68" s="807"/>
      <c r="DE68" s="807"/>
      <c r="DF68" s="807"/>
      <c r="DG68" s="638"/>
      <c r="DH68" s="807"/>
      <c r="DI68" s="789"/>
      <c r="DJ68" s="789"/>
      <c r="DK68" s="590"/>
      <c r="DL68" s="789">
        <v>0</v>
      </c>
      <c r="DM68" s="590">
        <v>0</v>
      </c>
      <c r="DN68" s="590">
        <v>0</v>
      </c>
      <c r="DO68" s="590">
        <v>0</v>
      </c>
      <c r="DP68" s="560">
        <v>0</v>
      </c>
      <c r="DQ68" s="544"/>
      <c r="DR68" s="634"/>
    </row>
    <row r="69" spans="1:122" x14ac:dyDescent="0.2">
      <c r="A69" s="171"/>
      <c r="B69" s="1019"/>
      <c r="C69" s="13"/>
      <c r="D69" s="18" t="s">
        <v>170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2">
        <v>10825.876677151602</v>
      </c>
      <c r="DH69" s="817">
        <v>10864.138270371721</v>
      </c>
      <c r="DI69" s="817">
        <v>10956.988677946065</v>
      </c>
      <c r="DJ69" s="817">
        <v>10950.050910058304</v>
      </c>
      <c r="DK69" s="362">
        <v>10976.865365001451</v>
      </c>
      <c r="DL69" s="817">
        <v>11041.7866962274</v>
      </c>
      <c r="DM69" s="362">
        <v>11032.900290034982</v>
      </c>
      <c r="DN69" s="362">
        <v>11035.593980702617</v>
      </c>
      <c r="DO69" s="362">
        <v>11042.585077569969</v>
      </c>
      <c r="DP69" s="566">
        <v>10897.327573811948</v>
      </c>
      <c r="DQ69" s="544">
        <v>-144.45912241545193</v>
      </c>
      <c r="DR69" s="634">
        <v>-1.3082948112447146</v>
      </c>
    </row>
    <row r="70" spans="1:122" x14ac:dyDescent="0.2">
      <c r="A70" s="171"/>
      <c r="B70" s="1019"/>
      <c r="C70" s="13"/>
      <c r="D70" s="387" t="s">
        <v>167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8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0">
        <v>94.221490319221473</v>
      </c>
      <c r="CZ70" s="560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793">
        <v>95.140276281143926</v>
      </c>
      <c r="DJ70" s="793">
        <v>95.136713584817556</v>
      </c>
      <c r="DK70" s="788">
        <v>95.157142729164718</v>
      </c>
      <c r="DL70" s="793">
        <v>95.095006875691865</v>
      </c>
      <c r="DM70" s="788">
        <v>95.109216428667509</v>
      </c>
      <c r="DN70" s="788">
        <v>95.112934893816927</v>
      </c>
      <c r="DO70" s="788">
        <v>95.11979982215054</v>
      </c>
      <c r="DP70" s="567">
        <v>95.07627665666908</v>
      </c>
      <c r="DQ70" s="872">
        <v>-1.8730219022785377E-2</v>
      </c>
      <c r="DR70" s="634"/>
    </row>
    <row r="71" spans="1:122" ht="3" customHeight="1" x14ac:dyDescent="0.2">
      <c r="A71" s="171"/>
      <c r="B71" s="1019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6"/>
      <c r="CM71" s="566"/>
      <c r="CN71" s="566"/>
      <c r="CO71" s="566"/>
      <c r="CP71" s="354"/>
      <c r="CQ71" s="354"/>
      <c r="CR71" s="354"/>
      <c r="CS71" s="354"/>
      <c r="CT71" s="393"/>
      <c r="CU71" s="354"/>
      <c r="CV71" s="354"/>
      <c r="CW71" s="354"/>
      <c r="CX71" s="817"/>
      <c r="CY71" s="566"/>
      <c r="CZ71" s="566"/>
      <c r="DA71" s="817"/>
      <c r="DB71" s="817"/>
      <c r="DC71" s="817"/>
      <c r="DD71" s="817"/>
      <c r="DE71" s="817"/>
      <c r="DF71" s="817"/>
      <c r="DG71" s="362"/>
      <c r="DH71" s="817"/>
      <c r="DI71" s="789">
        <v>79.564326519194921</v>
      </c>
      <c r="DJ71" s="789"/>
      <c r="DK71" s="590"/>
      <c r="DL71" s="789">
        <v>0</v>
      </c>
      <c r="DM71" s="590">
        <v>0</v>
      </c>
      <c r="DN71" s="590">
        <v>0</v>
      </c>
      <c r="DO71" s="590">
        <v>0</v>
      </c>
      <c r="DP71" s="560">
        <v>0</v>
      </c>
      <c r="DQ71" s="544"/>
      <c r="DR71" s="634"/>
    </row>
    <row r="72" spans="1:122" x14ac:dyDescent="0.2">
      <c r="A72" s="171"/>
      <c r="B72" s="1019"/>
      <c r="C72" s="13"/>
      <c r="D72" s="18" t="s">
        <v>171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2">
        <v>816.69795069825068</v>
      </c>
      <c r="DH72" s="817">
        <v>821.81566018513126</v>
      </c>
      <c r="DI72" s="817">
        <v>840.75301034839651</v>
      </c>
      <c r="DJ72" s="817">
        <v>833.89525421684937</v>
      </c>
      <c r="DK72" s="362">
        <v>826.68652587574161</v>
      </c>
      <c r="DL72" s="817">
        <v>833.77506827953141</v>
      </c>
      <c r="DM72" s="362">
        <v>824.12406811189271</v>
      </c>
      <c r="DN72" s="362">
        <v>823.63524834804446</v>
      </c>
      <c r="DO72" s="362">
        <v>826.36185522996902</v>
      </c>
      <c r="DP72" s="566">
        <v>820.36822176203884</v>
      </c>
      <c r="DQ72" s="544">
        <v>-13.406846517492568</v>
      </c>
      <c r="DR72" s="634">
        <v>-1.6079692266593115</v>
      </c>
    </row>
    <row r="73" spans="1:122" ht="12.75" customHeight="1" x14ac:dyDescent="0.2">
      <c r="A73" s="171"/>
      <c r="B73" s="1019"/>
      <c r="C73" s="13"/>
      <c r="D73" s="387" t="s">
        <v>167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8">
        <v>83.485873739736448</v>
      </c>
      <c r="CU73" s="717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0">
        <v>82.002591286295186</v>
      </c>
      <c r="CZ73" s="560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793">
        <v>79.40566810633328</v>
      </c>
      <c r="DJ73" s="793">
        <v>79.111150177633633</v>
      </c>
      <c r="DK73" s="788">
        <v>80.536209947898485</v>
      </c>
      <c r="DL73" s="793">
        <v>80.511348199088474</v>
      </c>
      <c r="DM73" s="788">
        <v>80.100030620442126</v>
      </c>
      <c r="DN73" s="788">
        <v>80.124456356456548</v>
      </c>
      <c r="DO73" s="788">
        <v>79.597210893932953</v>
      </c>
      <c r="DP73" s="567">
        <v>80.096029111189537</v>
      </c>
      <c r="DQ73" s="872">
        <v>-0.41531908789893635</v>
      </c>
      <c r="DR73" s="634"/>
    </row>
    <row r="74" spans="1:122" s="375" customFormat="1" ht="4.5" customHeight="1" x14ac:dyDescent="0.2">
      <c r="A74" s="171"/>
      <c r="B74" s="101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7"/>
      <c r="CM74" s="577"/>
      <c r="CN74" s="577"/>
      <c r="CO74" s="577"/>
      <c r="CP74" s="380"/>
      <c r="CQ74" s="380"/>
      <c r="CR74" s="380"/>
      <c r="CS74" s="380"/>
      <c r="CT74" s="392"/>
      <c r="CU74" s="718"/>
      <c r="CV74" s="718"/>
      <c r="CW74" s="718"/>
      <c r="CX74" s="797"/>
      <c r="CY74" s="707"/>
      <c r="CZ74" s="707"/>
      <c r="DA74" s="797"/>
      <c r="DB74" s="797"/>
      <c r="DC74" s="797"/>
      <c r="DD74" s="797"/>
      <c r="DE74" s="797"/>
      <c r="DF74" s="797"/>
      <c r="DG74" s="624"/>
      <c r="DH74" s="797"/>
      <c r="DI74" s="789"/>
      <c r="DJ74" s="789"/>
      <c r="DK74" s="590"/>
      <c r="DL74" s="789"/>
      <c r="DM74" s="590"/>
      <c r="DN74" s="590"/>
      <c r="DO74" s="590"/>
      <c r="DP74" s="560"/>
      <c r="DQ74" s="544"/>
      <c r="DR74" s="634"/>
    </row>
    <row r="75" spans="1:122" ht="12.75" customHeight="1" x14ac:dyDescent="0.2">
      <c r="A75" s="171"/>
      <c r="B75" s="1019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2">
        <v>4836.6554651524075</v>
      </c>
      <c r="DH75" s="817">
        <v>4757.697479807417</v>
      </c>
      <c r="DI75" s="817">
        <v>5127.253026937743</v>
      </c>
      <c r="DJ75" s="817">
        <v>5243.4574860471539</v>
      </c>
      <c r="DK75" s="362">
        <v>5238.7424439686602</v>
      </c>
      <c r="DL75" s="817">
        <v>4906.3549022545594</v>
      </c>
      <c r="DM75" s="362">
        <v>4825.7711030561868</v>
      </c>
      <c r="DN75" s="362">
        <v>4783.4329372868233</v>
      </c>
      <c r="DO75" s="362">
        <v>4777.833623291388</v>
      </c>
      <c r="DP75" s="566">
        <v>4846.898846873507</v>
      </c>
      <c r="DQ75" s="290">
        <v>-59.456055381052465</v>
      </c>
      <c r="DR75" s="634">
        <v>-1.2118172567119334</v>
      </c>
    </row>
    <row r="76" spans="1:122" x14ac:dyDescent="0.2">
      <c r="A76" s="171"/>
      <c r="B76" s="101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4">
        <v>1889.0509016100582</v>
      </c>
      <c r="CQ76" s="354">
        <v>1713.5985201071428</v>
      </c>
      <c r="CR76" s="566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2">
        <v>2018.0387975932942</v>
      </c>
      <c r="DH76" s="817">
        <v>1933.3192125860055</v>
      </c>
      <c r="DI76" s="817">
        <v>2342.291465090379</v>
      </c>
      <c r="DJ76" s="817">
        <v>2491.7126297930031</v>
      </c>
      <c r="DK76" s="362">
        <v>2498.6998352427122</v>
      </c>
      <c r="DL76" s="817">
        <v>2202.4845362485426</v>
      </c>
      <c r="DM76" s="362">
        <v>2132.719374823615</v>
      </c>
      <c r="DN76" s="362">
        <v>2089.995148334549</v>
      </c>
      <c r="DO76" s="362">
        <v>2096.0699953600579</v>
      </c>
      <c r="DP76" s="566">
        <v>2090.6859936559763</v>
      </c>
      <c r="DQ76" s="290">
        <v>-111.79854259256626</v>
      </c>
      <c r="DR76" s="634">
        <v>-5.0760194113776187</v>
      </c>
    </row>
    <row r="77" spans="1:122" x14ac:dyDescent="0.2">
      <c r="A77" s="171"/>
      <c r="B77" s="101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4">
        <v>640.50091145043723</v>
      </c>
      <c r="CQ77" s="354">
        <v>638.34910416909622</v>
      </c>
      <c r="CR77" s="566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2">
        <v>533.01310491107847</v>
      </c>
      <c r="DH77" s="817">
        <v>535.71859247813416</v>
      </c>
      <c r="DI77" s="817">
        <v>550.12310025364422</v>
      </c>
      <c r="DJ77" s="817">
        <v>561.57949972011647</v>
      </c>
      <c r="DK77" s="362">
        <v>570.57730936880455</v>
      </c>
      <c r="DL77" s="817">
        <v>571.75799923906698</v>
      </c>
      <c r="DM77" s="362">
        <v>571.77888079008733</v>
      </c>
      <c r="DN77" s="362">
        <v>560.80585859329437</v>
      </c>
      <c r="DO77" s="362">
        <v>560.8096086559766</v>
      </c>
      <c r="DP77" s="566">
        <v>560.81444716188616</v>
      </c>
      <c r="DQ77" s="290">
        <v>-10.943552077180811</v>
      </c>
      <c r="DR77" s="634">
        <v>-1.9140181845720083</v>
      </c>
    </row>
    <row r="78" spans="1:122" x14ac:dyDescent="0.2">
      <c r="A78" s="171"/>
      <c r="B78" s="101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4">
        <v>781.36679174354515</v>
      </c>
      <c r="CQ78" s="354">
        <v>803.14280089549845</v>
      </c>
      <c r="CR78" s="566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2">
        <v>824.20081878803489</v>
      </c>
      <c r="DH78" s="817">
        <v>829.89854442327692</v>
      </c>
      <c r="DI78" s="817">
        <v>801.16744334371992</v>
      </c>
      <c r="DJ78" s="817">
        <v>758.83706938403486</v>
      </c>
      <c r="DK78" s="362">
        <v>738.17365609714284</v>
      </c>
      <c r="DL78" s="817">
        <v>703.02027230695035</v>
      </c>
      <c r="DM78" s="362">
        <v>690.51030530248408</v>
      </c>
      <c r="DN78" s="362">
        <v>708.9136602889796</v>
      </c>
      <c r="DO78" s="362">
        <v>697.14265316535261</v>
      </c>
      <c r="DP78" s="566">
        <v>771.49730876564445</v>
      </c>
      <c r="DQ78" s="290">
        <v>68.477036458694101</v>
      </c>
      <c r="DR78" s="634">
        <v>9.740407091532056</v>
      </c>
    </row>
    <row r="79" spans="1:122" x14ac:dyDescent="0.2">
      <c r="A79" s="171"/>
      <c r="B79" s="101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4">
        <v>1858.1032536299992</v>
      </c>
      <c r="CQ79" s="354">
        <v>1836.63770441</v>
      </c>
      <c r="CR79" s="566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2">
        <v>1461.4027438599996</v>
      </c>
      <c r="DH79" s="817">
        <v>1458.7611303200001</v>
      </c>
      <c r="DI79" s="817">
        <v>1433.6710182500003</v>
      </c>
      <c r="DJ79" s="817">
        <v>1431.3282871499998</v>
      </c>
      <c r="DK79" s="362">
        <v>1431.29164326</v>
      </c>
      <c r="DL79" s="817">
        <v>1429.0920944599998</v>
      </c>
      <c r="DM79" s="362">
        <v>1430.7625421400001</v>
      </c>
      <c r="DN79" s="362">
        <v>1423.71827007</v>
      </c>
      <c r="DO79" s="362">
        <v>1423.8113661100001</v>
      </c>
      <c r="DP79" s="566">
        <v>1423.9010972899998</v>
      </c>
      <c r="DQ79" s="290">
        <v>-5.190997169999946</v>
      </c>
      <c r="DR79" s="634">
        <v>-0.36323741416829369</v>
      </c>
    </row>
    <row r="80" spans="1:122" x14ac:dyDescent="0.2">
      <c r="A80" s="171"/>
      <c r="B80" s="1019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4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4">
        <v>1281.3736431218465</v>
      </c>
      <c r="CQ80" s="354">
        <v>1136.314542796815</v>
      </c>
      <c r="CR80" s="566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2">
        <v>1458.0266462960719</v>
      </c>
      <c r="DH80" s="817">
        <v>1373.6881419363253</v>
      </c>
      <c r="DI80" s="817">
        <v>1745.0621478848971</v>
      </c>
      <c r="DJ80" s="817">
        <v>1833.7541833991029</v>
      </c>
      <c r="DK80" s="362">
        <v>1822.3459643276906</v>
      </c>
      <c r="DL80" s="817">
        <v>1489.6882464612938</v>
      </c>
      <c r="DM80" s="362">
        <v>1409.048115587884</v>
      </c>
      <c r="DN80" s="362">
        <v>1391.5248721028393</v>
      </c>
      <c r="DO80" s="362">
        <v>1388.4774428190822</v>
      </c>
      <c r="DP80" s="566">
        <v>1460.6601295996977</v>
      </c>
      <c r="DQ80" s="290">
        <v>-29.028116861596118</v>
      </c>
      <c r="DR80" s="634">
        <v>-1.9486034699240928</v>
      </c>
    </row>
    <row r="81" spans="1:122" x14ac:dyDescent="0.2">
      <c r="A81" s="171"/>
      <c r="B81" s="101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4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4">
        <v>1012.7287950083013</v>
      </c>
      <c r="CQ81" s="354">
        <v>847.88675013131649</v>
      </c>
      <c r="CR81" s="566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2">
        <v>1132.2951256880369</v>
      </c>
      <c r="DH81" s="817">
        <v>1038.9811377330486</v>
      </c>
      <c r="DI81" s="817">
        <v>1431.4625344711772</v>
      </c>
      <c r="DJ81" s="817">
        <v>1560.9358099350679</v>
      </c>
      <c r="DK81" s="362">
        <v>1562.6177201605476</v>
      </c>
      <c r="DL81" s="817">
        <v>1263.9411548743435</v>
      </c>
      <c r="DM81" s="362">
        <v>1195.7118629653999</v>
      </c>
      <c r="DN81" s="362">
        <v>1158.0068199538596</v>
      </c>
      <c r="DO81" s="362">
        <v>1166.5026154137292</v>
      </c>
      <c r="DP81" s="566">
        <v>1162.1089069940531</v>
      </c>
      <c r="DQ81" s="290">
        <v>-101.83224788029042</v>
      </c>
      <c r="DR81" s="634">
        <v>-8.0567238029696231</v>
      </c>
    </row>
    <row r="82" spans="1:122" x14ac:dyDescent="0.2">
      <c r="A82" s="171"/>
      <c r="B82" s="101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4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4">
        <v>220.79789518573196</v>
      </c>
      <c r="BZ82" s="566">
        <v>315.1693755955568</v>
      </c>
      <c r="CA82" s="566">
        <v>429.971752871901</v>
      </c>
      <c r="CB82" s="354">
        <v>467.53065003700283</v>
      </c>
      <c r="CC82" s="566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4">
        <v>268.64484811354515</v>
      </c>
      <c r="CQ82" s="354">
        <v>288.42779266549837</v>
      </c>
      <c r="CR82" s="566">
        <v>290.36773713824505</v>
      </c>
      <c r="CS82" s="354">
        <v>289.28824432438478</v>
      </c>
      <c r="CT82" s="566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2">
        <v>325.73152060803494</v>
      </c>
      <c r="DH82" s="817">
        <v>334.70700420327682</v>
      </c>
      <c r="DI82" s="817">
        <v>313.59961341372002</v>
      </c>
      <c r="DJ82" s="817">
        <v>272.81837346403489</v>
      </c>
      <c r="DK82" s="362">
        <v>259.72824416714292</v>
      </c>
      <c r="DL82" s="817">
        <v>225.7470915869504</v>
      </c>
      <c r="DM82" s="362">
        <v>213.33625262248424</v>
      </c>
      <c r="DN82" s="362">
        <v>233.51805214897956</v>
      </c>
      <c r="DO82" s="362">
        <v>221.97482740535281</v>
      </c>
      <c r="DP82" s="566">
        <v>298.55122260564451</v>
      </c>
      <c r="DQ82" s="290">
        <v>72.804131018694108</v>
      </c>
      <c r="DR82" s="634">
        <v>32.250307415656046</v>
      </c>
    </row>
    <row r="83" spans="1:122" ht="12.75" hidden="1" customHeight="1" outlineLevel="1" x14ac:dyDescent="0.2">
      <c r="A83" s="171"/>
      <c r="B83" s="1019"/>
      <c r="C83" s="13"/>
      <c r="D83" s="639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8">
        <v>0</v>
      </c>
      <c r="BV83" s="568">
        <v>0</v>
      </c>
      <c r="BW83" s="568">
        <v>0</v>
      </c>
      <c r="BX83" s="568">
        <v>0</v>
      </c>
      <c r="BY83" s="368">
        <v>0</v>
      </c>
      <c r="BZ83" s="568">
        <v>0</v>
      </c>
      <c r="CA83" s="568">
        <v>0</v>
      </c>
      <c r="CB83" s="368">
        <v>0</v>
      </c>
      <c r="CC83" s="568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8">
        <v>0</v>
      </c>
      <c r="CM83" s="568">
        <v>0</v>
      </c>
      <c r="CN83" s="568">
        <v>0</v>
      </c>
      <c r="CO83" s="568">
        <v>0</v>
      </c>
      <c r="CP83" s="368">
        <v>0</v>
      </c>
      <c r="CQ83" s="368">
        <v>0</v>
      </c>
      <c r="CR83" s="568">
        <v>0</v>
      </c>
      <c r="CS83" s="368">
        <v>0</v>
      </c>
      <c r="CT83" s="568">
        <v>0</v>
      </c>
      <c r="CU83" s="719">
        <v>0</v>
      </c>
      <c r="CV83" s="727">
        <v>0</v>
      </c>
      <c r="CW83" s="727">
        <v>0</v>
      </c>
      <c r="CX83" s="799">
        <v>0</v>
      </c>
      <c r="CY83" s="708">
        <v>0</v>
      </c>
      <c r="CZ83" s="708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19">
        <v>0</v>
      </c>
      <c r="DH83" s="799">
        <v>0</v>
      </c>
      <c r="DI83" s="799"/>
      <c r="DJ83" s="799"/>
      <c r="DK83" s="619"/>
      <c r="DL83" s="799"/>
      <c r="DM83" s="619"/>
      <c r="DN83" s="619"/>
      <c r="DO83" s="619"/>
      <c r="DP83" s="708"/>
      <c r="DQ83" s="290">
        <v>0</v>
      </c>
      <c r="DR83" s="634" t="e">
        <v>#DIV/0!</v>
      </c>
    </row>
    <row r="84" spans="1:122" collapsed="1" x14ac:dyDescent="0.2">
      <c r="A84" s="171"/>
      <c r="B84" s="1019"/>
      <c r="C84" s="15"/>
      <c r="D84" s="639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4">
        <v>14338.594124317628</v>
      </c>
      <c r="BZ84" s="566">
        <v>14312.482573794307</v>
      </c>
      <c r="CA84" s="354">
        <v>14405.718480896328</v>
      </c>
      <c r="CB84" s="354">
        <v>14588.720039625277</v>
      </c>
      <c r="CC84" s="566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4">
        <v>17826.270972530718</v>
      </c>
      <c r="CQ84" s="354">
        <v>18054.182071450366</v>
      </c>
      <c r="CR84" s="566">
        <v>18248.118652934692</v>
      </c>
      <c r="CS84" s="354">
        <v>18447.789238587986</v>
      </c>
      <c r="CT84" s="566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2">
        <v>21960.405590329108</v>
      </c>
      <c r="DH84" s="817">
        <v>22160.116756152929</v>
      </c>
      <c r="DI84" s="817">
        <v>22375.732698670807</v>
      </c>
      <c r="DJ84" s="817">
        <v>22297.718605021724</v>
      </c>
      <c r="DK84" s="362">
        <v>22234.09885918062</v>
      </c>
      <c r="DL84" s="817">
        <v>22224.709353857001</v>
      </c>
      <c r="DM84" s="362">
        <v>22233.364659461964</v>
      </c>
      <c r="DN84" s="362">
        <v>22240.659403182071</v>
      </c>
      <c r="DO84" s="362">
        <v>22269.260032387618</v>
      </c>
      <c r="DP84" s="566">
        <v>22304.215958103356</v>
      </c>
      <c r="DQ84" s="290">
        <v>79.506604246354982</v>
      </c>
      <c r="DR84" s="634">
        <v>0.35773968055314853</v>
      </c>
    </row>
    <row r="85" spans="1:122" ht="12.75" hidden="1" customHeight="1" x14ac:dyDescent="0.2">
      <c r="A85" s="171"/>
      <c r="B85" s="101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5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5"/>
      <c r="CQ85" s="355">
        <v>14355.068793996428</v>
      </c>
      <c r="CR85" s="597"/>
      <c r="CS85" s="355">
        <v>14355.068793996428</v>
      </c>
      <c r="CT85" s="597"/>
      <c r="CU85" s="720"/>
      <c r="CV85" s="720"/>
      <c r="CW85" s="730"/>
      <c r="CX85" s="804"/>
      <c r="CY85" s="709"/>
      <c r="CZ85" s="709"/>
      <c r="DA85" s="804"/>
      <c r="DB85" s="804"/>
      <c r="DC85" s="804"/>
      <c r="DD85" s="804"/>
      <c r="DE85" s="804"/>
      <c r="DF85" s="804"/>
      <c r="DG85" s="620"/>
      <c r="DH85" s="804"/>
      <c r="DI85" s="804"/>
      <c r="DJ85" s="804"/>
      <c r="DK85" s="620"/>
      <c r="DL85" s="804"/>
      <c r="DM85" s="620"/>
      <c r="DN85" s="620"/>
      <c r="DO85" s="620"/>
      <c r="DP85" s="912"/>
      <c r="DQ85" s="290">
        <v>0</v>
      </c>
      <c r="DR85" s="634" t="e">
        <v>#DIV/0!</v>
      </c>
    </row>
    <row r="86" spans="1:122" ht="13.5" thickBot="1" x14ac:dyDescent="0.25">
      <c r="A86" s="171"/>
      <c r="B86" s="1019"/>
      <c r="C86" s="36"/>
      <c r="D86" s="662" t="s">
        <v>167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7">
        <v>97.782514621637958</v>
      </c>
      <c r="DJ86" s="927">
        <v>97.784608661540005</v>
      </c>
      <c r="DK86" s="928">
        <v>97.793025867546717</v>
      </c>
      <c r="DL86" s="936">
        <v>97.802421268472116</v>
      </c>
      <c r="DM86" s="928">
        <v>97.807324855151307</v>
      </c>
      <c r="DN86" s="928">
        <v>97.808351117966978</v>
      </c>
      <c r="DO86" s="928">
        <v>97.819051925684107</v>
      </c>
      <c r="DP86" s="929">
        <v>97.818461751558402</v>
      </c>
      <c r="DQ86" s="866">
        <v>1.6040483086285917E-2</v>
      </c>
      <c r="DR86" s="867"/>
    </row>
    <row r="87" spans="1:122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6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7"/>
      <c r="DH87" s="767"/>
      <c r="DI87" s="767"/>
      <c r="DJ87" s="767"/>
      <c r="DK87" s="267"/>
      <c r="DL87" s="767"/>
      <c r="DM87" s="267"/>
      <c r="DN87" s="267"/>
      <c r="DO87" s="267"/>
      <c r="DP87" s="578"/>
      <c r="DQ87" s="474"/>
      <c r="DR87" s="635"/>
    </row>
    <row r="88" spans="1:12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9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2">
        <v>6.96</v>
      </c>
      <c r="DH88" s="810">
        <v>6.96</v>
      </c>
      <c r="DI88" s="810">
        <v>6.96</v>
      </c>
      <c r="DJ88" s="810">
        <v>6.96</v>
      </c>
      <c r="DK88" s="622">
        <v>6.96</v>
      </c>
      <c r="DL88" s="810">
        <v>6.96</v>
      </c>
      <c r="DM88" s="622">
        <v>6.96</v>
      </c>
      <c r="DN88" s="622">
        <v>6.96</v>
      </c>
      <c r="DO88" s="622">
        <v>6.96</v>
      </c>
      <c r="DP88" s="579">
        <v>6.96</v>
      </c>
      <c r="DQ88" s="290">
        <v>0</v>
      </c>
      <c r="DR88" s="634">
        <v>0</v>
      </c>
    </row>
    <row r="89" spans="1:12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9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2">
        <v>6.86</v>
      </c>
      <c r="DH89" s="810">
        <v>6.86</v>
      </c>
      <c r="DI89" s="810">
        <v>6.86</v>
      </c>
      <c r="DJ89" s="810">
        <v>6.86</v>
      </c>
      <c r="DK89" s="622">
        <v>6.86</v>
      </c>
      <c r="DL89" s="810">
        <v>6.86</v>
      </c>
      <c r="DM89" s="622">
        <v>6.86</v>
      </c>
      <c r="DN89" s="622">
        <v>6.86</v>
      </c>
      <c r="DO89" s="622">
        <v>6.86</v>
      </c>
      <c r="DP89" s="579">
        <v>6.86</v>
      </c>
      <c r="DQ89" s="290">
        <v>0</v>
      </c>
      <c r="DR89" s="634">
        <v>0</v>
      </c>
    </row>
    <row r="90" spans="1:122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5">
        <v>6.9329105952557235</v>
      </c>
      <c r="BT90" s="433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3">
        <v>6.9310051430643824</v>
      </c>
      <c r="BZ90" s="516">
        <v>6.9450793236225152</v>
      </c>
      <c r="CA90" s="433">
        <v>6.9385845837903268</v>
      </c>
      <c r="CB90" s="433">
        <v>6.946287855738011</v>
      </c>
      <c r="CC90" s="516">
        <v>6.9494886270206653</v>
      </c>
      <c r="CD90" s="516">
        <v>6.9402513052254724</v>
      </c>
      <c r="CE90" s="433">
        <v>6.9428154037001075</v>
      </c>
      <c r="CF90" s="516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3">
        <v>6.9561415466695351</v>
      </c>
      <c r="CQ90" s="433">
        <v>6.9535010637392567</v>
      </c>
      <c r="CR90" s="580">
        <v>6.889416104625937</v>
      </c>
      <c r="CS90" s="433">
        <v>6.9563376784644149</v>
      </c>
      <c r="CT90" s="516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5">
        <v>6.9700874105103772</v>
      </c>
      <c r="DH90" s="809">
        <v>6.9795989885282026</v>
      </c>
      <c r="DI90" s="809">
        <v>6.9309922951728309</v>
      </c>
      <c r="DJ90" s="810">
        <v>6.9579045985703374</v>
      </c>
      <c r="DK90" s="622">
        <v>6.9710222060721723</v>
      </c>
      <c r="DL90" s="810">
        <v>6.963430998659156</v>
      </c>
      <c r="DM90" s="622">
        <v>6.9598585999999996</v>
      </c>
      <c r="DN90" s="622">
        <v>6.9660680700000004</v>
      </c>
      <c r="DO90" s="622">
        <v>6.9644973300000004</v>
      </c>
      <c r="DP90" s="579">
        <v>6.9657939000000004</v>
      </c>
      <c r="DQ90" s="290">
        <v>2.3629013408443811E-3</v>
      </c>
      <c r="DR90" s="634">
        <v>3.3933004309227854E-2</v>
      </c>
    </row>
    <row r="91" spans="1:122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6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64.510476135698468</v>
      </c>
      <c r="DG91" s="835">
        <v>63.98</v>
      </c>
      <c r="DH91" s="811">
        <v>64.91380027496777</v>
      </c>
      <c r="DI91" s="811">
        <v>64.850732587647911</v>
      </c>
      <c r="DJ91" s="802"/>
      <c r="DK91" s="270"/>
      <c r="DL91" s="802"/>
      <c r="DM91" s="270"/>
      <c r="DN91" s="270"/>
      <c r="DO91" s="270"/>
      <c r="DP91" s="830"/>
      <c r="DQ91" s="842"/>
      <c r="DR91" s="634"/>
    </row>
    <row r="92" spans="1:122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9">
        <v>2.0847600000000002</v>
      </c>
      <c r="CJ92" s="277">
        <v>2.0922800000000001</v>
      </c>
      <c r="CK92" s="359">
        <v>2.0988799999999999</v>
      </c>
      <c r="CL92" s="277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9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29">
        <v>2.1853400000000001</v>
      </c>
      <c r="CZ92" s="629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2">
        <v>2.2259799999999998</v>
      </c>
      <c r="DH92" s="810">
        <v>2.2317800000000001</v>
      </c>
      <c r="DI92" s="810">
        <v>2.2366199999999998</v>
      </c>
      <c r="DJ92" s="810">
        <v>2.2377400000000001</v>
      </c>
      <c r="DK92" s="622">
        <v>2.2388599999999999</v>
      </c>
      <c r="DL92" s="810">
        <v>2.2399800000000001</v>
      </c>
      <c r="DM92" s="622">
        <v>2.2406199999999998</v>
      </c>
      <c r="DN92" s="622">
        <v>2.24078</v>
      </c>
      <c r="DO92" s="622">
        <v>2.2409400000000002</v>
      </c>
      <c r="DP92" s="579">
        <v>2.2410999999999999</v>
      </c>
      <c r="DQ92" s="842">
        <v>1.1199999999997878E-3</v>
      </c>
      <c r="DR92" s="634">
        <v>5.0000446432552081E-2</v>
      </c>
    </row>
    <row r="93" spans="1:122" ht="12.75" customHeight="1" thickBot="1" x14ac:dyDescent="0.25">
      <c r="A93" s="171"/>
      <c r="B93" s="9"/>
      <c r="C93" s="36"/>
      <c r="D93" s="59" t="s">
        <v>75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6">
        <v>2.2259799999999998</v>
      </c>
      <c r="DH93" s="689">
        <v>2.2317800000000001</v>
      </c>
      <c r="DI93" s="689">
        <v>2.2366199999999998</v>
      </c>
      <c r="DJ93" s="802"/>
      <c r="DK93" s="270"/>
      <c r="DL93" s="802"/>
      <c r="DM93" s="270"/>
      <c r="DN93" s="270"/>
      <c r="DO93" s="270"/>
      <c r="DP93" s="830"/>
      <c r="DQ93" s="868"/>
      <c r="DR93" s="867"/>
    </row>
    <row r="94" spans="1:122" ht="7.5" customHeight="1" x14ac:dyDescent="0.2">
      <c r="A94" s="171"/>
      <c r="B94" s="396"/>
      <c r="C94" s="15"/>
      <c r="D94" s="675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6"/>
      <c r="BW94" s="676"/>
      <c r="BX94" s="676"/>
      <c r="BY94" s="402"/>
      <c r="BZ94" s="585"/>
      <c r="CA94" s="585"/>
      <c r="CB94" s="540"/>
      <c r="CC94" s="585"/>
      <c r="CD94" s="585"/>
      <c r="CE94" s="540"/>
      <c r="CF94" s="585"/>
      <c r="CG94" s="540"/>
      <c r="CH94" s="540"/>
      <c r="CI94" s="556"/>
      <c r="CJ94" s="540"/>
      <c r="CK94" s="556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8"/>
      <c r="CW94" s="728"/>
      <c r="CX94" s="800"/>
      <c r="CY94" s="710"/>
      <c r="CZ94" s="710"/>
      <c r="DA94" s="800"/>
      <c r="DB94" s="800"/>
      <c r="DC94" s="800"/>
      <c r="DD94" s="800"/>
      <c r="DE94" s="800"/>
      <c r="DF94" s="800"/>
      <c r="DG94" s="677"/>
      <c r="DH94" s="800"/>
      <c r="DI94" s="800"/>
      <c r="DJ94" s="800"/>
      <c r="DK94" s="677"/>
      <c r="DL94" s="800"/>
      <c r="DM94" s="677"/>
      <c r="DN94" s="677"/>
      <c r="DO94" s="677"/>
      <c r="DP94" s="710"/>
      <c r="DQ94" s="474"/>
      <c r="DR94" s="635"/>
    </row>
    <row r="95" spans="1:122" ht="12.75" customHeight="1" thickBot="1" x14ac:dyDescent="0.25">
      <c r="A95" s="171"/>
      <c r="B95" s="1018"/>
      <c r="C95" s="700" t="s">
        <v>177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2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3">
        <v>2232.481405132653</v>
      </c>
      <c r="CJ95" s="519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22">
        <v>1084.7431516281645</v>
      </c>
      <c r="DH95" s="722">
        <v>1007.9865400698557</v>
      </c>
      <c r="DI95" s="861">
        <v>1023.2869370581952</v>
      </c>
      <c r="DJ95" s="861">
        <v>1011.4826076616937</v>
      </c>
      <c r="DK95" s="833">
        <v>1028.6582598759794</v>
      </c>
      <c r="DL95" s="861">
        <v>1038.2937602418688</v>
      </c>
      <c r="DM95" s="833">
        <v>1038.2937602418688</v>
      </c>
      <c r="DN95" s="833">
        <v>1038.2937602418688</v>
      </c>
      <c r="DO95" s="833">
        <v>1038.2937602418688</v>
      </c>
      <c r="DP95" s="913">
        <v>1029.5674093308685</v>
      </c>
      <c r="DQ95" s="841">
        <v>-8.7263509110002815</v>
      </c>
      <c r="DR95" s="634">
        <v>-0.84045105972393452</v>
      </c>
    </row>
    <row r="96" spans="1:122" x14ac:dyDescent="0.2">
      <c r="A96" s="171"/>
      <c r="B96" s="101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5"/>
      <c r="BO96" s="555"/>
      <c r="BP96" s="555"/>
      <c r="BQ96" s="555"/>
      <c r="BR96" s="555"/>
      <c r="BS96" s="698"/>
      <c r="BT96" s="555"/>
      <c r="BU96" s="555"/>
      <c r="BV96" s="699"/>
      <c r="BW96" s="699"/>
      <c r="BX96" s="699"/>
      <c r="BY96" s="555"/>
      <c r="BZ96" s="699"/>
      <c r="CA96" s="699"/>
      <c r="CB96" s="555"/>
      <c r="CC96" s="699"/>
      <c r="CD96" s="699"/>
      <c r="CE96" s="555"/>
      <c r="CF96" s="699"/>
      <c r="CG96" s="555"/>
      <c r="CH96" s="555"/>
      <c r="CI96" s="698"/>
      <c r="CJ96" s="555"/>
      <c r="CK96" s="699"/>
      <c r="CL96" s="699"/>
      <c r="CM96" s="699"/>
      <c r="CN96" s="699"/>
      <c r="CO96" s="699"/>
      <c r="CP96" s="555"/>
      <c r="CQ96" s="339"/>
      <c r="CR96" s="319"/>
      <c r="CS96" s="339"/>
      <c r="CT96" s="319"/>
      <c r="CU96" s="339"/>
      <c r="CV96" s="339"/>
      <c r="CW96" s="339"/>
      <c r="CX96" s="776"/>
      <c r="CY96" s="319"/>
      <c r="CZ96" s="319"/>
      <c r="DA96" s="776"/>
      <c r="DB96" s="776"/>
      <c r="DC96" s="776"/>
      <c r="DD96" s="776"/>
      <c r="DE96" s="776"/>
      <c r="DF96" s="776"/>
      <c r="DG96" s="317"/>
      <c r="DH96" s="776"/>
      <c r="DI96" s="776"/>
      <c r="DJ96" s="776"/>
      <c r="DK96" s="317"/>
      <c r="DL96" s="776"/>
      <c r="DM96" s="317"/>
      <c r="DN96" s="317"/>
      <c r="DO96" s="317"/>
      <c r="DP96" s="317"/>
      <c r="DQ96" s="476"/>
      <c r="DR96" s="319"/>
    </row>
    <row r="97" spans="1:122" ht="12.75" customHeight="1" x14ac:dyDescent="0.2">
      <c r="A97" s="171"/>
      <c r="B97" s="1018"/>
      <c r="C97" s="13"/>
      <c r="D97" s="527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268">
        <v>171.39097450929464</v>
      </c>
      <c r="DJ97" s="803"/>
      <c r="DK97" s="318"/>
      <c r="DL97" s="803"/>
      <c r="DM97" s="318"/>
      <c r="DN97" s="318"/>
      <c r="DO97" s="318"/>
      <c r="DP97" s="318"/>
      <c r="DQ97" s="477"/>
      <c r="DR97" s="914"/>
    </row>
    <row r="98" spans="1:122" x14ac:dyDescent="0.2">
      <c r="A98" s="171"/>
      <c r="B98" s="1018"/>
      <c r="C98" s="13"/>
      <c r="D98" s="528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0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65">
        <v>0.3369056147454641</v>
      </c>
      <c r="DJ98" s="803"/>
      <c r="DK98" s="318"/>
      <c r="DL98" s="465">
        <v>0.65</v>
      </c>
      <c r="DM98" s="318"/>
      <c r="DN98" s="318"/>
      <c r="DO98" s="318"/>
      <c r="DP98" s="318"/>
      <c r="DQ98" s="477"/>
      <c r="DR98" s="914"/>
    </row>
    <row r="99" spans="1:122" x14ac:dyDescent="0.2">
      <c r="A99" s="171"/>
      <c r="B99" s="1018"/>
      <c r="C99" s="13"/>
      <c r="D99" s="528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0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65">
        <v>2.7146683422835105</v>
      </c>
      <c r="DJ99" s="803"/>
      <c r="DK99" s="318"/>
      <c r="DL99" s="465">
        <v>0.65</v>
      </c>
      <c r="DM99" s="318"/>
      <c r="DN99" s="318"/>
      <c r="DO99" s="318"/>
      <c r="DP99" s="318"/>
      <c r="DQ99" s="477"/>
      <c r="DR99" s="914"/>
    </row>
    <row r="100" spans="1:122" x14ac:dyDescent="0.2">
      <c r="A100" s="171"/>
      <c r="B100" s="1018"/>
      <c r="C100" s="13"/>
      <c r="D100" s="528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0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65">
        <v>2.7146683422835105</v>
      </c>
      <c r="DJ100" s="803"/>
      <c r="DK100" s="318"/>
      <c r="DL100" s="465">
        <v>3.27</v>
      </c>
      <c r="DM100" s="318"/>
      <c r="DN100" s="318"/>
      <c r="DO100" s="318"/>
      <c r="DP100" s="318"/>
      <c r="DQ100" s="477"/>
      <c r="DR100" s="914"/>
    </row>
    <row r="101" spans="1:122" x14ac:dyDescent="0.2">
      <c r="A101" s="171"/>
      <c r="B101" s="1018"/>
      <c r="C101" s="13" t="s">
        <v>3</v>
      </c>
      <c r="D101" s="527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268">
        <v>301.36886375764584</v>
      </c>
      <c r="DJ101" s="803"/>
      <c r="DK101" s="318"/>
      <c r="DL101" s="803"/>
      <c r="DM101" s="318"/>
      <c r="DN101" s="318"/>
      <c r="DO101" s="318"/>
      <c r="DP101" s="318"/>
      <c r="DQ101" s="477"/>
      <c r="DR101" s="914"/>
    </row>
    <row r="102" spans="1:122" x14ac:dyDescent="0.2">
      <c r="A102" s="171"/>
      <c r="B102" s="1018"/>
      <c r="C102" s="13"/>
      <c r="D102" s="528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1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30">
        <v>0.35420193507286069</v>
      </c>
      <c r="DJ102" s="803"/>
      <c r="DK102" s="318"/>
      <c r="DL102" s="803"/>
      <c r="DM102" s="318"/>
      <c r="DN102" s="318"/>
      <c r="DO102" s="318"/>
      <c r="DP102" s="318"/>
      <c r="DQ102" s="477"/>
      <c r="DR102" s="914"/>
    </row>
    <row r="103" spans="1:122" x14ac:dyDescent="0.2">
      <c r="A103" s="171"/>
      <c r="B103" s="1018"/>
      <c r="C103" s="13"/>
      <c r="D103" s="528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1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30">
        <v>1.3614461372227105</v>
      </c>
      <c r="DJ103" s="803"/>
      <c r="DK103" s="318"/>
      <c r="DL103" s="803"/>
      <c r="DM103" s="318"/>
      <c r="DN103" s="318"/>
      <c r="DO103" s="318"/>
      <c r="DP103" s="318"/>
      <c r="DQ103" s="477"/>
      <c r="DR103" s="914"/>
    </row>
    <row r="104" spans="1:122" x14ac:dyDescent="0.2">
      <c r="A104" s="171"/>
      <c r="B104" s="1018"/>
      <c r="C104" s="13"/>
      <c r="D104" s="528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1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30">
        <v>1.3614461372227105</v>
      </c>
      <c r="DJ104" s="803"/>
      <c r="DK104" s="318"/>
      <c r="DL104" s="803"/>
      <c r="DM104" s="318"/>
      <c r="DN104" s="318"/>
      <c r="DO104" s="318"/>
      <c r="DP104" s="318"/>
      <c r="DQ104" s="477"/>
      <c r="DR104" s="914"/>
    </row>
    <row r="105" spans="1:122" x14ac:dyDescent="0.2">
      <c r="A105" s="171"/>
      <c r="B105" s="32"/>
      <c r="C105" s="13"/>
      <c r="D105" s="63" t="s">
        <v>70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03"/>
      <c r="DK105" s="318"/>
      <c r="DL105" s="803"/>
      <c r="DM105" s="318"/>
      <c r="DN105" s="318"/>
      <c r="DO105" s="318"/>
      <c r="DP105" s="318"/>
      <c r="DQ105" s="477"/>
      <c r="DR105" s="914"/>
    </row>
    <row r="106" spans="1:122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03"/>
      <c r="DK106" s="318"/>
      <c r="DL106" s="803"/>
      <c r="DM106" s="318"/>
      <c r="DN106" s="318"/>
      <c r="DO106" s="318"/>
      <c r="DP106" s="318"/>
      <c r="DQ106" s="477"/>
      <c r="DR106" s="914"/>
    </row>
    <row r="107" spans="1:122" x14ac:dyDescent="0.2">
      <c r="A107" s="171"/>
      <c r="B107" s="32"/>
      <c r="C107" s="13"/>
      <c r="D107" s="63" t="s">
        <v>71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03"/>
      <c r="DK107" s="318"/>
      <c r="DL107" s="803"/>
      <c r="DM107" s="318"/>
      <c r="DN107" s="318"/>
      <c r="DO107" s="318"/>
      <c r="DP107" s="318"/>
      <c r="DQ107" s="477"/>
      <c r="DR107" s="914"/>
    </row>
    <row r="108" spans="1:122" ht="13.5" customHeight="1" thickBot="1" x14ac:dyDescent="0.25">
      <c r="A108" s="171"/>
      <c r="B108" s="32"/>
      <c r="C108" s="13"/>
      <c r="D108" s="63" t="s">
        <v>180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8">
        <v>-1.39261745881798</v>
      </c>
      <c r="DH108" s="838">
        <v>-1.3983430562629517</v>
      </c>
      <c r="DI108" s="838">
        <v>-1.3968824494722032</v>
      </c>
      <c r="DJ108" s="803"/>
      <c r="DK108" s="318"/>
      <c r="DL108" s="803"/>
      <c r="DM108" s="318"/>
      <c r="DN108" s="318"/>
      <c r="DO108" s="318"/>
      <c r="DP108" s="318"/>
      <c r="DQ108" s="925"/>
      <c r="DR108" s="926"/>
    </row>
    <row r="109" spans="1:12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6"/>
      <c r="CY109" s="319"/>
      <c r="CZ109" s="319"/>
      <c r="DA109" s="776"/>
      <c r="DB109" s="776"/>
      <c r="DC109" s="776"/>
      <c r="DD109" s="776"/>
      <c r="DE109" s="776"/>
      <c r="DF109" s="776"/>
      <c r="DG109" s="317"/>
      <c r="DH109" s="776"/>
      <c r="DI109" s="776"/>
      <c r="DJ109" s="776"/>
      <c r="DK109" s="317"/>
      <c r="DL109" s="776"/>
      <c r="DM109" s="317"/>
      <c r="DN109" s="317"/>
      <c r="DO109" s="317"/>
      <c r="DP109" s="319"/>
      <c r="DQ109" s="478"/>
      <c r="DR109" s="416"/>
    </row>
    <row r="110" spans="1:122" ht="12.75" customHeight="1" x14ac:dyDescent="0.2">
      <c r="A110" s="171"/>
      <c r="B110" s="32"/>
      <c r="C110" s="13"/>
      <c r="D110" s="529" t="s">
        <v>106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794">
        <v>2.5</v>
      </c>
      <c r="DJ110" s="794">
        <v>2.5</v>
      </c>
      <c r="DK110" s="591">
        <v>2.5</v>
      </c>
      <c r="DL110" s="794">
        <v>2.5</v>
      </c>
      <c r="DM110" s="591">
        <v>2.5</v>
      </c>
      <c r="DN110" s="591">
        <v>2.5</v>
      </c>
      <c r="DO110" s="591">
        <v>2.5</v>
      </c>
      <c r="DP110" s="588">
        <v>2.5</v>
      </c>
      <c r="DQ110" s="290"/>
      <c r="DR110" s="870"/>
    </row>
    <row r="111" spans="1:122" ht="12.75" customHeight="1" thickBot="1" x14ac:dyDescent="0.25">
      <c r="A111" s="171"/>
      <c r="B111" s="32"/>
      <c r="C111" s="23"/>
      <c r="D111" s="530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613">
        <v>4</v>
      </c>
      <c r="DJ111" s="613">
        <v>4</v>
      </c>
      <c r="DK111" s="1009">
        <v>4</v>
      </c>
      <c r="DL111" s="1010">
        <v>4</v>
      </c>
      <c r="DM111" s="1009">
        <v>4</v>
      </c>
      <c r="DN111" s="1009">
        <v>4</v>
      </c>
      <c r="DO111" s="1009">
        <v>4</v>
      </c>
      <c r="DP111" s="1011">
        <v>4</v>
      </c>
      <c r="DQ111" s="868"/>
      <c r="DR111" s="871"/>
    </row>
    <row r="112" spans="1:12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0"/>
      <c r="DR112" s="240"/>
    </row>
    <row r="113" spans="3:122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1025"/>
      <c r="DR113" s="1025"/>
    </row>
    <row r="114" spans="3:12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1"/>
      <c r="DR114" s="242"/>
    </row>
    <row r="115" spans="3:122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1"/>
      <c r="DR115" s="242"/>
    </row>
    <row r="116" spans="3:122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1"/>
      <c r="DR116" s="242"/>
    </row>
    <row r="117" spans="3:12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41"/>
      <c r="DR117" s="240"/>
    </row>
    <row r="118" spans="3:122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240"/>
      <c r="DR118" s="240"/>
    </row>
    <row r="119" spans="3:12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240"/>
      <c r="DR119" s="240"/>
    </row>
    <row r="120" spans="3:122" ht="14.25" x14ac:dyDescent="0.25">
      <c r="C120" s="6">
        <v>3</v>
      </c>
      <c r="D120" s="322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6"/>
      <c r="DJ120" s="586"/>
      <c r="DK120" s="586"/>
      <c r="DL120" s="586"/>
      <c r="DM120" s="586"/>
      <c r="DN120" s="586"/>
      <c r="DO120" s="586"/>
      <c r="DP120" s="586"/>
      <c r="DQ120" s="240"/>
      <c r="DR120" s="240"/>
    </row>
    <row r="121" spans="3:12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6"/>
      <c r="DJ121" s="586"/>
      <c r="DK121" s="586"/>
      <c r="DL121" s="586"/>
      <c r="DM121" s="586"/>
      <c r="DN121" s="586"/>
      <c r="DO121" s="586"/>
      <c r="DP121" s="586"/>
      <c r="DQ121" s="240"/>
      <c r="DR121" s="240"/>
    </row>
    <row r="122" spans="3:12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6"/>
      <c r="DJ122" s="586"/>
      <c r="DK122" s="586"/>
      <c r="DL122" s="586"/>
      <c r="DM122" s="586"/>
      <c r="DN122" s="586"/>
      <c r="DO122" s="586"/>
      <c r="DP122" s="586"/>
      <c r="DQ122" s="240"/>
      <c r="DR122" s="240"/>
    </row>
    <row r="123" spans="3:122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</row>
    <row r="124" spans="3:122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</row>
    <row r="125" spans="3:122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</row>
    <row r="126" spans="3:122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</row>
    <row r="127" spans="3:122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</row>
    <row r="128" spans="3:12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</row>
    <row r="129" spans="3:12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</row>
    <row r="130" spans="3:12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</row>
    <row r="131" spans="3:122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</row>
    <row r="132" spans="3:122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</row>
    <row r="133" spans="3:122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</row>
    <row r="134" spans="3:122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</row>
    <row r="135" spans="3:122" ht="14.25" x14ac:dyDescent="0.25">
      <c r="C135" s="826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</row>
    <row r="136" spans="3:122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</row>
    <row r="137" spans="3:12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</row>
    <row r="138" spans="3:12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</row>
    <row r="139" spans="3:12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</row>
    <row r="140" spans="3:12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</row>
    <row r="141" spans="3:12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</row>
    <row r="142" spans="3:12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</row>
    <row r="143" spans="3:12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</row>
    <row r="144" spans="3:12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8.85546875" style="827" customWidth="1"/>
    <col min="118" max="118" width="8.85546875" customWidth="1"/>
    <col min="120" max="138" width="11.42578125" style="169"/>
  </cols>
  <sheetData>
    <row r="2" spans="3:13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5"/>
      <c r="DH2" s="775"/>
      <c r="DI2" s="775"/>
      <c r="DJ2" s="775"/>
      <c r="DK2" s="775"/>
      <c r="DL2" s="775"/>
      <c r="DM2" s="775"/>
      <c r="DN2" s="30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51"/>
      <c r="DH3" s="751"/>
      <c r="DI3" s="829"/>
      <c r="DJ3" s="829"/>
      <c r="DK3" s="829"/>
      <c r="DL3" s="937"/>
      <c r="DM3" s="829"/>
      <c r="DN3" s="307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21" t="str">
        <f>+entero!D3</f>
        <v>V   A   R   I   A   B   L   E   S     b/</v>
      </c>
      <c r="E4" s="1023" t="str">
        <f>+entero!E3</f>
        <v>2008                          A  fines de Dic*</v>
      </c>
      <c r="F4" s="1023" t="str">
        <f>+entero!F3</f>
        <v>2009                          A  fines de Ene*</v>
      </c>
      <c r="G4" s="1023" t="str">
        <f>+entero!G3</f>
        <v>2009                          A  fines de Feb*</v>
      </c>
      <c r="H4" s="1023" t="str">
        <f>+entero!H3</f>
        <v>2009                          A  fines de Mar*</v>
      </c>
      <c r="I4" s="1023" t="str">
        <f>+entero!I3</f>
        <v>2009                          A  fines de adr*</v>
      </c>
      <c r="J4" s="1023" t="str">
        <f>+entero!J3</f>
        <v>2009                          A  fines de May*</v>
      </c>
      <c r="K4" s="1023" t="str">
        <f>+entero!K3</f>
        <v>2009                          A  fines de Jun*</v>
      </c>
      <c r="L4" s="1023" t="str">
        <f>+entero!L3</f>
        <v>2009                          A  fines de Jul*</v>
      </c>
      <c r="M4" s="1023" t="str">
        <f>+entero!M3</f>
        <v>2009                          A  fines de Ago*</v>
      </c>
      <c r="N4" s="1023" t="str">
        <f>+entero!N3</f>
        <v>2009                          A  fines de Sep*</v>
      </c>
      <c r="O4" s="1023" t="str">
        <f>+entero!O3</f>
        <v>2009                          A  fines de Oct*</v>
      </c>
      <c r="P4" s="1023" t="str">
        <f>+entero!P3</f>
        <v>2009                          A  fines de Nov*</v>
      </c>
      <c r="Q4" s="1023" t="str">
        <f>+entero!Q3</f>
        <v>2009                          A  fines de Dic*</v>
      </c>
      <c r="R4" s="1023" t="str">
        <f>+entero!R3</f>
        <v>2010                          A  fines de Ene*</v>
      </c>
      <c r="S4" s="1023" t="str">
        <f>+entero!S3</f>
        <v>2010                          A  fines de Feb*</v>
      </c>
      <c r="T4" s="1023" t="str">
        <f>+entero!T3</f>
        <v>2010                          A  fines de Mar*</v>
      </c>
      <c r="U4" s="1023" t="str">
        <f>+entero!U3</f>
        <v>2010                          A  fines de adr*</v>
      </c>
      <c r="V4" s="1023" t="str">
        <f>+entero!V3</f>
        <v>2010                          A  fines de May*</v>
      </c>
      <c r="W4" s="1023" t="str">
        <f>+entero!W3</f>
        <v>2010                          A  fines de Jun*</v>
      </c>
      <c r="X4" s="1023" t="str">
        <f>+entero!X3</f>
        <v>2010                          A  fines de Jul*</v>
      </c>
      <c r="Y4" s="1023" t="str">
        <f>+entero!Y3</f>
        <v>2010                          A  fines de Ago*</v>
      </c>
      <c r="Z4" s="1023" t="str">
        <f>+entero!Z3</f>
        <v>2010                          A  fines de Sep*</v>
      </c>
      <c r="AA4" s="1023" t="str">
        <f>+entero!AA3</f>
        <v>2010                          A  fines de Oct*</v>
      </c>
      <c r="AB4" s="1023" t="str">
        <f>+entero!AB3</f>
        <v>2010                          A  fines de Nov*</v>
      </c>
      <c r="AC4" s="1023" t="str">
        <f>+entero!AC3</f>
        <v>2010                          A  fines de Dic*</v>
      </c>
      <c r="AD4" s="1023" t="str">
        <f>+entero!AD3</f>
        <v>2011                          A  fines de Ene*</v>
      </c>
      <c r="AE4" s="1023" t="str">
        <f>+entero!AE3</f>
        <v>2011                          A  fines de Feb*</v>
      </c>
      <c r="AF4" s="1023" t="str">
        <f>+entero!AF3</f>
        <v>2011                          A  fines de Mar*</v>
      </c>
      <c r="AG4" s="1023" t="str">
        <f>+entero!AG3</f>
        <v>2011                          A  fines de adr*</v>
      </c>
      <c r="AH4" s="1023" t="str">
        <f>+entero!AH3</f>
        <v>2011                          A  fines de May*</v>
      </c>
      <c r="AI4" s="1023" t="str">
        <f>+entero!AI3</f>
        <v>2011                          A  fines de Jun*</v>
      </c>
      <c r="AJ4" s="1023" t="str">
        <f>+entero!AJ3</f>
        <v>2011                          A  fines de Jul*</v>
      </c>
      <c r="AK4" s="1023" t="str">
        <f>+entero!AK3</f>
        <v>2011                          A  fines de Ago*</v>
      </c>
      <c r="AL4" s="1023" t="str">
        <f>+entero!AL3</f>
        <v>2011                          A  fines de Sep*</v>
      </c>
      <c r="AM4" s="1023" t="str">
        <f>+entero!AM3</f>
        <v>2011                          A  fines de Oct*</v>
      </c>
      <c r="AN4" s="1023" t="str">
        <f>+entero!AN3</f>
        <v>2011                          A  fines de Nov*</v>
      </c>
      <c r="AO4" s="1023" t="str">
        <f>+entero!AO3</f>
        <v>2011                          A  fines de Dic*</v>
      </c>
      <c r="AP4" s="1023" t="str">
        <f>+entero!AP3</f>
        <v>2012                          A  fines de Ene*</v>
      </c>
      <c r="AQ4" s="1023" t="str">
        <f>+entero!AQ3</f>
        <v>2012                          A  fines de Feb*</v>
      </c>
      <c r="AR4" s="1023" t="str">
        <f>+entero!AR3</f>
        <v>2012                          A  fines de Mar*</v>
      </c>
      <c r="AS4" s="1023" t="str">
        <f>+entero!AS3</f>
        <v>2012                          A  fines de adr*</v>
      </c>
      <c r="AT4" s="1023" t="str">
        <f>+entero!AT3</f>
        <v>2012                          A  fines de May*</v>
      </c>
      <c r="AU4" s="1023" t="str">
        <f>+entero!AU3</f>
        <v>2012                          A  fines de Jun*</v>
      </c>
      <c r="AV4" s="1023" t="str">
        <f>+entero!AV3</f>
        <v>2012                          A  fines de Jul*</v>
      </c>
      <c r="AW4" s="1023" t="str">
        <f>+entero!AW3</f>
        <v>2012                          A  fines de Ago*</v>
      </c>
      <c r="AX4" s="1023" t="str">
        <f>+entero!AX3</f>
        <v>2012                          A  fines de Sep*</v>
      </c>
      <c r="AY4" s="1023" t="str">
        <f>+entero!AY3</f>
        <v>2012                          A  fines de Oct*</v>
      </c>
      <c r="AZ4" s="1023" t="str">
        <f>+entero!AZ3</f>
        <v>2012                          A  fines de Nov*</v>
      </c>
      <c r="BA4" s="1023" t="str">
        <f>+entero!BA3</f>
        <v>2012                          A  fines de Dic*</v>
      </c>
      <c r="BB4" s="1023" t="str">
        <f>+entero!BB3</f>
        <v>2013                          A  fines de Ene*</v>
      </c>
      <c r="BC4" s="1023" t="str">
        <f>+entero!BC3</f>
        <v>2013                          A  fines de Feb*</v>
      </c>
      <c r="BD4" s="1023" t="str">
        <f>+entero!BD3</f>
        <v>2013                          A  fines de Mar*</v>
      </c>
      <c r="BE4" s="1023" t="str">
        <f>+entero!BE3</f>
        <v>2013                          A  fines de adr*</v>
      </c>
      <c r="BF4" s="1023" t="str">
        <f>+entero!BF3</f>
        <v>2013                          A  fines de May*</v>
      </c>
      <c r="BG4" s="1023" t="str">
        <f>+entero!BG3</f>
        <v>2013                          A  fines de Jun*</v>
      </c>
      <c r="BH4" s="1023" t="str">
        <f>+entero!BH3</f>
        <v>2013                          A  fines de Jul*</v>
      </c>
      <c r="BI4" s="1023" t="str">
        <f>+entero!BI3</f>
        <v>2013                          A  fines de Ago*</v>
      </c>
      <c r="BJ4" s="1023" t="str">
        <f>+entero!BJ3</f>
        <v>2013                          A  fines de Sep*</v>
      </c>
      <c r="BK4" s="1023" t="str">
        <f>+entero!BK3</f>
        <v>2013                          A  fines de Oct*</v>
      </c>
      <c r="BL4" s="1023" t="str">
        <f>+entero!BL3</f>
        <v>2013                          A  fines de Nov*</v>
      </c>
      <c r="BM4" s="1023" t="str">
        <f>+entero!BM3</f>
        <v>2013                          A  fines de Dic*</v>
      </c>
      <c r="BN4" s="1023" t="str">
        <f>+entero!BN3</f>
        <v>2014                          A  fines de Ene*</v>
      </c>
      <c r="BO4" s="1023" t="str">
        <f>+entero!BO3</f>
        <v>2014                          A  fines de Feb*</v>
      </c>
      <c r="BP4" s="1023" t="str">
        <f>+entero!BP3</f>
        <v>2014                          A  fines de Mar*</v>
      </c>
      <c r="BQ4" s="1023" t="str">
        <f>+entero!BQ3</f>
        <v>2014                          A  fines de adr*</v>
      </c>
      <c r="BR4" s="1023" t="str">
        <f>+entero!BR3</f>
        <v>2014                          A  fines de May*</v>
      </c>
      <c r="BS4" s="1023" t="str">
        <f>+entero!BS3</f>
        <v>2014                          A  fines de Jun*</v>
      </c>
      <c r="BT4" s="1023" t="str">
        <f>+entero!BT3</f>
        <v>2014                          A  fines de Jul*</v>
      </c>
      <c r="BU4" s="1023" t="str">
        <f>+entero!BU3</f>
        <v>2014                          A  fines de Ago*</v>
      </c>
      <c r="BV4" s="1023" t="str">
        <f>+entero!BV3</f>
        <v>2014                          A  fines de Sep*</v>
      </c>
      <c r="BW4" s="1023" t="str">
        <f>+entero!BW3</f>
        <v>2014                          A  fines de Oct*</v>
      </c>
      <c r="BX4" s="1023" t="str">
        <f>+entero!BX3</f>
        <v>2014                          A  fines de Nov*</v>
      </c>
      <c r="BY4" s="1023" t="str">
        <f>+entero!BY3</f>
        <v>2014                          A  fines de Dic*</v>
      </c>
      <c r="BZ4" s="1023" t="str">
        <f>+entero!BZ3</f>
        <v>2015                         A  fines de Ene*</v>
      </c>
      <c r="CA4" s="1023" t="str">
        <f>+entero!CA3</f>
        <v>2015                         A  fines de Feb*</v>
      </c>
      <c r="CB4" s="1023" t="str">
        <f>+entero!CB3</f>
        <v>2015                         A  fines de Mar*</v>
      </c>
      <c r="CC4" s="1023" t="str">
        <f>+entero!CC3</f>
        <v xml:space="preserve">2015                         A  fines de adr* </v>
      </c>
      <c r="CD4" s="1023" t="str">
        <f>+entero!CD3</f>
        <v xml:space="preserve">2015                         A  fines de May* </v>
      </c>
      <c r="CE4" s="1023" t="str">
        <f>+entero!CE3</f>
        <v xml:space="preserve">2015                         A  fines de Jun* </v>
      </c>
      <c r="CF4" s="1023" t="str">
        <f>+entero!CF3</f>
        <v xml:space="preserve">2015                         A  fines de Jul* </v>
      </c>
      <c r="CG4" s="1023" t="str">
        <f>+entero!CG3</f>
        <v xml:space="preserve">2015                         A  fines de Ago* </v>
      </c>
      <c r="CH4" s="1023" t="str">
        <f>+entero!CH3</f>
        <v xml:space="preserve">2015                         A  fines de Sep* </v>
      </c>
      <c r="CI4" s="1023" t="str">
        <f>+entero!CI3</f>
        <v xml:space="preserve">2015                         A  fines de Oct* </v>
      </c>
      <c r="CJ4" s="1023" t="str">
        <f>+entero!CJ3</f>
        <v xml:space="preserve">2015                         A  fines de Nov* </v>
      </c>
      <c r="CK4" s="1023" t="str">
        <f>+entero!CK3</f>
        <v xml:space="preserve">2015                         A  fines de Dic* </v>
      </c>
      <c r="CL4" s="1023" t="str">
        <f>+entero!CL3</f>
        <v xml:space="preserve">2016                         A  fines de Ene* </v>
      </c>
      <c r="CM4" s="1023" t="str">
        <f>+entero!CM3</f>
        <v xml:space="preserve">2016                         A  fines de Feb* </v>
      </c>
      <c r="CN4" s="1023" t="str">
        <f>+entero!CN3</f>
        <v xml:space="preserve">2016                         A  fines de Mar* </v>
      </c>
      <c r="CO4" s="1023" t="str">
        <f>+entero!CO3</f>
        <v xml:space="preserve">2016                         A  fines de adr* </v>
      </c>
      <c r="CP4" s="1023" t="str">
        <f>+entero!CP3</f>
        <v xml:space="preserve">2016                         A  fines de May* </v>
      </c>
      <c r="CQ4" s="1023" t="str">
        <f>+entero!CQ3</f>
        <v xml:space="preserve">2016                         A  fines de Jun* </v>
      </c>
      <c r="CR4" s="1023" t="str">
        <f>+entero!CR3</f>
        <v xml:space="preserve">2016                         A  fines de Jul* </v>
      </c>
      <c r="CS4" s="1023" t="str">
        <f>+entero!CS3</f>
        <v xml:space="preserve">2016                         A  fines de Ago* </v>
      </c>
      <c r="CT4" s="1023" t="str">
        <f>+entero!CT3</f>
        <v xml:space="preserve">2016                         A  fines de Sep* </v>
      </c>
      <c r="CU4" s="1023" t="str">
        <f>+entero!CU3</f>
        <v xml:space="preserve">2016                         A  fines de Oct* </v>
      </c>
      <c r="CV4" s="1023" t="str">
        <f>+entero!CV3</f>
        <v xml:space="preserve">2016                         A  fines de Nov* </v>
      </c>
      <c r="CW4" s="1023" t="str">
        <f>+entero!CW3</f>
        <v>2016                         A  fines de Dic* 15</v>
      </c>
      <c r="CX4" s="1023" t="str">
        <f>+entero!CX3</f>
        <v xml:space="preserve">2017                         A  fines de Ene* </v>
      </c>
      <c r="CY4" s="1023" t="str">
        <f>+entero!CY3</f>
        <v xml:space="preserve">2017                         A  fines de Feb* </v>
      </c>
      <c r="CZ4" s="1023" t="str">
        <f>+entero!CZ3</f>
        <v xml:space="preserve">2017                         A  fines de Mar* </v>
      </c>
      <c r="DA4" s="1023" t="str">
        <f>+entero!DA3</f>
        <v xml:space="preserve">2017                         A  fines de Abr* </v>
      </c>
      <c r="DB4" s="1023" t="str">
        <f>+entero!DB3</f>
        <v xml:space="preserve">2017                         A  fines de May* </v>
      </c>
      <c r="DC4" s="1023" t="str">
        <f>+entero!DC3</f>
        <v xml:space="preserve">2017                         A  fines de Jun* </v>
      </c>
      <c r="DD4" s="1023" t="str">
        <f>+entero!DD3</f>
        <v xml:space="preserve">2017                         A  fines de Jul* </v>
      </c>
      <c r="DE4" s="1023" t="str">
        <f>+entero!DE3</f>
        <v xml:space="preserve">2017                         A  fines de Ago* </v>
      </c>
      <c r="DF4" s="1023" t="str">
        <f>+entero!DF3</f>
        <v xml:space="preserve">2017                         A  fines de Sep* </v>
      </c>
      <c r="DG4" s="1023" t="str">
        <f>+entero!DG3</f>
        <v xml:space="preserve">2017                         A  fines de Oct* </v>
      </c>
      <c r="DH4" s="1012" t="s">
        <v>239</v>
      </c>
      <c r="DI4" s="1012" t="str">
        <f>+entero!DI3</f>
        <v>2017
A fines de Dic</v>
      </c>
      <c r="DJ4" s="847" t="str">
        <f>+entero!DJ3</f>
        <v>Semana 1°</v>
      </c>
      <c r="DK4" s="904" t="str">
        <f>+entero!DK3</f>
        <v>Semana 2°</v>
      </c>
      <c r="DL4" s="876" t="str">
        <f>+entero!DL3</f>
        <v>Semana 3°</v>
      </c>
      <c r="DM4" s="1035" t="str">
        <f>+entero!DM3</f>
        <v>Semana 4°</v>
      </c>
      <c r="DN4" s="1036"/>
      <c r="DO4" s="1036"/>
      <c r="DP4" s="1037"/>
      <c r="DQ4" s="1040" t="s">
        <v>259</v>
      </c>
      <c r="DR4" s="1041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39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/>
      <c r="AX5" s="1038"/>
      <c r="AY5" s="1038"/>
      <c r="AZ5" s="1038"/>
      <c r="BA5" s="1038"/>
      <c r="BB5" s="1038"/>
      <c r="BC5" s="1038"/>
      <c r="BD5" s="1038"/>
      <c r="BE5" s="1038"/>
      <c r="BF5" s="1038"/>
      <c r="BG5" s="1038"/>
      <c r="BH5" s="1038"/>
      <c r="BI5" s="1038"/>
      <c r="BJ5" s="1038"/>
      <c r="BK5" s="1038"/>
      <c r="BL5" s="1038"/>
      <c r="BM5" s="1038"/>
      <c r="BN5" s="1038"/>
      <c r="BO5" s="1038"/>
      <c r="BP5" s="1038"/>
      <c r="BQ5" s="1038"/>
      <c r="BR5" s="1038"/>
      <c r="BS5" s="1038"/>
      <c r="BT5" s="1038"/>
      <c r="BU5" s="1038"/>
      <c r="BV5" s="1038"/>
      <c r="BW5" s="1038"/>
      <c r="BX5" s="1038"/>
      <c r="BY5" s="1038"/>
      <c r="BZ5" s="1038"/>
      <c r="CA5" s="1038"/>
      <c r="CB5" s="1038"/>
      <c r="CC5" s="1038"/>
      <c r="CD5" s="1038"/>
      <c r="CE5" s="1038"/>
      <c r="CF5" s="1038"/>
      <c r="CG5" s="1038"/>
      <c r="CH5" s="1038"/>
      <c r="CI5" s="1038"/>
      <c r="CJ5" s="1038"/>
      <c r="CK5" s="1038"/>
      <c r="CL5" s="1038"/>
      <c r="CM5" s="1038"/>
      <c r="CN5" s="1038"/>
      <c r="CO5" s="1038"/>
      <c r="CP5" s="1038"/>
      <c r="CQ5" s="1038"/>
      <c r="CR5" s="1038"/>
      <c r="CS5" s="1038"/>
      <c r="CT5" s="1038"/>
      <c r="CU5" s="1038"/>
      <c r="CV5" s="1038"/>
      <c r="CW5" s="1038"/>
      <c r="CX5" s="1038"/>
      <c r="CY5" s="1038"/>
      <c r="CZ5" s="1038"/>
      <c r="DA5" s="1038"/>
      <c r="DB5" s="1038"/>
      <c r="DC5" s="1038"/>
      <c r="DD5" s="1038"/>
      <c r="DE5" s="1038"/>
      <c r="DF5" s="1038"/>
      <c r="DG5" s="1038"/>
      <c r="DH5" s="1042"/>
      <c r="DI5" s="1013">
        <f>+entero!DI4</f>
        <v>0</v>
      </c>
      <c r="DJ5" s="874">
        <f>+entero!DJ4</f>
        <v>43105</v>
      </c>
      <c r="DK5" s="874">
        <f>+entero!DK4</f>
        <v>43112</v>
      </c>
      <c r="DL5" s="874">
        <f>+entero!DL4</f>
        <v>43119</v>
      </c>
      <c r="DM5" s="882">
        <f>+entero!DM4</f>
        <v>43123</v>
      </c>
      <c r="DN5" s="883">
        <f>+entero!DN4</f>
        <v>43124</v>
      </c>
      <c r="DO5" s="883">
        <f>+entero!DO4</f>
        <v>43125</v>
      </c>
      <c r="DP5" s="875">
        <f>+entero!DP4</f>
        <v>43126</v>
      </c>
      <c r="DQ5" s="989" t="s">
        <v>250</v>
      </c>
      <c r="DR5" s="88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1"/>
      <c r="CM6" s="583"/>
      <c r="CN6" s="592"/>
      <c r="CO6" s="306"/>
      <c r="CP6" s="605"/>
      <c r="CQ6" s="614"/>
      <c r="CR6" s="615"/>
      <c r="CS6" s="616"/>
      <c r="CT6" s="711"/>
      <c r="CU6" s="711"/>
      <c r="CV6" s="725"/>
      <c r="CW6" s="729"/>
      <c r="CX6" s="735"/>
      <c r="CY6" s="736"/>
      <c r="CZ6" s="737"/>
      <c r="DA6" s="738"/>
      <c r="DB6" s="739"/>
      <c r="DC6" s="742"/>
      <c r="DD6" s="743"/>
      <c r="DE6" s="745"/>
      <c r="DF6" s="746"/>
      <c r="DG6" s="818"/>
      <c r="DH6" s="849"/>
      <c r="DI6" s="849"/>
      <c r="DJ6" s="849"/>
      <c r="DK6" s="849"/>
      <c r="DL6" s="849"/>
      <c r="DM6" s="940"/>
      <c r="DN6" s="734"/>
      <c r="DO6" s="734"/>
      <c r="DP6" s="941"/>
      <c r="DQ6" s="945"/>
      <c r="DR6" s="941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10244.96193557</v>
      </c>
      <c r="DK7" s="780">
        <f>+entero!DK7</f>
        <v>10184.552621340001</v>
      </c>
      <c r="DL7" s="780">
        <f>+entero!DL7</f>
        <v>10275.775002639999</v>
      </c>
      <c r="DM7" s="782">
        <f>+entero!DM7</f>
        <v>10264.177217800001</v>
      </c>
      <c r="DN7" s="482">
        <f>+entero!DN7</f>
        <v>10283.07509378</v>
      </c>
      <c r="DO7" s="482">
        <f>+entero!DO7</f>
        <v>10310.535426369999</v>
      </c>
      <c r="DP7" s="942">
        <f>+entero!DP7</f>
        <v>10264.90150987</v>
      </c>
      <c r="DQ7" s="782">
        <f>+entero!DQ7</f>
        <v>-10.873492769998848</v>
      </c>
      <c r="DR7" s="942">
        <f>+entero!DR7</f>
        <v>-0.10581676581284949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8142.8839217099994</v>
      </c>
      <c r="DK8" s="780">
        <f>+entero!DK8</f>
        <v>8083.4927890600002</v>
      </c>
      <c r="DL8" s="780">
        <f>+entero!DL8</f>
        <v>8164.7960586600002</v>
      </c>
      <c r="DM8" s="782">
        <f>+entero!DM8</f>
        <v>8144.2272653700002</v>
      </c>
      <c r="DN8" s="482">
        <f>+entero!DN8</f>
        <v>8153.8714596199998</v>
      </c>
      <c r="DO8" s="482">
        <f>+entero!DO8</f>
        <v>8156.1032716</v>
      </c>
      <c r="DP8" s="942">
        <f>+entero!DP8</f>
        <v>8124.574858689999</v>
      </c>
      <c r="DQ8" s="782">
        <f>+entero!DQ8</f>
        <v>-40.22119997000118</v>
      </c>
      <c r="DR8" s="942">
        <f>+entero!DR8</f>
        <v>-0.49261732541795444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238.39457109</v>
      </c>
      <c r="DK9" s="780">
        <f>+entero!DK9</f>
        <v>237.58477857</v>
      </c>
      <c r="DL9" s="780">
        <f>+entero!DL9</f>
        <v>240.53008581</v>
      </c>
      <c r="DM9" s="782">
        <f>+entero!DM9</f>
        <v>240.89741437000001</v>
      </c>
      <c r="DN9" s="482">
        <f>+entero!DN9</f>
        <v>240.75215262</v>
      </c>
      <c r="DO9" s="482">
        <f>+entero!DO9</f>
        <v>242.01275748</v>
      </c>
      <c r="DP9" s="942">
        <f>+entero!DP9</f>
        <v>242.88933702</v>
      </c>
      <c r="DQ9" s="782">
        <f>+entero!DQ9</f>
        <v>2.3592512099999965</v>
      </c>
      <c r="DR9" s="942">
        <f>+entero!DR9</f>
        <v>0.98085493216162334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1826.49676787</v>
      </c>
      <c r="DK10" s="780">
        <f>+entero!DK10</f>
        <v>1826.41469667</v>
      </c>
      <c r="DL10" s="780">
        <f>+entero!DL10</f>
        <v>1832.9290687599998</v>
      </c>
      <c r="DM10" s="782">
        <f>+entero!DM10</f>
        <v>1841.4754498300001</v>
      </c>
      <c r="DN10" s="482">
        <f>+entero!DN10</f>
        <v>1850.8970523800001</v>
      </c>
      <c r="DO10" s="482">
        <f>+entero!DO10</f>
        <v>1874.6683289999999</v>
      </c>
      <c r="DP10" s="942">
        <f>+entero!DP10</f>
        <v>1859.5495100400001</v>
      </c>
      <c r="DQ10" s="782">
        <f>+entero!DQ10</f>
        <v>26.62044128000025</v>
      </c>
      <c r="DR10" s="942">
        <f>+entero!DR10</f>
        <v>1.452344323286292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37.1866749</v>
      </c>
      <c r="DK11" s="780">
        <f>+entero!DK11</f>
        <v>37.06035704</v>
      </c>
      <c r="DL11" s="780">
        <f>+entero!DL11</f>
        <v>37.519789409999994</v>
      </c>
      <c r="DM11" s="782">
        <f>+entero!DM11</f>
        <v>37.577088230000001</v>
      </c>
      <c r="DN11" s="482">
        <f>+entero!DN11</f>
        <v>37.554429159999998</v>
      </c>
      <c r="DO11" s="482">
        <f>+entero!DO11</f>
        <v>37.751068290000006</v>
      </c>
      <c r="DP11" s="942">
        <f>+entero!DP11</f>
        <v>37.887804119999998</v>
      </c>
      <c r="DQ11" s="782">
        <f>+entero!DQ11</f>
        <v>0.36801471000000419</v>
      </c>
      <c r="DR11" s="942">
        <f>+entero!DR11</f>
        <v>0.9808549455821769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10244.960674960001</v>
      </c>
      <c r="DK12" s="780">
        <f>+entero!DK12</f>
        <v>10184.551346830001</v>
      </c>
      <c r="DL12" s="780">
        <f>+entero!DL12</f>
        <v>10275.77314103</v>
      </c>
      <c r="DM12" s="782">
        <f>+entero!DM12</f>
        <v>10264.175356190002</v>
      </c>
      <c r="DN12" s="482">
        <f>+entero!DN12</f>
        <v>10283.073232170002</v>
      </c>
      <c r="DO12" s="482">
        <f>+entero!DO12</f>
        <v>10310.533564759999</v>
      </c>
      <c r="DP12" s="942">
        <f>+entero!DP12</f>
        <v>10264.899648260001</v>
      </c>
      <c r="DQ12" s="782">
        <f>+entero!DQ12</f>
        <v>-10.873492769998848</v>
      </c>
      <c r="DR12" s="942">
        <f>+entero!DR12</f>
        <v>-0.10581678498313707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2346.4082264897961</v>
      </c>
      <c r="DJ13" s="780">
        <f>+entero!DJ13</f>
        <v>2387.2974408556838</v>
      </c>
      <c r="DK13" s="780">
        <f>+entero!DK13</f>
        <v>2437.4188207638485</v>
      </c>
      <c r="DL13" s="780">
        <f>+entero!DL13</f>
        <v>2435.2631916355676</v>
      </c>
      <c r="DM13" s="782">
        <f>+entero!DM13</f>
        <v>2419.1274047157435</v>
      </c>
      <c r="DN13" s="482">
        <f>+entero!DN13</f>
        <v>2404.9336439241974</v>
      </c>
      <c r="DO13" s="482">
        <f>+entero!DO13</f>
        <v>2392.0736370422737</v>
      </c>
      <c r="DP13" s="942">
        <f>+entero!DP13</f>
        <v>2382.1682609562681</v>
      </c>
      <c r="DQ13" s="782">
        <f>+entero!DQ13</f>
        <v>-53.094930679299523</v>
      </c>
      <c r="DR13" s="942">
        <f>+entero!DR13</f>
        <v>-2.1802543093356608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1431.3282871499998</v>
      </c>
      <c r="DK14" s="780">
        <f>+entero!DK14</f>
        <v>1431.29164326</v>
      </c>
      <c r="DL14" s="780">
        <f>+entero!DL14</f>
        <v>1429.0920944599998</v>
      </c>
      <c r="DM14" s="782">
        <f>+entero!DM14</f>
        <v>1430.7625421400001</v>
      </c>
      <c r="DN14" s="482">
        <f>+entero!DN14</f>
        <v>1423.71827007</v>
      </c>
      <c r="DO14" s="482">
        <f>+entero!DO14</f>
        <v>1423.8113661100001</v>
      </c>
      <c r="DP14" s="942">
        <f>+entero!DP14</f>
        <v>1423.9010972899998</v>
      </c>
      <c r="DQ14" s="782">
        <f>+entero!DQ14</f>
        <v>-5.190997169999946</v>
      </c>
      <c r="DR14" s="942">
        <f>+entero!DR14</f>
        <v>-0.36323741416829369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558.13003265999998</v>
      </c>
      <c r="DK15" s="780">
        <f>+entero!DK15</f>
        <v>558.29643019000002</v>
      </c>
      <c r="DL15" s="780">
        <f>+entero!DL15</f>
        <v>558.46286923000002</v>
      </c>
      <c r="DM15" s="782">
        <f>+entero!DM15</f>
        <v>558.55800175000002</v>
      </c>
      <c r="DN15" s="482">
        <f>+entero!DN15</f>
        <v>558.58179246999998</v>
      </c>
      <c r="DO15" s="482">
        <f>+entero!DO15</f>
        <v>558.60557555000003</v>
      </c>
      <c r="DP15" s="942">
        <f>+entero!DP15</f>
        <v>558.62935630000004</v>
      </c>
      <c r="DQ15" s="782">
        <f>+entero!DQ15</f>
        <v>0.1664870700000165</v>
      </c>
      <c r="DR15" s="942">
        <f>+entero!DR15</f>
        <v>2.9811663258749732E-2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117.97614541999999</v>
      </c>
      <c r="DK16" s="780">
        <f>+entero!DK16</f>
        <v>118.01490237</v>
      </c>
      <c r="DL16" s="780">
        <f>+entero!DL16</f>
        <v>122.82112592999999</v>
      </c>
      <c r="DM16" s="782">
        <f>+entero!DM16</f>
        <v>122.84384696000001</v>
      </c>
      <c r="DN16" s="482">
        <f>+entero!DN16</f>
        <v>122.84910283000001</v>
      </c>
      <c r="DO16" s="482">
        <f>+entero!DO16</f>
        <v>122.85494431999999</v>
      </c>
      <c r="DP16" s="942">
        <f>+entero!DP16</f>
        <v>122.86170494000001</v>
      </c>
      <c r="DQ16" s="782">
        <f>+entero!DQ16</f>
        <v>4.0579010000016069E-2</v>
      </c>
      <c r="DR16" s="942">
        <f>+entero!DR16</f>
        <v>3.3039112524613223E-2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27" customFormat="1" x14ac:dyDescent="0.2">
      <c r="C17" s="814"/>
      <c r="D17" s="71" t="str">
        <f>+entero!D17</f>
        <v>5. Fondo Para la Inversión Exploracion y Explotacion de Hidrocarburos (FPIEEH)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220.93620188</v>
      </c>
      <c r="DK17" s="780">
        <f>+entero!DK17</f>
        <v>221.00535612000002</v>
      </c>
      <c r="DL17" s="780">
        <f>+entero!DL17</f>
        <v>221.00535612000002</v>
      </c>
      <c r="DM17" s="782">
        <f>+entero!DM17</f>
        <v>221.11406210000001</v>
      </c>
      <c r="DN17" s="482">
        <f>+entero!DN17</f>
        <v>221.12394537</v>
      </c>
      <c r="DO17" s="482">
        <f>+entero!DO17</f>
        <v>221.13382806999999</v>
      </c>
      <c r="DP17" s="942">
        <f>+entero!DP17</f>
        <v>221.14371320999999</v>
      </c>
      <c r="DQ17" s="782">
        <f>+entero!DQ17</f>
        <v>0.13835708999997109</v>
      </c>
      <c r="DR17" s="942">
        <f>+entero!DR17</f>
        <v>0</v>
      </c>
      <c r="DS17" s="815"/>
      <c r="DT17" s="815"/>
      <c r="DU17" s="815"/>
      <c r="DV17" s="815"/>
      <c r="DW17" s="815"/>
      <c r="DX17" s="815"/>
      <c r="DY17" s="815"/>
      <c r="DZ17" s="815"/>
      <c r="EA17" s="816"/>
      <c r="EB17" s="816"/>
      <c r="EC17" s="816"/>
      <c r="ED17" s="816"/>
      <c r="EE17" s="816"/>
      <c r="EF17" s="816"/>
      <c r="EG17" s="816"/>
      <c r="EH17" s="816"/>
    </row>
    <row r="18" spans="2:13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13503.871619629797</v>
      </c>
      <c r="DJ18" s="780">
        <f>+entero!DJ18</f>
        <v>13529.300495775684</v>
      </c>
      <c r="DK18" s="780">
        <f>+entero!DK18</f>
        <v>13519.286856273849</v>
      </c>
      <c r="DL18" s="780">
        <f>+entero!DL18</f>
        <v>13613.325683945568</v>
      </c>
      <c r="DM18" s="782">
        <f>+entero!DM18</f>
        <v>13585.818671715746</v>
      </c>
      <c r="DN18" s="482">
        <f>+entero!DN18</f>
        <v>13590.561716764199</v>
      </c>
      <c r="DO18" s="482">
        <f>+entero!DO18</f>
        <v>13605.201549742273</v>
      </c>
      <c r="DP18" s="942">
        <f>+entero!DP18</f>
        <v>13549.70268366627</v>
      </c>
      <c r="DQ18" s="782">
        <f>+entero!DQ18</f>
        <v>-63.62300027929814</v>
      </c>
      <c r="DR18" s="942">
        <f>+entero!DR18</f>
        <v>-0.46735824703239004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80.400000000000006</v>
      </c>
      <c r="BC19" s="472">
        <f>+entero!BC19</f>
        <v>1.4</v>
      </c>
      <c r="BD19" s="472">
        <f>+entero!BD19</f>
        <v>2.5</v>
      </c>
      <c r="BE19" s="472">
        <f>+entero!BE19</f>
        <v>5.9</v>
      </c>
      <c r="BF19" s="472">
        <f>+entero!BF19</f>
        <v>3.7</v>
      </c>
      <c r="BG19" s="472">
        <f>+entero!BG19</f>
        <v>2.2999999999999998</v>
      </c>
      <c r="BH19" s="472">
        <f>+entero!BH19</f>
        <v>5.4</v>
      </c>
      <c r="BI19" s="472">
        <f>+entero!BI19</f>
        <v>0.4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1.3</v>
      </c>
      <c r="BN19" s="472">
        <f>+entero!BN19</f>
        <v>5.0999999999999996</v>
      </c>
      <c r="BO19" s="472">
        <f>+entero!BO19</f>
        <v>0</v>
      </c>
      <c r="BP19" s="472">
        <f>+entero!BP19</f>
        <v>2.0999999999999996</v>
      </c>
      <c r="BQ19" s="472">
        <f>+entero!BQ19</f>
        <v>1.3</v>
      </c>
      <c r="BR19" s="472">
        <f>+entero!BR19</f>
        <v>0</v>
      </c>
      <c r="BS19" s="472">
        <f>+entero!BS19</f>
        <v>0.8</v>
      </c>
      <c r="BT19" s="472">
        <f>+entero!BT19</f>
        <v>0</v>
      </c>
      <c r="BU19" s="472">
        <f>+entero!BU19</f>
        <v>0</v>
      </c>
      <c r="BV19" s="472">
        <f>+entero!BV19</f>
        <v>0.30000000000000004</v>
      </c>
      <c r="BW19" s="472">
        <f>+entero!BW19</f>
        <v>0</v>
      </c>
      <c r="BX19" s="472">
        <f>+entero!BX19</f>
        <v>0</v>
      </c>
      <c r="BY19" s="472">
        <f>+entero!BY19</f>
        <v>0.6</v>
      </c>
      <c r="BZ19" s="472">
        <f>+entero!BZ19</f>
        <v>10</v>
      </c>
      <c r="CA19" s="472">
        <f>+entero!CA19</f>
        <v>3</v>
      </c>
      <c r="CB19" s="472">
        <f>+entero!CB19</f>
        <v>5.2</v>
      </c>
      <c r="CC19" s="472">
        <f>+entero!CC19</f>
        <v>10.100000000000001</v>
      </c>
      <c r="CD19" s="472">
        <f>+entero!CD19</f>
        <v>2</v>
      </c>
      <c r="CE19" s="472">
        <f>+entero!CE19</f>
        <v>0</v>
      </c>
      <c r="CF19" s="472">
        <f>+entero!CF19</f>
        <v>0</v>
      </c>
      <c r="CG19" s="472">
        <f>+entero!CG19</f>
        <v>7.1</v>
      </c>
      <c r="CH19" s="472">
        <f>+entero!CH19</f>
        <v>15.8</v>
      </c>
      <c r="CI19" s="472">
        <f>+entero!CI19</f>
        <v>13.799999999999999</v>
      </c>
      <c r="CJ19" s="472">
        <f>+entero!CJ19</f>
        <v>10.299999999999999</v>
      </c>
      <c r="CK19" s="472">
        <f>+entero!CK19</f>
        <v>173.7</v>
      </c>
      <c r="CL19" s="472">
        <f>+entero!CL19</f>
        <v>81.199999999999989</v>
      </c>
      <c r="CM19" s="472">
        <f>+entero!CM19</f>
        <v>77</v>
      </c>
      <c r="CN19" s="472">
        <f>+entero!CN19</f>
        <v>60.1</v>
      </c>
      <c r="CO19" s="472">
        <f>+entero!CO19</f>
        <v>5.2</v>
      </c>
      <c r="CP19" s="472">
        <f>+entero!CP19</f>
        <v>181.5</v>
      </c>
      <c r="CQ19" s="472">
        <f>+entero!CQ19</f>
        <v>140.1</v>
      </c>
      <c r="CR19" s="472">
        <f>+entero!CR19</f>
        <v>9.1999999999999993</v>
      </c>
      <c r="CS19" s="472">
        <f>+entero!CS19</f>
        <v>16.5</v>
      </c>
      <c r="CT19" s="472">
        <f>+entero!CT19</f>
        <v>8.3000000000000007</v>
      </c>
      <c r="CU19" s="472">
        <f>+entero!CU19</f>
        <v>38.200000000000003</v>
      </c>
      <c r="CV19" s="472">
        <f>+entero!CV19</f>
        <v>26.2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</v>
      </c>
      <c r="DC19" s="472">
        <f>+entero!DC19</f>
        <v>3</v>
      </c>
      <c r="DD19" s="472">
        <f>+entero!DD19</f>
        <v>1.2</v>
      </c>
      <c r="DE19" s="472">
        <f>+entero!DE19</f>
        <v>1.5</v>
      </c>
      <c r="DF19" s="472">
        <f>+entero!DF19</f>
        <v>0</v>
      </c>
      <c r="DG19" s="780">
        <f>+entero!DG19</f>
        <v>29.5</v>
      </c>
      <c r="DH19" s="780">
        <f>+entero!DH19</f>
        <v>30.2</v>
      </c>
      <c r="DI19" s="780">
        <f>+entero!DI19</f>
        <v>24</v>
      </c>
      <c r="DJ19" s="780">
        <f>+entero!DJ19</f>
        <v>1.1000000000000001</v>
      </c>
      <c r="DK19" s="780">
        <f>+entero!DK19</f>
        <v>5.7</v>
      </c>
      <c r="DL19" s="780">
        <f>+entero!DL19</f>
        <v>0</v>
      </c>
      <c r="DM19" s="782">
        <f>+entero!DM19</f>
        <v>0</v>
      </c>
      <c r="DN19" s="482">
        <f>+entero!DN19</f>
        <v>0</v>
      </c>
      <c r="DO19" s="482">
        <f>+entero!DO19</f>
        <v>0</v>
      </c>
      <c r="DP19" s="942">
        <f>+entero!DP19</f>
        <v>5</v>
      </c>
      <c r="DQ19" s="782">
        <f>+entero!DQ19</f>
        <v>0</v>
      </c>
      <c r="DR19" s="942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97.8</v>
      </c>
      <c r="BC20" s="472">
        <f>+entero!BC20</f>
        <v>128.69999999999999</v>
      </c>
      <c r="BD20" s="472">
        <f>+entero!BD20</f>
        <v>83.9</v>
      </c>
      <c r="BE20" s="472">
        <f>+entero!BE20</f>
        <v>41.3</v>
      </c>
      <c r="BF20" s="472">
        <f>+entero!BF20</f>
        <v>53</v>
      </c>
      <c r="BG20" s="472">
        <f>+entero!BG20</f>
        <v>12.299999999999999</v>
      </c>
      <c r="BH20" s="472">
        <f>+entero!BH20</f>
        <v>11.9</v>
      </c>
      <c r="BI20" s="472">
        <f>+entero!BI20</f>
        <v>1.1000000000000001</v>
      </c>
      <c r="BJ20" s="472">
        <f>+entero!BJ20</f>
        <v>5.2</v>
      </c>
      <c r="BK20" s="472">
        <f>+entero!BK20</f>
        <v>10.399999999999999</v>
      </c>
      <c r="BL20" s="472">
        <f>+entero!BL20</f>
        <v>43.800000000000004</v>
      </c>
      <c r="BM20" s="472">
        <f>+entero!BM20</f>
        <v>33.699999999999996</v>
      </c>
      <c r="BN20" s="472">
        <f>+entero!BN20</f>
        <v>19.5</v>
      </c>
      <c r="BO20" s="472">
        <f>+entero!BO20</f>
        <v>52.8</v>
      </c>
      <c r="BP20" s="472">
        <f>+entero!BP20</f>
        <v>22.400000000000002</v>
      </c>
      <c r="BQ20" s="472">
        <f>+entero!BQ20</f>
        <v>5.4</v>
      </c>
      <c r="BR20" s="472">
        <f>+entero!BR20</f>
        <v>3.3000000000000003</v>
      </c>
      <c r="BS20" s="472">
        <f>+entero!BS20</f>
        <v>2.5</v>
      </c>
      <c r="BT20" s="472">
        <f>+entero!BT20</f>
        <v>2.7</v>
      </c>
      <c r="BU20" s="472">
        <f>+entero!BU20</f>
        <v>3.7</v>
      </c>
      <c r="BV20" s="472">
        <f>+entero!BV20</f>
        <v>1.6</v>
      </c>
      <c r="BW20" s="472">
        <f>+entero!BW20</f>
        <v>7.4</v>
      </c>
      <c r="BX20" s="472">
        <f>+entero!BX20</f>
        <v>27.2</v>
      </c>
      <c r="BY20" s="472">
        <f>+entero!BY20</f>
        <v>29.099999999999998</v>
      </c>
      <c r="BZ20" s="472">
        <f>+entero!BZ20</f>
        <v>20.599999999999998</v>
      </c>
      <c r="CA20" s="472">
        <f>+entero!CA20</f>
        <v>21.5</v>
      </c>
      <c r="CB20" s="472">
        <f>+entero!CB20</f>
        <v>17.2</v>
      </c>
      <c r="CC20" s="472">
        <f>+entero!CC20</f>
        <v>52.2</v>
      </c>
      <c r="CD20" s="472">
        <f>+entero!CD20</f>
        <v>17.5</v>
      </c>
      <c r="CE20" s="472">
        <f>+entero!CE20</f>
        <v>5.4</v>
      </c>
      <c r="CF20" s="472">
        <f>+entero!CF20</f>
        <v>9.7999999999999989</v>
      </c>
      <c r="CG20" s="472">
        <f>+entero!CG20</f>
        <v>7.1999999999999993</v>
      </c>
      <c r="CH20" s="472">
        <f>+entero!CH20</f>
        <v>29.5</v>
      </c>
      <c r="CI20" s="472">
        <f>+entero!CI20</f>
        <v>6.3000000000000007</v>
      </c>
      <c r="CJ20" s="472">
        <f>+entero!CJ20</f>
        <v>21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2.2000000000000002</v>
      </c>
      <c r="CU20" s="472">
        <f>+entero!CU20</f>
        <v>0</v>
      </c>
      <c r="CV20" s="472">
        <f>+entero!CV20</f>
        <v>0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1.5</v>
      </c>
      <c r="DC20" s="472">
        <f>+entero!DC20</f>
        <v>0</v>
      </c>
      <c r="DD20" s="472">
        <f>+entero!DD20</f>
        <v>3</v>
      </c>
      <c r="DE20" s="472">
        <f>+entero!DE20</f>
        <v>0.3</v>
      </c>
      <c r="DF20" s="472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0</v>
      </c>
      <c r="DK20" s="780">
        <f>+entero!DK20</f>
        <v>0</v>
      </c>
      <c r="DL20" s="780">
        <f>+entero!DL20</f>
        <v>1.5</v>
      </c>
      <c r="DM20" s="782">
        <f>+entero!DM20</f>
        <v>0</v>
      </c>
      <c r="DN20" s="482">
        <f>+entero!DN20</f>
        <v>0</v>
      </c>
      <c r="DO20" s="482">
        <f>+entero!DO20</f>
        <v>0</v>
      </c>
      <c r="DP20" s="942">
        <f>+entero!DP20</f>
        <v>0</v>
      </c>
      <c r="DQ20" s="782">
        <f>+entero!DQ20</f>
        <v>0</v>
      </c>
      <c r="DR20" s="942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0</v>
      </c>
      <c r="BI21" s="780">
        <f>+entero!BI21</f>
        <v>0</v>
      </c>
      <c r="BJ21" s="780">
        <f>+entero!BJ21</f>
        <v>0</v>
      </c>
      <c r="BK21" s="780">
        <f>+entero!BK21</f>
        <v>0</v>
      </c>
      <c r="BL21" s="780">
        <f>+entero!BL21</f>
        <v>0</v>
      </c>
      <c r="BM21" s="780">
        <f>+entero!BM21</f>
        <v>0</v>
      </c>
      <c r="BN21" s="780">
        <f>+entero!BN21</f>
        <v>0</v>
      </c>
      <c r="BO21" s="780">
        <f>+entero!BO21</f>
        <v>0</v>
      </c>
      <c r="BP21" s="780">
        <f>+entero!BP21</f>
        <v>0</v>
      </c>
      <c r="BQ21" s="780">
        <f>+entero!BQ21</f>
        <v>0</v>
      </c>
      <c r="BR21" s="780">
        <f>+entero!BR21</f>
        <v>0</v>
      </c>
      <c r="BS21" s="780">
        <f>+entero!BS21</f>
        <v>0</v>
      </c>
      <c r="BT21" s="780">
        <f>+entero!BT21</f>
        <v>0</v>
      </c>
      <c r="BU21" s="780">
        <f>+entero!BU21</f>
        <v>0</v>
      </c>
      <c r="BV21" s="780">
        <f>+entero!BV21</f>
        <v>0</v>
      </c>
      <c r="BW21" s="780">
        <f>+entero!BW21</f>
        <v>0</v>
      </c>
      <c r="BX21" s="780">
        <f>+entero!BX21</f>
        <v>0</v>
      </c>
      <c r="BY21" s="780">
        <f>+entero!BY21</f>
        <v>0</v>
      </c>
      <c r="BZ21" s="780">
        <f>+entero!BZ21</f>
        <v>0</v>
      </c>
      <c r="CA21" s="780">
        <f>+entero!CA21</f>
        <v>0</v>
      </c>
      <c r="CB21" s="780">
        <f>+entero!CB21</f>
        <v>0</v>
      </c>
      <c r="CC21" s="780">
        <f>+entero!CC21</f>
        <v>0</v>
      </c>
      <c r="CD21" s="780">
        <f>+entero!CD21</f>
        <v>0</v>
      </c>
      <c r="CE21" s="780">
        <f>+entero!CE21</f>
        <v>0</v>
      </c>
      <c r="CF21" s="780">
        <f>+entero!CF21</f>
        <v>0</v>
      </c>
      <c r="CG21" s="780">
        <f>+entero!CG21</f>
        <v>0</v>
      </c>
      <c r="CH21" s="780">
        <f>+entero!CH21</f>
        <v>0</v>
      </c>
      <c r="CI21" s="780">
        <f>+entero!CI21</f>
        <v>0</v>
      </c>
      <c r="CJ21" s="780">
        <f>+entero!CJ21</f>
        <v>0</v>
      </c>
      <c r="CK21" s="780">
        <f>+entero!CK21</f>
        <v>373.7</v>
      </c>
      <c r="CL21" s="780">
        <f>+entero!CL21</f>
        <v>0</v>
      </c>
      <c r="CM21" s="780">
        <f>+entero!CM21</f>
        <v>0</v>
      </c>
      <c r="CN21" s="780">
        <f>+entero!CN21</f>
        <v>0</v>
      </c>
      <c r="CO21" s="780">
        <f>+entero!CO21</f>
        <v>0</v>
      </c>
      <c r="CP21" s="780">
        <f>+entero!CP21</f>
        <v>0</v>
      </c>
      <c r="CQ21" s="780">
        <f>+entero!CQ21</f>
        <v>0</v>
      </c>
      <c r="CR21" s="780">
        <f>+entero!CR21</f>
        <v>0</v>
      </c>
      <c r="CS21" s="780">
        <f>+entero!CS21</f>
        <v>0</v>
      </c>
      <c r="CT21" s="780">
        <f>+entero!CT21</f>
        <v>0</v>
      </c>
      <c r="CU21" s="780">
        <f>+entero!CU21</f>
        <v>0</v>
      </c>
      <c r="CV21" s="780">
        <f>+entero!CV21</f>
        <v>0</v>
      </c>
      <c r="CW21" s="780">
        <f>+entero!CW21</f>
        <v>264.89999999999998</v>
      </c>
      <c r="CX21" s="780">
        <f>+entero!CX21</f>
        <v>231.1</v>
      </c>
      <c r="CY21" s="780">
        <f>+entero!CY21</f>
        <v>220.19999999999996</v>
      </c>
      <c r="CZ21" s="780">
        <f>+entero!CZ21</f>
        <v>318.29999999999995</v>
      </c>
      <c r="DA21" s="780">
        <f>+entero!DA21</f>
        <v>259</v>
      </c>
      <c r="DB21" s="780">
        <f>+entero!DB21</f>
        <v>134.89999999999998</v>
      </c>
      <c r="DC21" s="780">
        <f>+entero!DC21</f>
        <v>64.900000000000006</v>
      </c>
      <c r="DD21" s="780">
        <f>+entero!DD21</f>
        <v>112.6</v>
      </c>
      <c r="DE21" s="780">
        <f>+entero!DE21</f>
        <v>148.5</v>
      </c>
      <c r="DF21" s="780">
        <f>+entero!DF21</f>
        <v>164.40000000000003</v>
      </c>
      <c r="DG21" s="780">
        <f>+entero!DG21</f>
        <v>156.50000000000003</v>
      </c>
      <c r="DH21" s="780">
        <f>+entero!DH21</f>
        <v>166.9</v>
      </c>
      <c r="DI21" s="780">
        <f>+entero!DI21</f>
        <v>231.39999999999998</v>
      </c>
      <c r="DJ21" s="780">
        <f>+entero!DJ21</f>
        <v>52</v>
      </c>
      <c r="DK21" s="780">
        <f>+entero!DK21</f>
        <v>33.700000000000003</v>
      </c>
      <c r="DL21" s="780">
        <f>+entero!DL21</f>
        <v>23.2</v>
      </c>
      <c r="DM21" s="782">
        <f>+entero!DM21</f>
        <v>4.0999999999999996</v>
      </c>
      <c r="DN21" s="482">
        <f>+entero!DN21</f>
        <v>17</v>
      </c>
      <c r="DO21" s="482">
        <f>+entero!DO21</f>
        <v>4.0999999999999996</v>
      </c>
      <c r="DP21" s="942">
        <f>+entero!DP21</f>
        <v>4</v>
      </c>
      <c r="DQ21" s="782">
        <f>+entero!DQ21</f>
        <v>0</v>
      </c>
      <c r="DR21" s="942">
        <f>+entero!DR21</f>
        <v>0</v>
      </c>
      <c r="DS21" s="815"/>
      <c r="DT21" s="815"/>
      <c r="DU21" s="815"/>
      <c r="DV21" s="815"/>
      <c r="DW21" s="815"/>
      <c r="DX21" s="815"/>
      <c r="DY21" s="815"/>
      <c r="DZ21" s="815"/>
      <c r="EA21" s="816"/>
      <c r="EB21" s="816"/>
      <c r="EC21" s="816"/>
      <c r="ED21" s="816"/>
      <c r="EE21" s="816"/>
      <c r="EF21" s="816"/>
      <c r="EG21" s="816"/>
      <c r="EH21" s="816"/>
    </row>
    <row r="22" spans="2:13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0</v>
      </c>
      <c r="BH22" s="780">
        <f>+entero!BH22</f>
        <v>0</v>
      </c>
      <c r="BI22" s="780">
        <f>+entero!BI22</f>
        <v>0</v>
      </c>
      <c r="BJ22" s="780">
        <f>+entero!BJ22</f>
        <v>0</v>
      </c>
      <c r="BK22" s="780">
        <f>+entero!BK22</f>
        <v>0</v>
      </c>
      <c r="BL22" s="780">
        <f>+entero!BL22</f>
        <v>0</v>
      </c>
      <c r="BM22" s="780">
        <f>+entero!BM22</f>
        <v>0</v>
      </c>
      <c r="BN22" s="780">
        <f>+entero!BN22</f>
        <v>0</v>
      </c>
      <c r="BO22" s="780">
        <f>+entero!BO22</f>
        <v>0</v>
      </c>
      <c r="BP22" s="780">
        <f>+entero!BP22</f>
        <v>0</v>
      </c>
      <c r="BQ22" s="780">
        <f>+entero!BQ22</f>
        <v>0</v>
      </c>
      <c r="BR22" s="780">
        <f>+entero!BR22</f>
        <v>0</v>
      </c>
      <c r="BS22" s="780">
        <f>+entero!BS22</f>
        <v>0</v>
      </c>
      <c r="BT22" s="780">
        <f>+entero!BT22</f>
        <v>0</v>
      </c>
      <c r="BU22" s="780">
        <f>+entero!BU22</f>
        <v>0</v>
      </c>
      <c r="BV22" s="780">
        <f>+entero!BV22</f>
        <v>0</v>
      </c>
      <c r="BW22" s="780">
        <f>+entero!BW22</f>
        <v>0</v>
      </c>
      <c r="BX22" s="780">
        <f>+entero!BX22</f>
        <v>0</v>
      </c>
      <c r="BY22" s="780">
        <f>+entero!BY22</f>
        <v>0</v>
      </c>
      <c r="BZ22" s="780">
        <f>+entero!BZ22</f>
        <v>0</v>
      </c>
      <c r="CA22" s="780">
        <f>+entero!CA22</f>
        <v>0</v>
      </c>
      <c r="CB22" s="780">
        <f>+entero!CB22</f>
        <v>0</v>
      </c>
      <c r="CC22" s="780">
        <f>+entero!CC22</f>
        <v>0</v>
      </c>
      <c r="CD22" s="780">
        <f>+entero!CD22</f>
        <v>0</v>
      </c>
      <c r="CE22" s="780">
        <f>+entero!CE22</f>
        <v>0</v>
      </c>
      <c r="CF22" s="780">
        <f>+entero!CF22</f>
        <v>0</v>
      </c>
      <c r="CG22" s="780">
        <f>+entero!CG22</f>
        <v>0</v>
      </c>
      <c r="CH22" s="780">
        <f>+entero!CH22</f>
        <v>0</v>
      </c>
      <c r="CI22" s="780">
        <f>+entero!CI22</f>
        <v>0</v>
      </c>
      <c r="CJ22" s="780">
        <f>+entero!CJ22</f>
        <v>0</v>
      </c>
      <c r="CK22" s="780">
        <f>+entero!CK22</f>
        <v>97</v>
      </c>
      <c r="CL22" s="780">
        <f>+entero!CL22</f>
        <v>0</v>
      </c>
      <c r="CM22" s="780">
        <f>+entero!CM22</f>
        <v>0</v>
      </c>
      <c r="CN22" s="780">
        <f>+entero!CN22</f>
        <v>0</v>
      </c>
      <c r="CO22" s="780">
        <f>+entero!CO22</f>
        <v>0</v>
      </c>
      <c r="CP22" s="780">
        <f>+entero!CP22</f>
        <v>0</v>
      </c>
      <c r="CQ22" s="780">
        <f>+entero!CQ22</f>
        <v>0</v>
      </c>
      <c r="CR22" s="780">
        <f>+entero!CR22</f>
        <v>0</v>
      </c>
      <c r="CS22" s="780">
        <f>+entero!CS22</f>
        <v>0</v>
      </c>
      <c r="CT22" s="780">
        <f>+entero!CT22</f>
        <v>0</v>
      </c>
      <c r="CU22" s="780">
        <f>+entero!CU22</f>
        <v>0</v>
      </c>
      <c r="CV22" s="780">
        <f>+entero!CV22</f>
        <v>0</v>
      </c>
      <c r="CW22" s="780">
        <f>+entero!CW22</f>
        <v>18.100000000000001</v>
      </c>
      <c r="CX22" s="780">
        <f>+entero!CX22</f>
        <v>26.500000000000004</v>
      </c>
      <c r="CY22" s="780">
        <f>+entero!CY22</f>
        <v>8.4</v>
      </c>
      <c r="CZ22" s="780">
        <f>+entero!CZ22</f>
        <v>25.4</v>
      </c>
      <c r="DA22" s="780">
        <f>+entero!DA22</f>
        <v>2.8000000000000003</v>
      </c>
      <c r="DB22" s="780">
        <f>+entero!DB22</f>
        <v>6.8</v>
      </c>
      <c r="DC22" s="780">
        <f>+entero!DC22</f>
        <v>4.5999999999999996</v>
      </c>
      <c r="DD22" s="780">
        <f>+entero!DD22</f>
        <v>2.5</v>
      </c>
      <c r="DE22" s="780">
        <f>+entero!DE22</f>
        <v>5.6000000000000005</v>
      </c>
      <c r="DF22" s="780">
        <f>+entero!DF22</f>
        <v>6.7999999999999989</v>
      </c>
      <c r="DG22" s="780">
        <f>+entero!DG22</f>
        <v>7.8000000000000007</v>
      </c>
      <c r="DH22" s="780">
        <f>+entero!DH22</f>
        <v>6.8000000000000007</v>
      </c>
      <c r="DI22" s="780">
        <f>+entero!DI22</f>
        <v>8</v>
      </c>
      <c r="DJ22" s="780">
        <f>+entero!DJ22</f>
        <v>1.7000000000000002</v>
      </c>
      <c r="DK22" s="780">
        <f>+entero!DK22</f>
        <v>1.5</v>
      </c>
      <c r="DL22" s="780">
        <f>+entero!DL22</f>
        <v>1.5</v>
      </c>
      <c r="DM22" s="782">
        <f>+entero!DM22</f>
        <v>0</v>
      </c>
      <c r="DN22" s="482">
        <f>+entero!DN22</f>
        <v>0</v>
      </c>
      <c r="DO22" s="482">
        <f>+entero!DO22</f>
        <v>0</v>
      </c>
      <c r="DP22" s="942">
        <f>+entero!DP22</f>
        <v>0.4</v>
      </c>
      <c r="DQ22" s="782">
        <f>+entero!DQ22</f>
        <v>0</v>
      </c>
      <c r="DR22" s="942">
        <f>+entero!DR22</f>
        <v>0</v>
      </c>
      <c r="DS22" s="815"/>
      <c r="DT22" s="815"/>
      <c r="DU22" s="815"/>
      <c r="DV22" s="815"/>
      <c r="DW22" s="815"/>
      <c r="DX22" s="815"/>
      <c r="DY22" s="815"/>
      <c r="DZ22" s="815"/>
      <c r="EA22" s="816"/>
      <c r="EB22" s="816"/>
      <c r="EC22" s="816"/>
      <c r="ED22" s="816"/>
      <c r="EE22" s="816"/>
      <c r="EF22" s="816"/>
      <c r="EG22" s="816"/>
      <c r="EH22" s="816"/>
    </row>
    <row r="23" spans="2:13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0</v>
      </c>
      <c r="BC23" s="780">
        <f>+entero!BC23</f>
        <v>0</v>
      </c>
      <c r="BD23" s="780">
        <f>+entero!BD23</f>
        <v>0</v>
      </c>
      <c r="BE23" s="780">
        <f>+entero!BE23</f>
        <v>0</v>
      </c>
      <c r="BF23" s="780">
        <f>+entero!BF23</f>
        <v>0</v>
      </c>
      <c r="BG23" s="780">
        <f>+entero!BG23</f>
        <v>0</v>
      </c>
      <c r="BH23" s="780">
        <f>+entero!BH23</f>
        <v>0</v>
      </c>
      <c r="BI23" s="780">
        <f>+entero!BI23</f>
        <v>0</v>
      </c>
      <c r="BJ23" s="780">
        <f>+entero!BJ23</f>
        <v>0</v>
      </c>
      <c r="BK23" s="780">
        <f>+entero!BK23</f>
        <v>0</v>
      </c>
      <c r="BL23" s="780">
        <f>+entero!BL23</f>
        <v>0</v>
      </c>
      <c r="BM23" s="780">
        <f>+entero!BM23</f>
        <v>0</v>
      </c>
      <c r="BN23" s="780">
        <f>+entero!BN23</f>
        <v>0</v>
      </c>
      <c r="BO23" s="780">
        <f>+entero!BO23</f>
        <v>0</v>
      </c>
      <c r="BP23" s="780">
        <f>+entero!BP23</f>
        <v>0</v>
      </c>
      <c r="BQ23" s="780">
        <f>+entero!BQ23</f>
        <v>0</v>
      </c>
      <c r="BR23" s="780">
        <f>+entero!BR23</f>
        <v>0</v>
      </c>
      <c r="BS23" s="780">
        <f>+entero!BS23</f>
        <v>0</v>
      </c>
      <c r="BT23" s="780">
        <f>+entero!BT23</f>
        <v>0</v>
      </c>
      <c r="BU23" s="780">
        <f>+entero!BU23</f>
        <v>0</v>
      </c>
      <c r="BV23" s="780">
        <f>+entero!BV23</f>
        <v>0</v>
      </c>
      <c r="BW23" s="780">
        <f>+entero!BW23</f>
        <v>0</v>
      </c>
      <c r="BX23" s="780">
        <f>+entero!BX23</f>
        <v>0</v>
      </c>
      <c r="BY23" s="780">
        <f>+entero!BY23</f>
        <v>0</v>
      </c>
      <c r="BZ23" s="780">
        <f>+entero!BZ23</f>
        <v>0</v>
      </c>
      <c r="CA23" s="780">
        <f>+entero!CA23</f>
        <v>0</v>
      </c>
      <c r="CB23" s="780">
        <f>+entero!CB23</f>
        <v>0</v>
      </c>
      <c r="CC23" s="780">
        <f>+entero!CC23</f>
        <v>0</v>
      </c>
      <c r="CD23" s="780">
        <f>+entero!CD23</f>
        <v>0</v>
      </c>
      <c r="CE23" s="780">
        <f>+entero!CE23</f>
        <v>0</v>
      </c>
      <c r="CF23" s="780">
        <f>+entero!CF23</f>
        <v>0</v>
      </c>
      <c r="CG23" s="780">
        <f>+entero!CG23</f>
        <v>0</v>
      </c>
      <c r="CH23" s="780">
        <f>+entero!CH23</f>
        <v>0</v>
      </c>
      <c r="CI23" s="780">
        <f>+entero!CI23</f>
        <v>0</v>
      </c>
      <c r="CJ23" s="780">
        <f>+entero!CJ23</f>
        <v>0</v>
      </c>
      <c r="CK23" s="780">
        <f>+entero!CK23</f>
        <v>6.0425297000000002</v>
      </c>
      <c r="CL23" s="780">
        <f>+entero!CL23</f>
        <v>0</v>
      </c>
      <c r="CM23" s="780">
        <f>+entero!CM23</f>
        <v>0</v>
      </c>
      <c r="CN23" s="780">
        <f>+entero!CN23</f>
        <v>0</v>
      </c>
      <c r="CO23" s="780">
        <f>+entero!CO23</f>
        <v>0</v>
      </c>
      <c r="CP23" s="780">
        <f>+entero!CP23</f>
        <v>0</v>
      </c>
      <c r="CQ23" s="780">
        <f>+entero!CQ23</f>
        <v>0</v>
      </c>
      <c r="CR23" s="780">
        <f>+entero!CR23</f>
        <v>0</v>
      </c>
      <c r="CS23" s="780">
        <f>+entero!CS23</f>
        <v>0</v>
      </c>
      <c r="CT23" s="780">
        <f>+entero!CT23</f>
        <v>0</v>
      </c>
      <c r="CU23" s="780">
        <f>+entero!CU23</f>
        <v>0</v>
      </c>
      <c r="CV23" s="780">
        <f>+entero!CV23</f>
        <v>0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0.43619724000000004</v>
      </c>
      <c r="DK23" s="780">
        <f>+entero!DK23</f>
        <v>0.69009761000000003</v>
      </c>
      <c r="DL23" s="780">
        <f>+entero!DL23</f>
        <v>0.58281966000000007</v>
      </c>
      <c r="DM23" s="782">
        <f>+entero!DM23</f>
        <v>6.2107820000000001E-2</v>
      </c>
      <c r="DN23" s="482">
        <f>+entero!DN23</f>
        <v>7.933846E-2</v>
      </c>
      <c r="DO23" s="482">
        <f>+entero!DO23</f>
        <v>9.3086000000000002E-2</v>
      </c>
      <c r="DP23" s="942">
        <f>+entero!DP23</f>
        <v>0.120911</v>
      </c>
      <c r="DQ23" s="782">
        <f>+entero!DQ23</f>
        <v>0</v>
      </c>
      <c r="DR23" s="942">
        <f>+entero!DR23</f>
        <v>0</v>
      </c>
      <c r="DS23" s="815"/>
      <c r="DT23" s="815"/>
      <c r="DU23" s="815"/>
      <c r="DV23" s="815"/>
      <c r="DW23" s="815"/>
      <c r="DX23" s="815"/>
      <c r="DY23" s="815"/>
      <c r="DZ23" s="815"/>
      <c r="EA23" s="816"/>
      <c r="EB23" s="816"/>
      <c r="EC23" s="816"/>
      <c r="ED23" s="816"/>
      <c r="EE23" s="816"/>
      <c r="EF23" s="816"/>
      <c r="EG23" s="816"/>
      <c r="EH23" s="816"/>
    </row>
    <row r="24" spans="2:13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0.75</v>
      </c>
      <c r="BD24" s="472">
        <f>+entero!BD24</f>
        <v>0.2</v>
      </c>
      <c r="BE24" s="472">
        <f>+entero!BE24</f>
        <v>0.5</v>
      </c>
      <c r="BF24" s="472">
        <f>+entero!BF24</f>
        <v>0</v>
      </c>
      <c r="BG24" s="472">
        <f>+entero!BG24</f>
        <v>0.5</v>
      </c>
      <c r="BH24" s="472">
        <f>+entero!BH24</f>
        <v>0.5</v>
      </c>
      <c r="BI24" s="472">
        <f>+entero!BI24</f>
        <v>0</v>
      </c>
      <c r="BJ24" s="472">
        <f>+entero!BJ24</f>
        <v>0</v>
      </c>
      <c r="BK24" s="472">
        <f>+entero!BK24</f>
        <v>3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9.8999999999999994E-5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2">
        <f>+entero!DM24</f>
        <v>0</v>
      </c>
      <c r="DN24" s="482">
        <f>+entero!DN24</f>
        <v>0</v>
      </c>
      <c r="DO24" s="482">
        <f>+entero!DO24</f>
        <v>0</v>
      </c>
      <c r="DP24" s="942">
        <f>+entero!DP24</f>
        <v>0</v>
      </c>
      <c r="DQ24" s="782">
        <f>+entero!DQ24</f>
        <v>0</v>
      </c>
      <c r="DR24" s="942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10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22</v>
      </c>
      <c r="BV25" s="472">
        <f>+entero!BV25</f>
        <v>0</v>
      </c>
      <c r="BW25" s="472">
        <f>+entero!BW25</f>
        <v>8.6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2">
        <f>+entero!DM25</f>
        <v>0</v>
      </c>
      <c r="DN25" s="482">
        <f>+entero!DN25</f>
        <v>0</v>
      </c>
      <c r="DO25" s="482">
        <f>+entero!DO25</f>
        <v>0</v>
      </c>
      <c r="DP25" s="942">
        <f>+entero!DP25</f>
        <v>0</v>
      </c>
      <c r="DQ25" s="782">
        <f>+entero!DQ25</f>
        <v>0</v>
      </c>
      <c r="DR25" s="942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5</v>
      </c>
      <c r="BJ26" s="472">
        <f>+entero!BJ26</f>
        <v>2</v>
      </c>
      <c r="BK26" s="472">
        <f>+entero!BK26</f>
        <v>0</v>
      </c>
      <c r="BL26" s="472">
        <f>+entero!BL26</f>
        <v>14.5</v>
      </c>
      <c r="BM26" s="472">
        <f>+entero!BM26</f>
        <v>32</v>
      </c>
      <c r="BN26" s="472">
        <f>+entero!BN26</f>
        <v>37</v>
      </c>
      <c r="BO26" s="472">
        <f>+entero!BO26</f>
        <v>43</v>
      </c>
      <c r="BP26" s="472">
        <f>+entero!BP26</f>
        <v>1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</v>
      </c>
      <c r="DJ26" s="780">
        <f>+entero!DJ26</f>
        <v>48.3</v>
      </c>
      <c r="DK26" s="780">
        <f>+entero!DK26</f>
        <v>12.5</v>
      </c>
      <c r="DL26" s="780">
        <f>+entero!DL26</f>
        <v>11.9</v>
      </c>
      <c r="DM26" s="782">
        <f>+entero!DM26</f>
        <v>5</v>
      </c>
      <c r="DN26" s="482">
        <f>+entero!DN26</f>
        <v>0</v>
      </c>
      <c r="DO26" s="482">
        <f>+entero!DO26</f>
        <v>3.4</v>
      </c>
      <c r="DP26" s="942">
        <f>+entero!DP26</f>
        <v>12.15</v>
      </c>
      <c r="DQ26" s="782">
        <f>+entero!DQ26</f>
        <v>0</v>
      </c>
      <c r="DR26" s="942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7"/>
      <c r="DH27" s="747"/>
      <c r="DI27" s="42"/>
      <c r="DJ27" s="42"/>
      <c r="DK27" s="42"/>
      <c r="DL27" s="42"/>
      <c r="DM27" s="943"/>
      <c r="DN27" s="824"/>
      <c r="DO27" s="824"/>
      <c r="DP27" s="944"/>
      <c r="DQ27" s="943"/>
      <c r="DR27" s="944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2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2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2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2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</sheetData>
  <mergeCells count="112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tabSelected="1"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18" width="9.42578125" customWidth="1"/>
    <col min="119" max="119" width="9.28515625" customWidth="1"/>
    <col min="120" max="120" width="9.28515625" style="169" customWidth="1"/>
    <col min="121" max="132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307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904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42"/>
      <c r="DI4" s="1013"/>
      <c r="DJ4" s="875">
        <f>+entero!DJ4</f>
        <v>43105</v>
      </c>
      <c r="DK4" s="875">
        <f>+entero!DK4</f>
        <v>43112</v>
      </c>
      <c r="DL4" s="875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51"/>
      <c r="DI5" s="851"/>
      <c r="DJ5" s="851"/>
      <c r="DK5" s="851"/>
      <c r="DL5" s="851"/>
      <c r="DM5" s="890"/>
      <c r="DN5" s="322"/>
      <c r="DO5" s="322"/>
      <c r="DP5" s="946"/>
      <c r="DQ5" s="890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18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70857.726416571721</v>
      </c>
      <c r="DK6" s="781">
        <f>+entero!DK28</f>
        <v>70651.900750083631</v>
      </c>
      <c r="DL6" s="781">
        <f>+entero!DL28</f>
        <v>67994.564620848512</v>
      </c>
      <c r="DM6" s="891">
        <f>+entero!DM28</f>
        <v>67373.833707831203</v>
      </c>
      <c r="DN6" s="947">
        <f>+entero!DN28</f>
        <v>67061.835497398075</v>
      </c>
      <c r="DO6" s="947">
        <f>+entero!DO28</f>
        <v>67096.440483114944</v>
      </c>
      <c r="DP6" s="948">
        <f>+entero!DP28</f>
        <v>67521.875528267614</v>
      </c>
      <c r="DQ6" s="891">
        <f>+entero!DQ28</f>
        <v>-472.68909258089843</v>
      </c>
      <c r="DR6" s="948">
        <f>+entero!DR28</f>
        <v>-0.69518658618774598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18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46717.133491599998</v>
      </c>
      <c r="DK7" s="781">
        <f>+entero!DK29</f>
        <v>46504.3773821</v>
      </c>
      <c r="DL7" s="781">
        <f>+entero!DL29</f>
        <v>-46129.387791199995</v>
      </c>
      <c r="DM7" s="891">
        <f>+entero!DM29</f>
        <v>-46071.740477899999</v>
      </c>
      <c r="DN7" s="947">
        <f>+entero!DN29</f>
        <v>-45918.695617800004</v>
      </c>
      <c r="DO7" s="947">
        <f>+entero!DO29</f>
        <v>-45941.568628300003</v>
      </c>
      <c r="DP7" s="948">
        <f>+entero!DP29</f>
        <v>-45929.231241900001</v>
      </c>
      <c r="DQ7" s="891">
        <f>+entero!DQ29</f>
        <v>200.15654929999437</v>
      </c>
      <c r="DR7" s="948">
        <f>+entero!DR29</f>
        <v>-0.4339024619316012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18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-23563.296738527635</v>
      </c>
      <c r="DK8" s="781">
        <f>+entero!DK30</f>
        <v>-23361.644857145566</v>
      </c>
      <c r="DL8" s="781">
        <f>+entero!DL30</f>
        <v>-24362.415956329343</v>
      </c>
      <c r="DM8" s="891">
        <f>+entero!DM30</f>
        <v>-24340.502465537236</v>
      </c>
      <c r="DN8" s="947">
        <f>+entero!DN30</f>
        <v>-24623.186754887636</v>
      </c>
      <c r="DO8" s="947">
        <f>+entero!DO30</f>
        <v>-24788.691625932111</v>
      </c>
      <c r="DP8" s="948">
        <f>+entero!DP30</f>
        <v>-24487.980345158561</v>
      </c>
      <c r="DQ8" s="891">
        <f>+entero!DQ30</f>
        <v>-125.56438882921793</v>
      </c>
      <c r="DR8" s="948">
        <f>+entero!DR30</f>
        <v>0.51540203998772238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18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4845.956152687575</v>
      </c>
      <c r="DK9" s="781">
        <f>+entero!DK31</f>
        <v>5083.6197422136065</v>
      </c>
      <c r="DL9" s="781">
        <f>+entero!DL31</f>
        <v>2308.8026643720441</v>
      </c>
      <c r="DM9" s="891">
        <f>+entero!DM31</f>
        <v>1841.51798867666</v>
      </c>
      <c r="DN9" s="947">
        <f>+entero!DN31</f>
        <v>1492.4933717750682</v>
      </c>
      <c r="DO9" s="947">
        <f>+entero!DO31</f>
        <v>1572.4092098998826</v>
      </c>
      <c r="DP9" s="948">
        <f>+entero!DP31</f>
        <v>2164.8249214859206</v>
      </c>
      <c r="DQ9" s="891">
        <f>+entero!DQ31</f>
        <v>-143.97774288612345</v>
      </c>
      <c r="DR9" s="948">
        <f>+entero!DR31</f>
        <v>-6.2360350283675263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18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7413.4819257221998</v>
      </c>
      <c r="DK10" s="781">
        <f>+entero!DK32</f>
        <v>7413.1557314480006</v>
      </c>
      <c r="DL10" s="781">
        <f>+entero!DL32</f>
        <v>7413.3170704657996</v>
      </c>
      <c r="DM10" s="891">
        <f>+entero!DM32</f>
        <v>7413.3127981134003</v>
      </c>
      <c r="DN10" s="947">
        <f>+entero!DN32</f>
        <v>7413.3626004598</v>
      </c>
      <c r="DO10" s="947">
        <f>+entero!DO32</f>
        <v>7493.1559458075999</v>
      </c>
      <c r="DP10" s="948">
        <f>+entero!DP32</f>
        <v>7534.3680026033999</v>
      </c>
      <c r="DQ10" s="891">
        <f>+entero!DQ32</f>
        <v>121.05093213760028</v>
      </c>
      <c r="DR10" s="948">
        <f>+entero!DR32</f>
        <v>1.6328848609465263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18"/>
      <c r="C11" s="13"/>
      <c r="D11" s="57" t="s">
        <v>140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3"/>
      <c r="DH11" s="783"/>
      <c r="DI11" s="783"/>
      <c r="DJ11" s="783"/>
      <c r="DK11" s="783"/>
      <c r="DL11" s="783"/>
      <c r="DM11" s="892"/>
      <c r="DN11" s="949"/>
      <c r="DO11" s="949"/>
      <c r="DP11" s="950"/>
      <c r="DQ11" s="892"/>
      <c r="DR11" s="950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18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73589.192510604102</v>
      </c>
      <c r="DK12" s="781">
        <f>+entero!DK34</f>
        <v>74251.273085584122</v>
      </c>
      <c r="DL12" s="781">
        <f>+entero!DL34</f>
        <v>72549.219774304118</v>
      </c>
      <c r="DM12" s="891">
        <f>+entero!DM34</f>
        <v>72474.754879694126</v>
      </c>
      <c r="DN12" s="947">
        <f>+entero!DN34</f>
        <v>72487.765567024107</v>
      </c>
      <c r="DO12" s="947">
        <f>+entero!DO34</f>
        <v>72437.122985554117</v>
      </c>
      <c r="DP12" s="948">
        <f>+entero!DP34</f>
        <v>71601.442495424111</v>
      </c>
      <c r="DQ12" s="891">
        <f>+entero!DQ34</f>
        <v>-947.77727888000663</v>
      </c>
      <c r="DR12" s="948">
        <f>+entero!DR34</f>
        <v>-1.3063921043237725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18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129469.27312918536</v>
      </c>
      <c r="DK13" s="781">
        <f>+entero!DK35</f>
        <v>129829.09911689541</v>
      </c>
      <c r="DL13" s="781">
        <f>+entero!DL35</f>
        <v>126695.15747134539</v>
      </c>
      <c r="DM13" s="891">
        <f>+entero!DM35</f>
        <v>126144.51049511539</v>
      </c>
      <c r="DN13" s="947">
        <f>+entero!DN35</f>
        <v>126055.69668741537</v>
      </c>
      <c r="DO13" s="947">
        <f>+entero!DO35</f>
        <v>126051.5039348554</v>
      </c>
      <c r="DP13" s="948">
        <f>+entero!DP35</f>
        <v>125213.89269836538</v>
      </c>
      <c r="DQ13" s="891">
        <f>+entero!DQ35</f>
        <v>-1481.2647729800083</v>
      </c>
      <c r="DR13" s="948">
        <f>+entero!DR35</f>
        <v>-1.1691565822592898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18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210521.44759132998</v>
      </c>
      <c r="DJ14" s="781">
        <f>+entero!DJ36</f>
        <v>210307.14381611295</v>
      </c>
      <c r="DK14" s="781">
        <f>+entero!DK36</f>
        <v>210801.46508831295</v>
      </c>
      <c r="DL14" s="781">
        <f>+entero!DL36</f>
        <v>208161.51117586292</v>
      </c>
      <c r="DM14" s="891">
        <f>+entero!DM36</f>
        <v>207483.69759200298</v>
      </c>
      <c r="DN14" s="947">
        <f>+entero!DN36</f>
        <v>207410.00919870293</v>
      </c>
      <c r="DO14" s="947">
        <f>+entero!DO36</f>
        <v>207472.47989386294</v>
      </c>
      <c r="DP14" s="948">
        <f>+entero!DP36</f>
        <v>205597.28585600294</v>
      </c>
      <c r="DQ14" s="891">
        <f>+entero!DQ36</f>
        <v>-2564.2253198599792</v>
      </c>
      <c r="DR14" s="948">
        <f>+entero!DR36</f>
        <v>-1.2318441124755442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1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893"/>
      <c r="DN15" s="951"/>
      <c r="DO15" s="951"/>
      <c r="DP15" s="952"/>
      <c r="DQ15" s="893"/>
      <c r="DR15" s="952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18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90.278057641223029</v>
      </c>
      <c r="DK16" s="784">
        <f>+entero!DK38</f>
        <v>90.193617244370131</v>
      </c>
      <c r="DL16" s="784">
        <f>+entero!DL38</f>
        <v>90.121487489544634</v>
      </c>
      <c r="DM16" s="894">
        <f>+entero!DM38</f>
        <v>90.06278822063571</v>
      </c>
      <c r="DN16" s="953">
        <f>+entero!DN38</f>
        <v>90.021458034166699</v>
      </c>
      <c r="DO16" s="953">
        <f>+entero!DO38</f>
        <v>90.071300564912491</v>
      </c>
      <c r="DP16" s="954">
        <f>+entero!DP38</f>
        <v>89.988872968755544</v>
      </c>
      <c r="DQ16" s="894">
        <f>+entero!DQ38</f>
        <v>-0.13261452078909031</v>
      </c>
      <c r="DR16" s="954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18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85.636886823618227</v>
      </c>
      <c r="DK17" s="784">
        <f>+entero!DK39</f>
        <v>85.620399132197122</v>
      </c>
      <c r="DL17" s="784">
        <f>+entero!DL39</f>
        <v>85.388190140386016</v>
      </c>
      <c r="DM17" s="894">
        <f>+entero!DM39</f>
        <v>85.314786207465559</v>
      </c>
      <c r="DN17" s="953">
        <f>+entero!DN39</f>
        <v>85.295594494910105</v>
      </c>
      <c r="DO17" s="953">
        <f>+entero!DO39</f>
        <v>85.316010136095187</v>
      </c>
      <c r="DP17" s="954">
        <f>+entero!DP39</f>
        <v>85.23455359158794</v>
      </c>
      <c r="DQ17" s="894">
        <f>+entero!DQ39</f>
        <v>-0.15363654879807598</v>
      </c>
      <c r="DR17" s="954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18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88.853971604641188</v>
      </c>
      <c r="DK18" s="785">
        <f>+entero!DK40</f>
        <v>88.891888846952725</v>
      </c>
      <c r="DL18" s="785">
        <f>+entero!DL40</f>
        <v>88.786576389251479</v>
      </c>
      <c r="DM18" s="955">
        <f>+entero!DM40</f>
        <v>88.745497641843627</v>
      </c>
      <c r="DN18" s="956">
        <f>+entero!DN40</f>
        <v>88.738032072524462</v>
      </c>
      <c r="DO18" s="956">
        <f>+entero!DO40</f>
        <v>88.739302784642206</v>
      </c>
      <c r="DP18" s="957">
        <f>+entero!DP40</f>
        <v>88.67237312762316</v>
      </c>
      <c r="DQ18" s="955">
        <f>+entero!DQ40</f>
        <v>-0.11420326162831884</v>
      </c>
      <c r="DR18" s="957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</sheetData>
  <mergeCells count="113">
    <mergeCell ref="CX3:CX4"/>
    <mergeCell ref="DB3:DB4"/>
    <mergeCell ref="CY3:CY4"/>
    <mergeCell ref="CV3:CV4"/>
    <mergeCell ref="CW3:CW4"/>
    <mergeCell ref="CI3:CI4"/>
    <mergeCell ref="CP3:CP4"/>
    <mergeCell ref="DQ3:DR3"/>
    <mergeCell ref="CN3:CN4"/>
    <mergeCell ref="CL3:CL4"/>
    <mergeCell ref="CM3:CM4"/>
    <mergeCell ref="CJ3:CJ4"/>
    <mergeCell ref="CK3:CK4"/>
    <mergeCell ref="CC3:CC4"/>
    <mergeCell ref="BW3:BW4"/>
    <mergeCell ref="CH3:CH4"/>
    <mergeCell ref="CD3:CD4"/>
    <mergeCell ref="CE3:CE4"/>
    <mergeCell ref="DM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BZ3:BZ4"/>
    <mergeCell ref="AS3:AS4"/>
    <mergeCell ref="CB3:CB4"/>
    <mergeCell ref="BY3:BY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CA3:CA4"/>
    <mergeCell ref="AX3:AX4"/>
    <mergeCell ref="AV3:AV4"/>
    <mergeCell ref="BK3:BK4"/>
    <mergeCell ref="BG3:BG4"/>
    <mergeCell ref="BJ3:BJ4"/>
    <mergeCell ref="BI3:BI4"/>
    <mergeCell ref="BL3:BL4"/>
    <mergeCell ref="BM3:BM4"/>
    <mergeCell ref="BN3:BN4"/>
    <mergeCell ref="BO3:BO4"/>
    <mergeCell ref="BF3:BF4"/>
    <mergeCell ref="BB3:BB4"/>
    <mergeCell ref="AY3:AY4"/>
    <mergeCell ref="BC3:BC4"/>
    <mergeCell ref="BU3:BU4"/>
    <mergeCell ref="BT3:BT4"/>
    <mergeCell ref="BS3:BS4"/>
    <mergeCell ref="BX3:B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18" width="9.42578125" customWidth="1"/>
    <col min="119" max="119" width="8.28515625" customWidth="1"/>
    <col min="120" max="120" width="8.7109375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0" t="s">
        <v>259</v>
      </c>
      <c r="DR3" s="1041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13"/>
      <c r="DJ4" s="874">
        <f>+entero!DJ4</f>
        <v>43105</v>
      </c>
      <c r="DK4" s="882">
        <f>+entero!DK4</f>
        <v>43112</v>
      </c>
      <c r="DL4" s="874">
        <f>+entero!DL4</f>
        <v>43119</v>
      </c>
      <c r="DM4" s="883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959"/>
      <c r="DN5" s="960"/>
      <c r="DO5" s="960"/>
      <c r="DP5" s="961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2418.9530890714277</v>
      </c>
      <c r="DK6" s="786">
        <f>+entero!DK42</f>
        <v>2427.1309316370257</v>
      </c>
      <c r="DL6" s="786">
        <f>+entero!DL42</f>
        <v>2461.8501153104949</v>
      </c>
      <c r="DM6" s="962">
        <f>+entero!DM42</f>
        <v>2461.8501153104949</v>
      </c>
      <c r="DN6" s="963">
        <f>+entero!DN42</f>
        <v>2461.8501153104949</v>
      </c>
      <c r="DO6" s="963">
        <f>+entero!DO42</f>
        <v>2461.8501153104949</v>
      </c>
      <c r="DP6" s="964">
        <f>+entero!DP42</f>
        <v>2484.4879870306113</v>
      </c>
      <c r="DQ6" s="962">
        <f>+entero!DQ42</f>
        <v>22.637871720116436</v>
      </c>
      <c r="DR6" s="964">
        <f>+entero!DR42</f>
        <v>0.91954711537185485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1969.0947303206999</v>
      </c>
      <c r="DK7" s="780">
        <f>+entero!DK43</f>
        <v>1969.0947303206999</v>
      </c>
      <c r="DL7" s="780">
        <f>+entero!DL43</f>
        <v>1995.3591034985425</v>
      </c>
      <c r="DM7" s="782">
        <f>+entero!DM43</f>
        <v>1995.3591034985425</v>
      </c>
      <c r="DN7" s="482">
        <f>+entero!DN43</f>
        <v>1995.3591034985425</v>
      </c>
      <c r="DO7" s="482">
        <f>+entero!DO43</f>
        <v>1995.3591034985425</v>
      </c>
      <c r="DP7" s="942">
        <f>+entero!DP43</f>
        <v>2015.779919825073</v>
      </c>
      <c r="DQ7" s="782">
        <f>+entero!DQ43</f>
        <v>20.420816326530485</v>
      </c>
      <c r="DR7" s="942">
        <f>+entero!DR43</f>
        <v>1.0234155992635996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13507.989850000002</v>
      </c>
      <c r="DK8" s="780">
        <f>+entero!DK44</f>
        <v>13507.989850000002</v>
      </c>
      <c r="DL8" s="780">
        <f>+entero!DL44</f>
        <v>13688.163450000002</v>
      </c>
      <c r="DM8" s="782">
        <f>+entero!DM44</f>
        <v>13688.163450000002</v>
      </c>
      <c r="DN8" s="482">
        <f>+entero!DN44</f>
        <v>13688.163450000002</v>
      </c>
      <c r="DO8" s="482">
        <f>+entero!DO44</f>
        <v>13688.163450000002</v>
      </c>
      <c r="DP8" s="942">
        <f>+entero!DP44</f>
        <v>13828.250250000001</v>
      </c>
      <c r="DQ8" s="782">
        <f>+entero!DQ44</f>
        <v>140.08679999999913</v>
      </c>
      <c r="DR8" s="942">
        <f>+entero!DR44</f>
        <v>1.0234155992635996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2">
        <f>+entero!DM45</f>
        <v>0</v>
      </c>
      <c r="DN9" s="482">
        <f>+entero!DN45</f>
        <v>0</v>
      </c>
      <c r="DO9" s="482">
        <f>+entero!DO45</f>
        <v>0</v>
      </c>
      <c r="DP9" s="942">
        <f>+entero!DP45</f>
        <v>0</v>
      </c>
      <c r="DQ9" s="782">
        <f>+entero!DQ45</f>
        <v>0</v>
      </c>
      <c r="DR9" s="942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449.85835875072803</v>
      </c>
      <c r="DK10" s="780">
        <f>+entero!DK46</f>
        <v>458.03620131632573</v>
      </c>
      <c r="DL10" s="780">
        <f>+entero!DL46</f>
        <v>466.49101181195255</v>
      </c>
      <c r="DM10" s="782">
        <f>+entero!DM46</f>
        <v>466.49101181195255</v>
      </c>
      <c r="DN10" s="482">
        <f>+entero!DN46</f>
        <v>466.49101181195255</v>
      </c>
      <c r="DO10" s="482">
        <f>+entero!DO46</f>
        <v>466.49101181195255</v>
      </c>
      <c r="DP10" s="942">
        <f>+entero!DP46</f>
        <v>468.70806720553855</v>
      </c>
      <c r="DQ10" s="782">
        <f>+entero!DQ46</f>
        <v>2.2170553935860084</v>
      </c>
      <c r="DR10" s="942">
        <f>+entero!DR46</f>
        <v>0.47526218886286831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3086.0283410299944</v>
      </c>
      <c r="DK11" s="780">
        <f>+entero!DK47</f>
        <v>3142.1283410299948</v>
      </c>
      <c r="DL11" s="780">
        <f>+entero!DL47</f>
        <v>3200.1283410299948</v>
      </c>
      <c r="DM11" s="782">
        <f>+entero!DM47</f>
        <v>3200.1283410299948</v>
      </c>
      <c r="DN11" s="482">
        <f>+entero!DN47</f>
        <v>3200.1283410299948</v>
      </c>
      <c r="DO11" s="482">
        <f>+entero!DO47</f>
        <v>3200.1283410299948</v>
      </c>
      <c r="DP11" s="942">
        <f>+entero!DP47</f>
        <v>3215.3373410299946</v>
      </c>
      <c r="DQ11" s="782">
        <f>+entero!DQ47</f>
        <v>15.208999999999833</v>
      </c>
      <c r="DR11" s="942">
        <f>+entero!DR47</f>
        <v>0.47526218886286831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2">
        <f>+entero!E49</f>
        <v>6.1509999999999998</v>
      </c>
      <c r="F12" s="472">
        <f>+entero!F49</f>
        <v>10</v>
      </c>
      <c r="G12" s="472">
        <f>+entero!G49</f>
        <v>12</v>
      </c>
      <c r="H12" s="472">
        <f>+entero!H49</f>
        <v>11.1</v>
      </c>
      <c r="I12" s="472">
        <f>+entero!I49</f>
        <v>7.2999999999999847</v>
      </c>
      <c r="J12" s="472">
        <f>+entero!J49</f>
        <v>2.3999999999999848</v>
      </c>
      <c r="K12" s="472">
        <f>+entero!K49</f>
        <v>0.39999999999998481</v>
      </c>
      <c r="L12" s="472">
        <f>+entero!L49</f>
        <v>0.29999999999998483</v>
      </c>
      <c r="M12" s="472">
        <f>+entero!M49</f>
        <v>0.59999999999998477</v>
      </c>
      <c r="N12" s="472">
        <f>+entero!N49</f>
        <v>0.8999999999999847</v>
      </c>
      <c r="O12" s="472">
        <f>+entero!O49</f>
        <v>1.0999999999999848</v>
      </c>
      <c r="P12" s="472">
        <f>+entero!P49</f>
        <v>0.79999999999998483</v>
      </c>
      <c r="Q12" s="472">
        <f>+entero!Q49</f>
        <v>0.39999999999998492</v>
      </c>
      <c r="R12" s="472">
        <f>+entero!R49</f>
        <v>0.19999999999998494</v>
      </c>
      <c r="S12" s="472">
        <f>+entero!S49</f>
        <v>0.29999999999998495</v>
      </c>
      <c r="T12" s="472">
        <f>+entero!T49</f>
        <v>0.4999999999999849</v>
      </c>
      <c r="U12" s="472">
        <f>+entero!U49</f>
        <v>0.69999999999998486</v>
      </c>
      <c r="V12" s="472">
        <f>+entero!V49</f>
        <v>0.69999999999998486</v>
      </c>
      <c r="W12" s="472">
        <f>+entero!W49</f>
        <v>0.89999999999998481</v>
      </c>
      <c r="X12" s="472">
        <f>+entero!X49</f>
        <v>0.79999999999998483</v>
      </c>
      <c r="Y12" s="472">
        <f>+entero!Y49</f>
        <v>0.89999999999998481</v>
      </c>
      <c r="Z12" s="472">
        <f>+entero!Z49</f>
        <v>0.79999999999998483</v>
      </c>
      <c r="AA12" s="472">
        <f>+entero!AA49</f>
        <v>0.89999999999998481</v>
      </c>
      <c r="AB12" s="472">
        <f>+entero!AB49</f>
        <v>0.89999999999998481</v>
      </c>
      <c r="AC12" s="472">
        <f>+entero!AC49</f>
        <v>0.7</v>
      </c>
      <c r="AD12" s="472">
        <f>+entero!AD49</f>
        <v>0.59999999999998488</v>
      </c>
      <c r="AE12" s="472">
        <f>+entero!AE49</f>
        <v>0.69999999999998486</v>
      </c>
      <c r="AF12" s="472">
        <f>+entero!AF49</f>
        <v>0.79999999999998483</v>
      </c>
      <c r="AG12" s="472">
        <f>+entero!AG49</f>
        <v>0.79999999999998483</v>
      </c>
      <c r="AH12" s="472">
        <f>+entero!AH49</f>
        <v>0.79999999999998483</v>
      </c>
      <c r="AI12" s="472">
        <f>+entero!AI49</f>
        <v>0.79999999999998483</v>
      </c>
      <c r="AJ12" s="472">
        <f>+entero!AJ49</f>
        <v>0.79999999999998483</v>
      </c>
      <c r="AK12" s="472">
        <f>+entero!AK49</f>
        <v>0.59999999999998488</v>
      </c>
      <c r="AL12" s="472">
        <f>+entero!AL49</f>
        <v>0.39999999999998492</v>
      </c>
      <c r="AM12" s="472">
        <f>+entero!AM49</f>
        <v>0.29999999999998495</v>
      </c>
      <c r="AN12" s="472">
        <f>+entero!AN49</f>
        <v>9.9999999999984934E-2</v>
      </c>
      <c r="AO12" s="472">
        <f>+entero!AO49</f>
        <v>-1.5959455978986625E-14</v>
      </c>
      <c r="AP12" s="472">
        <f>+entero!AP49</f>
        <v>0</v>
      </c>
      <c r="AQ12" s="472">
        <f>+entero!AQ49</f>
        <v>0</v>
      </c>
      <c r="AR12" s="472">
        <f>+entero!AR49</f>
        <v>0</v>
      </c>
      <c r="AS12" s="472">
        <f>+entero!AS49</f>
        <v>0</v>
      </c>
      <c r="AT12" s="472">
        <f>+entero!AT49</f>
        <v>-1.5959455978986625E-14</v>
      </c>
      <c r="AU12" s="472">
        <f>+entero!AU49</f>
        <v>-1.50712775592865E-14</v>
      </c>
      <c r="AV12" s="472">
        <f>+entero!AV49</f>
        <v>-1.50712775592865E-14</v>
      </c>
      <c r="AW12" s="472">
        <f>+entero!AW49</f>
        <v>-1.50712775592865E-14</v>
      </c>
      <c r="AX12" s="472">
        <f>+entero!AX49</f>
        <v>-1.50712775592865E-14</v>
      </c>
      <c r="AY12" s="472">
        <f>+entero!AY49</f>
        <v>-1.50712775592865E-14</v>
      </c>
      <c r="AZ12" s="472">
        <f>+entero!AZ49</f>
        <v>-1.50712775592865E-14</v>
      </c>
      <c r="BA12" s="472">
        <f>+entero!BA49</f>
        <v>-1.50712775592865E-14</v>
      </c>
      <c r="BB12" s="472">
        <f>+entero!BB49</f>
        <v>-1.50712775592865E-14</v>
      </c>
      <c r="BC12" s="472">
        <f>+entero!BC49</f>
        <v>-1.50712775592865E-14</v>
      </c>
      <c r="BD12" s="472">
        <f>+entero!BD49</f>
        <v>-1.50712775592865E-14</v>
      </c>
      <c r="BE12" s="472">
        <f>+entero!BE49</f>
        <v>-1.50712775592865E-14</v>
      </c>
      <c r="BF12" s="472">
        <f>+entero!BF49</f>
        <v>-1.50712775592865E-14</v>
      </c>
      <c r="BG12" s="472">
        <f>+entero!BG49</f>
        <v>-1.50712775592865E-14</v>
      </c>
      <c r="BH12" s="472">
        <f>+entero!BH49</f>
        <v>-1.50712775592865E-14</v>
      </c>
      <c r="BI12" s="472">
        <f>+entero!BI49</f>
        <v>-1.50712775592865E-14</v>
      </c>
      <c r="BJ12" s="472">
        <f>+entero!BJ49</f>
        <v>-1.50712775592865E-14</v>
      </c>
      <c r="BK12" s="472">
        <f>+entero!BK49</f>
        <v>-1.50712775592865E-14</v>
      </c>
      <c r="BL12" s="472">
        <f>+entero!BL49</f>
        <v>-1.50712775592865E-14</v>
      </c>
      <c r="BM12" s="472">
        <f>+entero!BM49</f>
        <v>-1.50712775592865E-14</v>
      </c>
      <c r="BN12" s="472">
        <f>+entero!BN49</f>
        <v>-1.50712775592865E-14</v>
      </c>
      <c r="BO12" s="472">
        <f>+entero!BO49</f>
        <v>0</v>
      </c>
      <c r="BP12" s="472">
        <f>+entero!BP49</f>
        <v>0</v>
      </c>
      <c r="BQ12" s="472">
        <f>+entero!BQ49</f>
        <v>0</v>
      </c>
      <c r="BR12" s="472">
        <f>+entero!BR49</f>
        <v>0</v>
      </c>
      <c r="BS12" s="472">
        <f>+entero!BS49</f>
        <v>0</v>
      </c>
      <c r="BT12" s="472">
        <f>+entero!BT49</f>
        <v>0</v>
      </c>
      <c r="BU12" s="472">
        <f>+entero!BU49</f>
        <v>0</v>
      </c>
      <c r="BV12" s="472">
        <f>+entero!BV49</f>
        <v>0</v>
      </c>
      <c r="BW12" s="472">
        <f>+entero!BW49</f>
        <v>0</v>
      </c>
      <c r="BX12" s="472">
        <f>+entero!BX49</f>
        <v>0</v>
      </c>
      <c r="BY12" s="472">
        <f>+entero!BY49</f>
        <v>0</v>
      </c>
      <c r="BZ12" s="472">
        <f>+entero!BZ49</f>
        <v>0</v>
      </c>
      <c r="CA12" s="472">
        <f>+entero!CA49</f>
        <v>0</v>
      </c>
      <c r="CB12" s="472">
        <f>+entero!CB49</f>
        <v>0</v>
      </c>
      <c r="CC12" s="472">
        <f>+entero!CC49</f>
        <v>0</v>
      </c>
      <c r="CD12" s="472">
        <f>+entero!CD49</f>
        <v>0</v>
      </c>
      <c r="CE12" s="472">
        <f>+entero!CE49</f>
        <v>0</v>
      </c>
      <c r="CF12" s="472">
        <f>+entero!CF49</f>
        <v>0</v>
      </c>
      <c r="CG12" s="472">
        <f>+entero!CG49</f>
        <v>0</v>
      </c>
      <c r="CH12" s="472">
        <f>+entero!CH49</f>
        <v>0</v>
      </c>
      <c r="CI12" s="472">
        <f>+entero!CI49</f>
        <v>0</v>
      </c>
      <c r="CJ12" s="472">
        <f>+entero!CJ49</f>
        <v>0</v>
      </c>
      <c r="CK12" s="472">
        <f>+entero!CK49</f>
        <v>0</v>
      </c>
      <c r="CL12" s="472">
        <f>+entero!CL49</f>
        <v>0</v>
      </c>
      <c r="CM12" s="472">
        <f>+entero!CM49</f>
        <v>0</v>
      </c>
      <c r="CN12" s="472">
        <f>+entero!CN49</f>
        <v>0</v>
      </c>
      <c r="CO12" s="472">
        <f>+entero!CO49</f>
        <v>0</v>
      </c>
      <c r="CP12" s="472">
        <f>+entero!CP49</f>
        <v>0</v>
      </c>
      <c r="CQ12" s="472">
        <f>+entero!CQ49</f>
        <v>0</v>
      </c>
      <c r="CR12" s="472">
        <f>+entero!CR49</f>
        <v>0</v>
      </c>
      <c r="CS12" s="472">
        <f>+entero!CS49</f>
        <v>0</v>
      </c>
      <c r="CT12" s="472">
        <f>+entero!CT49</f>
        <v>0</v>
      </c>
      <c r="CU12" s="472">
        <f>+entero!CU49</f>
        <v>0</v>
      </c>
      <c r="CV12" s="472">
        <f>+entero!CV49</f>
        <v>0</v>
      </c>
      <c r="CW12" s="472">
        <f>+entero!CW49</f>
        <v>0</v>
      </c>
      <c r="CX12" s="472">
        <f>+entero!CX49</f>
        <v>0</v>
      </c>
      <c r="CY12" s="472">
        <f>+entero!CY49</f>
        <v>0</v>
      </c>
      <c r="CZ12" s="472">
        <f>+entero!CZ49</f>
        <v>0</v>
      </c>
      <c r="DA12" s="472">
        <f>+entero!DA49</f>
        <v>0</v>
      </c>
      <c r="DB12" s="472">
        <f>+entero!DB49</f>
        <v>0</v>
      </c>
      <c r="DC12" s="472">
        <f>+entero!DC49</f>
        <v>0</v>
      </c>
      <c r="DD12" s="472">
        <f>+entero!DD49</f>
        <v>0</v>
      </c>
      <c r="DE12" s="472">
        <f>+entero!DE49</f>
        <v>0</v>
      </c>
      <c r="DF12" s="472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2">
        <f>+entero!DM49</f>
        <v>0</v>
      </c>
      <c r="DN12" s="482">
        <f>+entero!DN49</f>
        <v>0</v>
      </c>
      <c r="DO12" s="482">
        <f>+entero!DO49</f>
        <v>0</v>
      </c>
      <c r="DP12" s="942">
        <f>+entero!DP49</f>
        <v>0</v>
      </c>
      <c r="DQ12" s="782">
        <f>+entero!DQ49</f>
        <v>0</v>
      </c>
      <c r="DR12" s="942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0.1749271137026239</v>
      </c>
      <c r="DK13" s="756">
        <f>+entero!DK50</f>
        <v>0.1749271137026239</v>
      </c>
      <c r="DL13" s="756">
        <f>+entero!DL50</f>
        <v>0.13119533527696792</v>
      </c>
      <c r="DM13" s="965">
        <f>+entero!DM50</f>
        <v>0.13119533527696792</v>
      </c>
      <c r="DN13" s="966">
        <f>+entero!DN50</f>
        <v>0.13119533527696792</v>
      </c>
      <c r="DO13" s="966">
        <f>+entero!DO50</f>
        <v>11.749271137026238</v>
      </c>
      <c r="DP13" s="967">
        <f>+entero!DP50</f>
        <v>17.749271137026238</v>
      </c>
      <c r="DQ13" s="965">
        <f>+entero!DQ50</f>
        <v>17.618075801749271</v>
      </c>
      <c r="DR13" s="967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0.1749271137026239</v>
      </c>
      <c r="DK14" s="756">
        <f>+entero!DK51</f>
        <v>0.13119533527696792</v>
      </c>
      <c r="DL14" s="756">
        <f>+entero!DL51</f>
        <v>0.13119533527696792</v>
      </c>
      <c r="DM14" s="965">
        <f>+entero!DM51</f>
        <v>0.13119533527696792</v>
      </c>
      <c r="DN14" s="966">
        <f>+entero!DN51</f>
        <v>0.13119533527696792</v>
      </c>
      <c r="DO14" s="966">
        <f>+entero!DO51</f>
        <v>11.749271137026238</v>
      </c>
      <c r="DP14" s="967">
        <f>+entero!DP51</f>
        <v>17.749271137026238</v>
      </c>
      <c r="DQ14" s="965">
        <f>+entero!DQ51</f>
        <v>17.618075801749271</v>
      </c>
      <c r="DR14" s="967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1.2</v>
      </c>
      <c r="DK15" s="756">
        <f>+entero!DK52</f>
        <v>0.9</v>
      </c>
      <c r="DL15" s="756">
        <f>+entero!DL52</f>
        <v>0.9</v>
      </c>
      <c r="DM15" s="965">
        <f>+entero!DM52</f>
        <v>0.9</v>
      </c>
      <c r="DN15" s="966">
        <f>+entero!DN52</f>
        <v>0.9</v>
      </c>
      <c r="DO15" s="966">
        <f>+entero!DO52</f>
        <v>80.599999999999994</v>
      </c>
      <c r="DP15" s="967">
        <f>+entero!DP52</f>
        <v>80.599999999999994</v>
      </c>
      <c r="DQ15" s="965">
        <f>+entero!DQ52</f>
        <v>79.699999999999989</v>
      </c>
      <c r="DR15" s="967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0</v>
      </c>
      <c r="DM16" s="965">
        <f>+entero!DM53</f>
        <v>0</v>
      </c>
      <c r="DN16" s="966">
        <f>+entero!DN53</f>
        <v>0</v>
      </c>
      <c r="DO16" s="966">
        <f>+entero!DO53</f>
        <v>0</v>
      </c>
      <c r="DP16" s="967">
        <f>+entero!DP53</f>
        <v>6</v>
      </c>
      <c r="DQ16" s="965">
        <f>+entero!DQ53</f>
        <v>6</v>
      </c>
      <c r="DR16" s="967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965">
        <f>+entero!DM54</f>
        <v>0</v>
      </c>
      <c r="DN17" s="966">
        <f>+entero!DN54</f>
        <v>0</v>
      </c>
      <c r="DO17" s="966">
        <f>+entero!DO54</f>
        <v>0</v>
      </c>
      <c r="DP17" s="967">
        <f>+entero!DP54</f>
        <v>0</v>
      </c>
      <c r="DQ17" s="965">
        <f>+entero!DQ54</f>
        <v>0</v>
      </c>
      <c r="DR17" s="967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965">
        <f>+entero!DM55</f>
        <v>0</v>
      </c>
      <c r="DN18" s="966">
        <f>+entero!DN55</f>
        <v>0</v>
      </c>
      <c r="DO18" s="966">
        <f>+entero!DO55</f>
        <v>0</v>
      </c>
      <c r="DP18" s="967">
        <f>+entero!DP55</f>
        <v>0</v>
      </c>
      <c r="DQ18" s="965">
        <f>+entero!DQ55</f>
        <v>0</v>
      </c>
      <c r="DR18" s="967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968">
        <f>+entero!DM56</f>
        <v>0</v>
      </c>
      <c r="DN19" s="969">
        <f>+entero!DN56</f>
        <v>0</v>
      </c>
      <c r="DO19" s="969">
        <f>+entero!DO56</f>
        <v>0</v>
      </c>
      <c r="DP19" s="970">
        <f>+entero!DP56</f>
        <v>0</v>
      </c>
      <c r="DQ19" s="968">
        <f>+entero!DQ56</f>
        <v>0</v>
      </c>
      <c r="DR19" s="970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1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</sheetData>
  <mergeCells count="112">
    <mergeCell ref="DQ3:DR3"/>
    <mergeCell ref="DM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18" width="9.5703125" customWidth="1"/>
    <col min="119" max="119" width="9" customWidth="1"/>
    <col min="120" max="120" width="10.5703125" style="169" customWidth="1"/>
    <col min="121" max="130" width="11.42578125" style="169"/>
  </cols>
  <sheetData>
    <row r="1" spans="1:12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4" t="s">
        <v>251</v>
      </c>
      <c r="DJ3" s="876" t="str">
        <f>+entero!DJ3</f>
        <v>Semana 1°</v>
      </c>
      <c r="DK3" s="939">
        <f>+entero!DK4</f>
        <v>43112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47"/>
      <c r="DJ4" s="921">
        <f>+entero!DJ4</f>
        <v>43105</v>
      </c>
      <c r="DK4" s="921">
        <v>43112</v>
      </c>
      <c r="DL4" s="921">
        <f>+entero!DL4</f>
        <v>43119</v>
      </c>
      <c r="DM4" s="985">
        <f>+entero!DM4</f>
        <v>43123</v>
      </c>
      <c r="DN4" s="986">
        <f>+entero!DN4</f>
        <v>43124</v>
      </c>
      <c r="DO4" s="986">
        <f>+entero!DO4</f>
        <v>43125</v>
      </c>
      <c r="DP4" s="987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73"/>
      <c r="DN5" s="983"/>
      <c r="DO5" s="983"/>
      <c r="DP5" s="984"/>
      <c r="DQ5" s="773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0" t="s">
        <v>184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25945.064855010201</v>
      </c>
      <c r="DJ6" s="778">
        <f>+entero!DJ58</f>
        <v>25974.018639687016</v>
      </c>
      <c r="DK6" s="778">
        <f>+entero!DK58</f>
        <v>26091.057259191388</v>
      </c>
      <c r="DL6" s="778">
        <f>+entero!DL58</f>
        <v>25789.046291095186</v>
      </c>
      <c r="DM6" s="487">
        <f>+entero!DM58</f>
        <v>25698.21411334299</v>
      </c>
      <c r="DN6" s="971">
        <f>+entero!DN58</f>
        <v>25707.7978817599</v>
      </c>
      <c r="DO6" s="971">
        <f>+entero!DO58</f>
        <v>25735.060871248243</v>
      </c>
      <c r="DP6" s="972">
        <f>+entero!DP58</f>
        <v>25469.426458430451</v>
      </c>
      <c r="DQ6" s="487">
        <f>+entero!DQ58</f>
        <v>-319.61983266473544</v>
      </c>
      <c r="DR6" s="895">
        <f>+entero!DR58</f>
        <v>-1.2393627474898028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6" t="s">
        <v>188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86.571539717690854</v>
      </c>
      <c r="DK7" s="509">
        <f>+entero!DK59</f>
        <v>86.571415899483824</v>
      </c>
      <c r="DL7" s="509">
        <f>+entero!DL59</f>
        <v>86.43662824767037</v>
      </c>
      <c r="DM7" s="510">
        <f>+entero!DM59</f>
        <v>86.463828769608739</v>
      </c>
      <c r="DN7" s="973">
        <f>+entero!DN59</f>
        <v>86.464730839370006</v>
      </c>
      <c r="DO7" s="973">
        <f>+entero!DO59</f>
        <v>86.476953911514983</v>
      </c>
      <c r="DP7" s="974">
        <f>+entero!DP59</f>
        <v>86.471862029585068</v>
      </c>
      <c r="DQ7" s="510">
        <f>+entero!DQ59</f>
        <v>3.523378191469817E-2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24803.302952814865</v>
      </c>
      <c r="DJ8" s="778">
        <f>+entero!DJ60</f>
        <v>24824.521457911505</v>
      </c>
      <c r="DK8" s="778">
        <f>+entero!DK60</f>
        <v>24932.956308576231</v>
      </c>
      <c r="DL8" s="778">
        <f>+entero!DL60</f>
        <v>24623.650463768645</v>
      </c>
      <c r="DM8" s="487">
        <f>+entero!DM60</f>
        <v>24530.594766296352</v>
      </c>
      <c r="DN8" s="971">
        <f>+entero!DN60</f>
        <v>24538.740657698676</v>
      </c>
      <c r="DO8" s="971">
        <f>+entero!DO60</f>
        <v>24564.495070463989</v>
      </c>
      <c r="DP8" s="972">
        <f>+entero!DP60</f>
        <v>24298.107474509176</v>
      </c>
      <c r="DQ8" s="487">
        <f>+entero!DQ60</f>
        <v>-325.54298925946932</v>
      </c>
      <c r="DR8" s="895">
        <f>+entero!DR60</f>
        <v>-1.3220744411494789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08" t="s">
        <v>167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85.837544597541978</v>
      </c>
      <c r="DJ9" s="509">
        <f>+entero!DJ61</f>
        <v>85.804511819789482</v>
      </c>
      <c r="DK9" s="509">
        <f>+entero!DK61</f>
        <v>85.84247694918443</v>
      </c>
      <c r="DL9" s="509">
        <f>+entero!DL61</f>
        <v>85.7662680054746</v>
      </c>
      <c r="DM9" s="510">
        <f>+entero!DM61</f>
        <v>85.706072915048992</v>
      </c>
      <c r="DN9" s="973">
        <f>+entero!DN61</f>
        <v>85.711165732944764</v>
      </c>
      <c r="DO9" s="973">
        <f>+entero!DO61</f>
        <v>85.727599142363601</v>
      </c>
      <c r="DP9" s="974">
        <f>+entero!DP61</f>
        <v>85.605241087739387</v>
      </c>
      <c r="DQ9" s="510">
        <f>+entero!DQ61</f>
        <v>-0.16102691773521371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264"/>
      <c r="DN10" s="975"/>
      <c r="DO10" s="975"/>
      <c r="DP10" s="976"/>
      <c r="DQ10" s="264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8">
        <f>+entero!DI63</f>
        <v>4839.8712851457722</v>
      </c>
      <c r="DJ11" s="488">
        <f>+entero!DJ63</f>
        <v>4894.7909469043898</v>
      </c>
      <c r="DK11" s="488">
        <f>+entero!DK63</f>
        <v>5027.6805064291702</v>
      </c>
      <c r="DL11" s="488">
        <f>+entero!DL63</f>
        <v>4855.0948658737771</v>
      </c>
      <c r="DM11" s="924">
        <f>+entero!DM63</f>
        <v>4849.9908723737781</v>
      </c>
      <c r="DN11" s="977">
        <f>+entero!DN63</f>
        <v>4870.7751137221721</v>
      </c>
      <c r="DO11" s="977">
        <f>+entero!DO63</f>
        <v>4880.0407106522025</v>
      </c>
      <c r="DP11" s="978">
        <f>+entero!DP63</f>
        <v>4765.1857018300461</v>
      </c>
      <c r="DQ11" s="510">
        <f>+entero!DQ63</f>
        <v>-89.909164043730925</v>
      </c>
      <c r="DR11" s="896">
        <f>+entero!DR63</f>
        <v>-1.8518518489864744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2" t="s">
        <v>167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922">
        <f>+entero!DI64</f>
        <v>78.531444892642824</v>
      </c>
      <c r="DJ12" s="922">
        <f>+entero!DJ64</f>
        <v>78.693178570746582</v>
      </c>
      <c r="DK12" s="922">
        <f>+entero!DK64</f>
        <v>78.887938579732904</v>
      </c>
      <c r="DL12" s="922">
        <f>+entero!DL64</f>
        <v>78.4861928717078</v>
      </c>
      <c r="DM12" s="923">
        <f>+entero!DM64</f>
        <v>78.353570878562053</v>
      </c>
      <c r="DN12" s="979">
        <f>+entero!DN64</f>
        <v>78.352407360895128</v>
      </c>
      <c r="DO12" s="979">
        <f>+entero!DO64</f>
        <v>78.516452520948206</v>
      </c>
      <c r="DP12" s="980">
        <f>+entero!DP64</f>
        <v>78.071910342069188</v>
      </c>
      <c r="DQ12" s="510">
        <f>+entero!DQ64</f>
        <v>-0.41428252963861212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924">
        <f>+entero!DM65</f>
        <v>0</v>
      </c>
      <c r="DN13" s="977">
        <f>+entero!DN65</f>
        <v>0</v>
      </c>
      <c r="DO13" s="977">
        <f>+entero!DO65</f>
        <v>0</v>
      </c>
      <c r="DP13" s="978">
        <f>+entero!DP65</f>
        <v>0</v>
      </c>
      <c r="DQ13" s="510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8">
        <f>+entero!DI66</f>
        <v>8165.6899793746334</v>
      </c>
      <c r="DJ14" s="488">
        <f>+entero!DJ66</f>
        <v>8145.7843467319608</v>
      </c>
      <c r="DK14" s="488">
        <f>+entero!DK66</f>
        <v>8101.7239112698662</v>
      </c>
      <c r="DL14" s="488">
        <f>+entero!DL66</f>
        <v>7892.99383338794</v>
      </c>
      <c r="DM14" s="924">
        <f>+entero!DM66</f>
        <v>7823.5795357756942</v>
      </c>
      <c r="DN14" s="977">
        <f>+entero!DN66</f>
        <v>7808.7363149258399</v>
      </c>
      <c r="DO14" s="977">
        <f>+entero!DO66</f>
        <v>7815.5074270118475</v>
      </c>
      <c r="DP14" s="978">
        <f>+entero!DP66</f>
        <v>7815.2259771051431</v>
      </c>
      <c r="DQ14" s="510">
        <f>+entero!DQ66</f>
        <v>-77.767856282796856</v>
      </c>
      <c r="DR14" s="896">
        <f>+entero!DR66</f>
        <v>-0.98527704346902389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2" t="s">
        <v>167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922">
        <f>+entero!DI67</f>
        <v>79.561718802208262</v>
      </c>
      <c r="DJ15" s="922">
        <f>+entero!DJ67</f>
        <v>79.507182398309652</v>
      </c>
      <c r="DK15" s="922">
        <f>+entero!DK67</f>
        <v>79.493796650713477</v>
      </c>
      <c r="DL15" s="922">
        <f>+entero!DL67</f>
        <v>79.047369606781572</v>
      </c>
      <c r="DM15" s="923">
        <f>+entero!DM67</f>
        <v>78.903162414382265</v>
      </c>
      <c r="DN15" s="979">
        <f>+entero!DN67</f>
        <v>78.90058760981168</v>
      </c>
      <c r="DO15" s="979">
        <f>+entero!DO67</f>
        <v>78.891249623612651</v>
      </c>
      <c r="DP15" s="980">
        <f>+entero!DP67</f>
        <v>78.884981352293565</v>
      </c>
      <c r="DQ15" s="510">
        <f>+entero!DQ67</f>
        <v>-0.16238825448800753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924">
        <f>+entero!DM68</f>
        <v>0</v>
      </c>
      <c r="DN16" s="977">
        <f>+entero!DN68</f>
        <v>0</v>
      </c>
      <c r="DO16" s="977">
        <f>+entero!DO68</f>
        <v>0</v>
      </c>
      <c r="DP16" s="978">
        <f>+entero!DP68</f>
        <v>0</v>
      </c>
      <c r="DQ16" s="510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8">
        <f>+entero!DI69</f>
        <v>10956.988677946065</v>
      </c>
      <c r="DJ17" s="488">
        <f>+entero!DJ69</f>
        <v>10950.050910058304</v>
      </c>
      <c r="DK17" s="488">
        <f>+entero!DK69</f>
        <v>10976.865365001451</v>
      </c>
      <c r="DL17" s="488">
        <f>+entero!DL69</f>
        <v>11041.7866962274</v>
      </c>
      <c r="DM17" s="924">
        <f>+entero!DM69</f>
        <v>11032.900290034982</v>
      </c>
      <c r="DN17" s="977">
        <f>+entero!DN69</f>
        <v>11035.593980702617</v>
      </c>
      <c r="DO17" s="977">
        <f>+entero!DO69</f>
        <v>11042.585077569969</v>
      </c>
      <c r="DP17" s="978">
        <f>+entero!DP69</f>
        <v>10897.327573811948</v>
      </c>
      <c r="DQ17" s="510">
        <f>+entero!DQ69</f>
        <v>-144.45912241545193</v>
      </c>
      <c r="DR17" s="896">
        <f>+entero!DR69</f>
        <v>-1.3082948112447146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2" t="s">
        <v>167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922">
        <f>+entero!DI70</f>
        <v>95.140276281143926</v>
      </c>
      <c r="DJ18" s="922">
        <f>+entero!DJ70</f>
        <v>95.136713584817556</v>
      </c>
      <c r="DK18" s="922">
        <f>+entero!DK70</f>
        <v>95.157142729164718</v>
      </c>
      <c r="DL18" s="922">
        <f>+entero!DL70</f>
        <v>95.095006875691865</v>
      </c>
      <c r="DM18" s="923">
        <f>+entero!DM70</f>
        <v>95.109216428667509</v>
      </c>
      <c r="DN18" s="979">
        <f>+entero!DN70</f>
        <v>95.112934893816927</v>
      </c>
      <c r="DO18" s="979">
        <f>+entero!DO70</f>
        <v>95.11979982215054</v>
      </c>
      <c r="DP18" s="980">
        <f>+entero!DP70</f>
        <v>95.07627665666908</v>
      </c>
      <c r="DQ18" s="510">
        <f>+entero!DQ70</f>
        <v>-1.8730219022785377E-2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79.564326519194921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924">
        <f>+entero!DM71</f>
        <v>0</v>
      </c>
      <c r="DN19" s="977">
        <f>+entero!DN71</f>
        <v>0</v>
      </c>
      <c r="DO19" s="977">
        <f>+entero!DO71</f>
        <v>0</v>
      </c>
      <c r="DP19" s="978">
        <f>+entero!DP71</f>
        <v>0</v>
      </c>
      <c r="DQ19" s="510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8">
        <f>+entero!DI72</f>
        <v>840.75301034839651</v>
      </c>
      <c r="DJ20" s="488">
        <f>+entero!DJ72</f>
        <v>833.89525421684937</v>
      </c>
      <c r="DK20" s="488">
        <f>+entero!DK72</f>
        <v>826.68652587574161</v>
      </c>
      <c r="DL20" s="488">
        <f>+entero!DL72</f>
        <v>833.77506827953141</v>
      </c>
      <c r="DM20" s="924">
        <f>+entero!DM72</f>
        <v>824.12406811189271</v>
      </c>
      <c r="DN20" s="977">
        <f>+entero!DN72</f>
        <v>823.63524834804446</v>
      </c>
      <c r="DO20" s="977">
        <f>+entero!DO72</f>
        <v>826.36185522996902</v>
      </c>
      <c r="DP20" s="978">
        <f>+entero!DP72</f>
        <v>820.36822176203884</v>
      </c>
      <c r="DQ20" s="510">
        <f>+entero!DQ72</f>
        <v>-13.406846517492568</v>
      </c>
      <c r="DR20" s="896">
        <f>+entero!DR72</f>
        <v>-1.6079692266593115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2" t="s">
        <v>167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79.40566810633328</v>
      </c>
      <c r="DJ21" s="509">
        <f>+entero!DJ73</f>
        <v>79.111150177633633</v>
      </c>
      <c r="DK21" s="509">
        <f>+entero!DK73</f>
        <v>80.536209947898485</v>
      </c>
      <c r="DL21" s="509">
        <f>+entero!DL73</f>
        <v>80.511348199088474</v>
      </c>
      <c r="DM21" s="510">
        <f>+entero!DM73</f>
        <v>80.100030620442126</v>
      </c>
      <c r="DN21" s="973">
        <f>+entero!DN73</f>
        <v>80.124456356456548</v>
      </c>
      <c r="DO21" s="973">
        <f>+entero!DO73</f>
        <v>79.597210893932953</v>
      </c>
      <c r="DP21" s="974">
        <f>+entero!DP73</f>
        <v>80.096029111189537</v>
      </c>
      <c r="DQ21" s="510">
        <f>+entero!DQ73</f>
        <v>-0.41531908789893635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264"/>
      <c r="DN22" s="975"/>
      <c r="DO22" s="975"/>
      <c r="DP22" s="976"/>
      <c r="DQ22" s="264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3" t="s">
        <v>149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5243.4574860471539</v>
      </c>
      <c r="DK23" s="778">
        <f>+entero!DK75</f>
        <v>5238.7424439686602</v>
      </c>
      <c r="DL23" s="778">
        <f>+entero!DL75</f>
        <v>4906.3549022545594</v>
      </c>
      <c r="DM23" s="487">
        <f>+entero!DM75</f>
        <v>4825.7711030561868</v>
      </c>
      <c r="DN23" s="971">
        <f>+entero!DN75</f>
        <v>4783.4329372868233</v>
      </c>
      <c r="DO23" s="971">
        <f>+entero!DO75</f>
        <v>4777.833623291388</v>
      </c>
      <c r="DP23" s="972">
        <f>+entero!DP75</f>
        <v>4846.898846873507</v>
      </c>
      <c r="DQ23" s="487">
        <f>+entero!DQ75</f>
        <v>-59.456055381052465</v>
      </c>
      <c r="DR23" s="895">
        <f>+entero!DR75</f>
        <v>-1.2118172567119334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3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2491.7126297930031</v>
      </c>
      <c r="DK24" s="778">
        <f>+entero!DK76</f>
        <v>2498.6998352427122</v>
      </c>
      <c r="DL24" s="778">
        <f>+entero!DL76</f>
        <v>2202.4845362485426</v>
      </c>
      <c r="DM24" s="487">
        <f>+entero!DM76</f>
        <v>2132.719374823615</v>
      </c>
      <c r="DN24" s="971">
        <f>+entero!DN76</f>
        <v>2089.995148334549</v>
      </c>
      <c r="DO24" s="971">
        <f>+entero!DO76</f>
        <v>2096.0699953600579</v>
      </c>
      <c r="DP24" s="972">
        <f>+entero!DP76</f>
        <v>2090.6859936559763</v>
      </c>
      <c r="DQ24" s="487">
        <f>+entero!DQ76</f>
        <v>-111.79854259256626</v>
      </c>
      <c r="DR24" s="895">
        <f>+entero!DR76</f>
        <v>-5.0760194113776187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3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561.57949972011647</v>
      </c>
      <c r="DK25" s="778">
        <f>+entero!DK77</f>
        <v>570.57730936880455</v>
      </c>
      <c r="DL25" s="778">
        <f>+entero!DL77</f>
        <v>571.75799923906698</v>
      </c>
      <c r="DM25" s="487">
        <f>+entero!DM77</f>
        <v>571.77888079008733</v>
      </c>
      <c r="DN25" s="971">
        <f>+entero!DN77</f>
        <v>560.80585859329437</v>
      </c>
      <c r="DO25" s="971">
        <f>+entero!DO77</f>
        <v>560.8096086559766</v>
      </c>
      <c r="DP25" s="972">
        <f>+entero!DP77</f>
        <v>560.81444716188616</v>
      </c>
      <c r="DQ25" s="487">
        <f>+entero!DQ77</f>
        <v>-10.943552077180811</v>
      </c>
      <c r="DR25" s="895">
        <f>+entero!DR77</f>
        <v>-1.9140181845720083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3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758.83706938403486</v>
      </c>
      <c r="DK26" s="778">
        <f>+entero!DK78</f>
        <v>738.17365609714284</v>
      </c>
      <c r="DL26" s="778">
        <f>+entero!DL78</f>
        <v>703.02027230695035</v>
      </c>
      <c r="DM26" s="487">
        <f>+entero!DM78</f>
        <v>690.51030530248408</v>
      </c>
      <c r="DN26" s="971">
        <f>+entero!DN78</f>
        <v>708.9136602889796</v>
      </c>
      <c r="DO26" s="971">
        <f>+entero!DO78</f>
        <v>697.14265316535261</v>
      </c>
      <c r="DP26" s="972">
        <f>+entero!DP78</f>
        <v>771.49730876564445</v>
      </c>
      <c r="DQ26" s="487">
        <f>+entero!DQ78</f>
        <v>68.477036458694101</v>
      </c>
      <c r="DR26" s="895">
        <f>+entero!DR78</f>
        <v>9.740407091532056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3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1431.3282871499998</v>
      </c>
      <c r="DK27" s="778">
        <f>+entero!DK79</f>
        <v>1431.29164326</v>
      </c>
      <c r="DL27" s="778">
        <f>+entero!DL79</f>
        <v>1429.0920944599998</v>
      </c>
      <c r="DM27" s="487">
        <f>+entero!DM79</f>
        <v>1430.7625421400001</v>
      </c>
      <c r="DN27" s="971">
        <f>+entero!DN79</f>
        <v>1423.71827007</v>
      </c>
      <c r="DO27" s="971">
        <f>+entero!DO79</f>
        <v>1423.8113661100001</v>
      </c>
      <c r="DP27" s="972">
        <f>+entero!DP79</f>
        <v>1423.9010972899998</v>
      </c>
      <c r="DQ27" s="487">
        <f>+entero!DQ79</f>
        <v>-5.190997169999946</v>
      </c>
      <c r="DR27" s="895">
        <f>+entero!DR79</f>
        <v>-0.36323741416829369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3" t="s">
        <v>194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1833.7541833991029</v>
      </c>
      <c r="DK28" s="778">
        <f>+entero!DK80</f>
        <v>1822.3459643276906</v>
      </c>
      <c r="DL28" s="778">
        <f>+entero!DL80</f>
        <v>1489.6882464612938</v>
      </c>
      <c r="DM28" s="487">
        <f>+entero!DM80</f>
        <v>1409.048115587884</v>
      </c>
      <c r="DN28" s="971">
        <f>+entero!DN80</f>
        <v>1391.5248721028393</v>
      </c>
      <c r="DO28" s="971">
        <f>+entero!DO80</f>
        <v>1388.4774428190822</v>
      </c>
      <c r="DP28" s="972">
        <f>+entero!DP80</f>
        <v>1460.6601295996977</v>
      </c>
      <c r="DQ28" s="487">
        <f>+entero!DQ80</f>
        <v>-29.028116861596118</v>
      </c>
      <c r="DR28" s="895">
        <f>+entero!DR80</f>
        <v>-1.9486034699240928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3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1560.9358099350679</v>
      </c>
      <c r="DK29" s="778">
        <f>+entero!DK81</f>
        <v>1562.6177201605476</v>
      </c>
      <c r="DL29" s="778">
        <f>+entero!DL81</f>
        <v>1263.9411548743435</v>
      </c>
      <c r="DM29" s="487">
        <f>+entero!DM81</f>
        <v>1195.7118629653999</v>
      </c>
      <c r="DN29" s="971">
        <f>+entero!DN81</f>
        <v>1158.0068199538596</v>
      </c>
      <c r="DO29" s="971">
        <f>+entero!DO81</f>
        <v>1166.5026154137292</v>
      </c>
      <c r="DP29" s="972">
        <f>+entero!DP81</f>
        <v>1162.1089069940531</v>
      </c>
      <c r="DQ29" s="487">
        <f>+entero!DQ81</f>
        <v>-101.83224788029042</v>
      </c>
      <c r="DR29" s="895">
        <f>+entero!DR81</f>
        <v>-8.0567238029696231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3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272.81837346403489</v>
      </c>
      <c r="DK30" s="778">
        <f>+entero!DK82</f>
        <v>259.72824416714292</v>
      </c>
      <c r="DL30" s="778">
        <f>+entero!DL82</f>
        <v>225.7470915869504</v>
      </c>
      <c r="DM30" s="487">
        <f>+entero!DM82</f>
        <v>213.33625262248424</v>
      </c>
      <c r="DN30" s="971">
        <f>+entero!DN82</f>
        <v>233.51805214897956</v>
      </c>
      <c r="DO30" s="971">
        <f>+entero!DO82</f>
        <v>221.97482740535281</v>
      </c>
      <c r="DP30" s="972">
        <f>+entero!DP82</f>
        <v>298.55122260564451</v>
      </c>
      <c r="DQ30" s="487">
        <f>+entero!DQ82</f>
        <v>72.804131018694108</v>
      </c>
      <c r="DR30" s="895">
        <f>+entero!DR82</f>
        <v>32.250307415656046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3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487">
        <f>+entero!DM83</f>
        <v>0</v>
      </c>
      <c r="DN31" s="971">
        <f>+entero!DN83</f>
        <v>0</v>
      </c>
      <c r="DO31" s="971">
        <f>+entero!DO83</f>
        <v>0</v>
      </c>
      <c r="DP31" s="972">
        <f>+entero!DP83</f>
        <v>0</v>
      </c>
      <c r="DQ31" s="487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3" t="s">
        <v>172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22375.732698670807</v>
      </c>
      <c r="DJ32" s="778">
        <f>+entero!DJ84</f>
        <v>22297.718605021724</v>
      </c>
      <c r="DK32" s="778">
        <f>+entero!DK84</f>
        <v>22234.09885918062</v>
      </c>
      <c r="DL32" s="778">
        <f>+entero!DL84</f>
        <v>22224.709353857001</v>
      </c>
      <c r="DM32" s="487">
        <f>+entero!DM84</f>
        <v>22233.364659461964</v>
      </c>
      <c r="DN32" s="971">
        <f>+entero!DN84</f>
        <v>22240.659403182071</v>
      </c>
      <c r="DO32" s="971">
        <f>+entero!DO84</f>
        <v>22269.260032387618</v>
      </c>
      <c r="DP32" s="972">
        <f>+entero!DP84</f>
        <v>22304.215958103356</v>
      </c>
      <c r="DQ32" s="487">
        <f>+entero!DQ84</f>
        <v>79.506604246354982</v>
      </c>
      <c r="DR32" s="895">
        <f>+entero!DR84</f>
        <v>0.35773968055314853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264">
        <f>+entero!DM85</f>
        <v>0</v>
      </c>
      <c r="DN33" s="975">
        <f>+entero!DN85</f>
        <v>0</v>
      </c>
      <c r="DO33" s="975">
        <f>+entero!DO85</f>
        <v>0</v>
      </c>
      <c r="DP33" s="976">
        <f>+entero!DP85</f>
        <v>0</v>
      </c>
      <c r="DQ33" s="264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4" t="s">
        <v>167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97.784608661540005</v>
      </c>
      <c r="DK34" s="806">
        <f>+entero!DK86</f>
        <v>97.793025867546717</v>
      </c>
      <c r="DL34" s="806">
        <f>+entero!DL86</f>
        <v>97.802421268472116</v>
      </c>
      <c r="DM34" s="471">
        <f>+entero!DM86</f>
        <v>97.807324855151307</v>
      </c>
      <c r="DN34" s="981">
        <f>+entero!DN86</f>
        <v>97.808351117966978</v>
      </c>
      <c r="DO34" s="981">
        <f>+entero!DO86</f>
        <v>97.819051925684107</v>
      </c>
      <c r="DP34" s="982">
        <f>+entero!DP86</f>
        <v>97.818461751558402</v>
      </c>
      <c r="DQ34" s="471">
        <f>+entero!DQ86</f>
        <v>1.6040483086285917E-2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5"/>
      <c r="DH35" s="801"/>
      <c r="DI35" s="52"/>
      <c r="DJ35" s="52"/>
      <c r="DK35" s="52"/>
      <c r="DL35" s="52"/>
      <c r="DM35" s="52"/>
      <c r="DN35" s="52"/>
      <c r="DO35" s="52"/>
      <c r="DP35" s="900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2"/>
      <c r="DO188" s="2"/>
    </row>
  </sheetData>
  <mergeCells count="112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17" width="8" style="827" customWidth="1"/>
    <col min="118" max="118" width="8" customWidth="1"/>
    <col min="119" max="119" width="8.42578125" bestFit="1" customWidth="1"/>
    <col min="120" max="120" width="10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4"/>
      <c r="DH2" s="774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5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938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1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13"/>
      <c r="DI4" s="1013"/>
      <c r="DJ4" s="882">
        <f>+entero!DJ4</f>
        <v>43105</v>
      </c>
      <c r="DK4" s="882">
        <f>+entero!DK4</f>
        <v>43112</v>
      </c>
      <c r="DL4" s="882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95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54">
        <v>7.5</v>
      </c>
      <c r="DJ5" s="854">
        <v>7.5</v>
      </c>
      <c r="DK5" s="854">
        <v>7.5</v>
      </c>
      <c r="DL5" s="854"/>
      <c r="DM5" s="902">
        <v>7.5</v>
      </c>
      <c r="DN5" s="990">
        <v>7.5</v>
      </c>
      <c r="DO5" s="990">
        <v>7.5</v>
      </c>
      <c r="DP5" s="991">
        <v>7.5</v>
      </c>
      <c r="DQ5" s="902">
        <v>7.5</v>
      </c>
      <c r="DR5" s="100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903">
        <f>+entero!DM88</f>
        <v>6.96</v>
      </c>
      <c r="DN6" s="992">
        <f>+entero!DN88</f>
        <v>6.96</v>
      </c>
      <c r="DO6" s="992">
        <f>+entero!DO88</f>
        <v>6.96</v>
      </c>
      <c r="DP6" s="993">
        <f>+entero!DP88</f>
        <v>6.96</v>
      </c>
      <c r="DQ6" s="903">
        <f>+entero!DQ88</f>
        <v>0</v>
      </c>
      <c r="DR6" s="993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903">
        <f>+entero!DM89</f>
        <v>6.86</v>
      </c>
      <c r="DN7" s="992">
        <f>+entero!DN89</f>
        <v>6.86</v>
      </c>
      <c r="DO7" s="992">
        <f>+entero!DO89</f>
        <v>6.86</v>
      </c>
      <c r="DP7" s="993">
        <f>+entero!DP89</f>
        <v>6.86</v>
      </c>
      <c r="DQ7" s="903">
        <f>+entero!DQ89</f>
        <v>0</v>
      </c>
      <c r="DR7" s="993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2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6.9579045985703374</v>
      </c>
      <c r="DK8" s="764">
        <f>+entero!DK90</f>
        <v>6.9710222060721723</v>
      </c>
      <c r="DL8" s="764">
        <f>+entero!DL90</f>
        <v>6.963430998659156</v>
      </c>
      <c r="DM8" s="853">
        <f>+entero!DM90</f>
        <v>6.9598585999999996</v>
      </c>
      <c r="DN8" s="466">
        <f>+entero!DN90</f>
        <v>6.9660680700000004</v>
      </c>
      <c r="DO8" s="466">
        <f>+entero!DO90</f>
        <v>6.9644973300000004</v>
      </c>
      <c r="DP8" s="994">
        <f>+entero!DP90</f>
        <v>6.9657939000000004</v>
      </c>
      <c r="DQ8" s="853">
        <f>+entero!DQ90</f>
        <v>2.3629013408443811E-3</v>
      </c>
      <c r="DR8" s="994">
        <f>+entero!DR90</f>
        <v>3.3933004309227854E-2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64">
        <f>+entero!DG91</f>
        <v>63.98</v>
      </c>
      <c r="DH9" s="764">
        <f>+entero!DH91</f>
        <v>64.91380027496777</v>
      </c>
      <c r="DI9" s="802"/>
      <c r="DJ9" s="802"/>
      <c r="DK9" s="802"/>
      <c r="DL9" s="802"/>
      <c r="DM9" s="839"/>
      <c r="DN9" s="270"/>
      <c r="DO9" s="270"/>
      <c r="DP9" s="830"/>
      <c r="DQ9" s="839"/>
      <c r="DR9" s="830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2.2377400000000001</v>
      </c>
      <c r="DK10" s="760">
        <f>+entero!DK92</f>
        <v>2.2388599999999999</v>
      </c>
      <c r="DL10" s="760">
        <f>+entero!DL92</f>
        <v>2.2399800000000001</v>
      </c>
      <c r="DM10" s="903">
        <f>+entero!DM92</f>
        <v>2.2406199999999998</v>
      </c>
      <c r="DN10" s="992">
        <f>+entero!DN92</f>
        <v>2.24078</v>
      </c>
      <c r="DO10" s="992">
        <f>+entero!DO92</f>
        <v>2.2409400000000002</v>
      </c>
      <c r="DP10" s="993">
        <f>+entero!DP92</f>
        <v>2.2410999999999999</v>
      </c>
      <c r="DQ10" s="903">
        <f>+entero!DQ92</f>
        <v>1.1199999999997878E-3</v>
      </c>
      <c r="DR10" s="993">
        <f>+entero!DR92</f>
        <v>5.0000446432552081E-2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802"/>
      <c r="DJ11" s="802"/>
      <c r="DK11" s="802"/>
      <c r="DL11" s="802"/>
      <c r="DM11" s="839"/>
      <c r="DN11" s="270"/>
      <c r="DO11" s="270"/>
      <c r="DP11" s="830"/>
      <c r="DQ11" s="839"/>
      <c r="DR11" s="830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</sheetData>
  <mergeCells count="112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4" sqref="DP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17" width="7.7109375" style="827" customWidth="1"/>
    <col min="118" max="118" width="7.7109375" customWidth="1"/>
    <col min="119" max="119" width="8.140625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entero!CT3</f>
        <v xml:space="preserve">2016                         A  fines de Sep* </v>
      </c>
      <c r="CU3" s="1023" t="str">
        <f>entero!CU3</f>
        <v xml:space="preserve">2016                         A  fines de Oct* </v>
      </c>
      <c r="CV3" s="1023" t="str">
        <f>entero!CV3</f>
        <v xml:space="preserve">2016                         A  fines de Nov* </v>
      </c>
      <c r="CW3" s="1023" t="str">
        <f>entero!CW3</f>
        <v>2016                         A  fines de Dic* 15</v>
      </c>
      <c r="CX3" s="1023" t="str">
        <f>entero!CX3</f>
        <v xml:space="preserve">2017                         A  fines de Ene* </v>
      </c>
      <c r="CY3" s="1023" t="str">
        <f>entero!CY3</f>
        <v xml:space="preserve">2017                         A  fines de Feb* </v>
      </c>
      <c r="CZ3" s="1023" t="str">
        <f>entero!CZ3</f>
        <v xml:space="preserve">2017                         A  fines de Mar* </v>
      </c>
      <c r="DA3" s="1023" t="str">
        <f>entero!DA3</f>
        <v xml:space="preserve">2017                         A  fines de Abr* </v>
      </c>
      <c r="DB3" s="1023" t="str">
        <f>entero!DB3</f>
        <v xml:space="preserve">2017                         A  fines de May* </v>
      </c>
      <c r="DC3" s="1023" t="str">
        <f>entero!DC3</f>
        <v xml:space="preserve">2017                         A  fines de Jun* </v>
      </c>
      <c r="DD3" s="1023" t="str">
        <f>entero!DD3</f>
        <v xml:space="preserve">2017                         A  fines de Jul* </v>
      </c>
      <c r="DE3" s="1023" t="str">
        <f>entero!DE3</f>
        <v xml:space="preserve">2017                         A  fines de Ago* </v>
      </c>
      <c r="DF3" s="1023" t="str">
        <f>entero!DF3</f>
        <v xml:space="preserve">2017                         A  fines de Sep* </v>
      </c>
      <c r="DG3" s="1023" t="str">
        <f>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 t="str">
        <f>entero!CT3</f>
        <v xml:space="preserve">2016                         A  fines de Sep* </v>
      </c>
      <c r="CU4" s="1038" t="str">
        <f>entero!CU3</f>
        <v xml:space="preserve">2016                         A  fines de Oct* </v>
      </c>
      <c r="CV4" s="1038" t="str">
        <f>entero!CV3</f>
        <v xml:space="preserve">2016                         A  fines de Nov* </v>
      </c>
      <c r="CW4" s="1038" t="str">
        <f>entero!CW3</f>
        <v>2016                         A  fines de Dic* 15</v>
      </c>
      <c r="CX4" s="1038" t="str">
        <f>entero!CX3</f>
        <v xml:space="preserve">2017                         A  fines de Ene* </v>
      </c>
      <c r="CY4" s="1038" t="str">
        <f>entero!CY3</f>
        <v xml:space="preserve">2017                         A  fines de Feb* </v>
      </c>
      <c r="CZ4" s="1038" t="str">
        <f>entero!CZ3</f>
        <v xml:space="preserve">2017                         A  fines de Mar* </v>
      </c>
      <c r="DA4" s="1038" t="str">
        <f>entero!DA3</f>
        <v xml:space="preserve">2017                         A  fines de Abr* </v>
      </c>
      <c r="DB4" s="1038" t="str">
        <f>entero!DB3</f>
        <v xml:space="preserve">2017                         A  fines de May* </v>
      </c>
      <c r="DC4" s="1038" t="str">
        <f>entero!DC3</f>
        <v xml:space="preserve">2017                         A  fines de Jun* </v>
      </c>
      <c r="DD4" s="1038" t="str">
        <f>entero!DD3</f>
        <v xml:space="preserve">2017                         A  fines de Jul* </v>
      </c>
      <c r="DE4" s="1038" t="str">
        <f>entero!DE3</f>
        <v xml:space="preserve">2017                         A  fines de Ago* </v>
      </c>
      <c r="DF4" s="1038" t="str">
        <f>entero!DF3</f>
        <v xml:space="preserve">2017                         A  fines de Sep* </v>
      </c>
      <c r="DG4" s="1038" t="str">
        <f>entero!DG3</f>
        <v xml:space="preserve">2017                         A  fines de Oct* </v>
      </c>
      <c r="DH4" s="1013"/>
      <c r="DI4" s="1013"/>
      <c r="DJ4" s="859">
        <f>+entero!DJ4</f>
        <v>43105</v>
      </c>
      <c r="DK4" s="859">
        <f>+entero!DK4</f>
        <v>43112</v>
      </c>
      <c r="DL4" s="859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88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3"/>
      <c r="DH5" s="773"/>
      <c r="DI5" s="773"/>
      <c r="DJ5" s="773"/>
      <c r="DK5" s="773"/>
      <c r="DL5" s="773"/>
      <c r="DM5" s="773"/>
      <c r="DN5" s="773"/>
      <c r="DO5" s="773"/>
      <c r="DP5" s="984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/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996" t="e">
        <f>+entero!#REF!</f>
        <v>#REF!</v>
      </c>
      <c r="DQ6" s="761" t="e">
        <f>+entero!#REF!</f>
        <v>#REF!</v>
      </c>
      <c r="DR6" s="95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/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996" t="e">
        <f>+entero!#REF!</f>
        <v>#REF!</v>
      </c>
      <c r="DQ7" s="761" t="e">
        <f>+entero!#REF!</f>
        <v>#REF!</v>
      </c>
      <c r="DR7" s="95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/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996" t="e">
        <f>+entero!#REF!</f>
        <v>#REF!</v>
      </c>
      <c r="DQ8" s="761" t="e">
        <f>+entero!#REF!</f>
        <v>#REF!</v>
      </c>
      <c r="DR8" s="95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/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996" t="e">
        <f>+entero!#REF!</f>
        <v>#REF!</v>
      </c>
      <c r="DQ9" s="761" t="e">
        <f>+entero!#REF!</f>
        <v>#REF!</v>
      </c>
      <c r="DR9" s="95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5" t="s">
        <v>177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5">
        <f>+entero!DI95</f>
        <v>1023.2869370581952</v>
      </c>
      <c r="DJ10" s="855">
        <f>+entero!DJ95</f>
        <v>1011.4826076616937</v>
      </c>
      <c r="DK10" s="919">
        <f>+entero!DK95</f>
        <v>1028.6582598759794</v>
      </c>
      <c r="DL10" s="919">
        <f>+entero!DL95</f>
        <v>1038.2937602418688</v>
      </c>
      <c r="DM10" s="919">
        <f>+entero!DM95</f>
        <v>1038.2937602418688</v>
      </c>
      <c r="DN10" s="997">
        <f>+entero!DN95</f>
        <v>1038.2937602418688</v>
      </c>
      <c r="DO10" s="997">
        <f>+entero!DO95</f>
        <v>1038.2937602418688</v>
      </c>
      <c r="DP10" s="998">
        <f>+entero!DP95</f>
        <v>1029.5674093308685</v>
      </c>
      <c r="DQ10" s="919">
        <f>+entero!DQ95</f>
        <v>-8.7263509110002815</v>
      </c>
      <c r="DR10" s="998">
        <f>+entero!DR95</f>
        <v>-0.84045105972393452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</sheetData>
  <mergeCells count="112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K3:C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Z3:AZ4"/>
    <mergeCell ref="CJ3:CJ4"/>
    <mergeCell ref="CI3:CI4"/>
    <mergeCell ref="CP3:CP4"/>
    <mergeCell ref="CO3:CO4"/>
    <mergeCell ref="CN3:CN4"/>
    <mergeCell ref="CM3:CM4"/>
    <mergeCell ref="CG3:CG4"/>
    <mergeCell ref="CC3:CC4"/>
    <mergeCell ref="AD3:AD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DM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17" width="7.7109375" style="827" customWidth="1"/>
    <col min="118" max="119" width="8" customWidth="1"/>
    <col min="120" max="120" width="9.28515625" style="169" customWidth="1"/>
    <col min="121" max="128" width="11.42578125" style="169"/>
  </cols>
  <sheetData>
    <row r="1" spans="1:12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24"/>
      <c r="DH4" s="1013"/>
      <c r="DI4" s="1013"/>
      <c r="DJ4" s="859">
        <f>+entero!DJ4</f>
        <v>43105</v>
      </c>
      <c r="DK4" s="831">
        <f>+entero!DK4</f>
        <v>43112</v>
      </c>
      <c r="DL4" s="874">
        <f>+entero!DL4</f>
        <v>43119</v>
      </c>
      <c r="DM4" s="882">
        <f>+entero!DM4</f>
        <v>43123</v>
      </c>
      <c r="DN4" s="986">
        <f>+entero!DN4</f>
        <v>43124</v>
      </c>
      <c r="DO4" s="883">
        <f>+entero!DO4</f>
        <v>43125</v>
      </c>
      <c r="DP4" s="987">
        <f>+entero!DP4</f>
        <v>43126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1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8"/>
      <c r="DH5" s="858"/>
      <c r="DI5" s="11"/>
      <c r="DJ5" s="11"/>
      <c r="DK5" s="11"/>
      <c r="DL5" s="11"/>
      <c r="DM5" s="11"/>
      <c r="DN5" s="1006"/>
      <c r="DO5" s="1006"/>
      <c r="DP5" s="999"/>
      <c r="DQ5" s="166"/>
      <c r="DR5" s="166"/>
      <c r="DS5" s="166"/>
      <c r="DT5" s="166"/>
      <c r="DU5" s="166"/>
      <c r="DV5" s="166"/>
      <c r="DW5" s="166"/>
    </row>
    <row r="6" spans="1:127" ht="12.75" customHeight="1" x14ac:dyDescent="0.2">
      <c r="A6" s="3"/>
      <c r="B6" s="1018"/>
      <c r="C6" s="13"/>
      <c r="D6" s="527" t="s">
        <v>107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856"/>
      <c r="DK6" s="856"/>
      <c r="DL6" s="856"/>
      <c r="DM6" s="856"/>
      <c r="DN6" s="1007"/>
      <c r="DO6" s="1007"/>
      <c r="DP6" s="100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18"/>
      <c r="C7" s="13"/>
      <c r="D7" s="528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856"/>
      <c r="DK7" s="856"/>
      <c r="DL7" s="764">
        <f>+entero!DL98</f>
        <v>0.65</v>
      </c>
      <c r="DM7" s="856"/>
      <c r="DN7" s="1007"/>
      <c r="DO7" s="1007"/>
      <c r="DP7" s="100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18"/>
      <c r="C8" s="13"/>
      <c r="D8" s="528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856"/>
      <c r="DK8" s="856"/>
      <c r="DL8" s="764">
        <f>+entero!DL99</f>
        <v>0.65</v>
      </c>
      <c r="DM8" s="856"/>
      <c r="DN8" s="1007"/>
      <c r="DO8" s="1007"/>
      <c r="DP8" s="100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18"/>
      <c r="C9" s="13"/>
      <c r="D9" s="528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856"/>
      <c r="DK9" s="856"/>
      <c r="DL9" s="764">
        <f>+entero!DL100</f>
        <v>3.27</v>
      </c>
      <c r="DM9" s="856"/>
      <c r="DN9" s="1007"/>
      <c r="DO9" s="1007"/>
      <c r="DP9" s="1000"/>
      <c r="DQ9" s="174"/>
      <c r="DR9" s="174"/>
      <c r="DS9" s="174"/>
      <c r="DT9" s="174"/>
      <c r="DU9" s="166"/>
      <c r="DV9" s="166"/>
      <c r="DW9" s="166"/>
    </row>
    <row r="10" spans="1:127" x14ac:dyDescent="0.2">
      <c r="A10" s="3"/>
      <c r="B10" s="1018"/>
      <c r="C10" s="13" t="s">
        <v>3</v>
      </c>
      <c r="D10" s="527" t="s">
        <v>178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856"/>
      <c r="DK10" s="856"/>
      <c r="DL10" s="856"/>
      <c r="DM10" s="856"/>
      <c r="DN10" s="1007"/>
      <c r="DO10" s="1007"/>
      <c r="DP10" s="100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18"/>
      <c r="C11" s="13"/>
      <c r="D11" s="528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856"/>
      <c r="DK11" s="856"/>
      <c r="DL11" s="856"/>
      <c r="DM11" s="856"/>
      <c r="DN11" s="1007"/>
      <c r="DO11" s="1007"/>
      <c r="DP11" s="100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18"/>
      <c r="C12" s="13"/>
      <c r="D12" s="528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856"/>
      <c r="DK12" s="856"/>
      <c r="DL12" s="856"/>
      <c r="DM12" s="856"/>
      <c r="DN12" s="1007"/>
      <c r="DO12" s="1007"/>
      <c r="DP12" s="100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18"/>
      <c r="C13" s="13"/>
      <c r="D13" s="528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856"/>
      <c r="DK13" s="856"/>
      <c r="DL13" s="856"/>
      <c r="DM13" s="856"/>
      <c r="DN13" s="1007"/>
      <c r="DO13" s="1007"/>
      <c r="DP13" s="100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856"/>
      <c r="DK14" s="856"/>
      <c r="DL14" s="856"/>
      <c r="DM14" s="856"/>
      <c r="DN14" s="1007"/>
      <c r="DO14" s="1007"/>
      <c r="DP14" s="100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856"/>
      <c r="DK15" s="856"/>
      <c r="DL15" s="856"/>
      <c r="DM15" s="856"/>
      <c r="DN15" s="1007"/>
      <c r="DO15" s="1007"/>
      <c r="DP15" s="100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856"/>
      <c r="DK16" s="856"/>
      <c r="DL16" s="856"/>
      <c r="DM16" s="856"/>
      <c r="DN16" s="1007"/>
      <c r="DO16" s="1007"/>
      <c r="DP16" s="100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857"/>
      <c r="DK17" s="920"/>
      <c r="DL17" s="920"/>
      <c r="DM17" s="920"/>
      <c r="DN17" s="1001"/>
      <c r="DO17" s="1001"/>
      <c r="DP17" s="1002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853"/>
      <c r="DN18" s="466"/>
      <c r="DO18" s="466"/>
      <c r="DP18" s="994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29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853">
        <f>+entero!DM110</f>
        <v>2.5</v>
      </c>
      <c r="DN19" s="466">
        <f>+entero!DN110</f>
        <v>2.5</v>
      </c>
      <c r="DO19" s="466">
        <f>+entero!DO110</f>
        <v>2.5</v>
      </c>
      <c r="DP19" s="994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0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1003">
        <f>+entero!DM111</f>
        <v>4</v>
      </c>
      <c r="DN20" s="1004">
        <f>+entero!DN111</f>
        <v>4</v>
      </c>
      <c r="DO20" s="1004">
        <f>+entero!DO111</f>
        <v>4</v>
      </c>
      <c r="DP20" s="1005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2018-02-02T15:49:38Z</cp:lastPrinted>
  <dcterms:created xsi:type="dcterms:W3CDTF">2002-08-27T17:11:09Z</dcterms:created>
  <dcterms:modified xsi:type="dcterms:W3CDTF">2018-02-02T15:50:16Z</dcterms:modified>
</cp:coreProperties>
</file>