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pub'!$C$1:$BB$17</definedName>
    <definedName name="_xlnm.Print_Area" localSheetId="0">entero!$C$1:$BB$111</definedName>
    <definedName name="_xlnm.Print_Area" localSheetId="2">monet!$C$1:$BB$29</definedName>
    <definedName name="_xlnm.Print_Area" localSheetId="3">omas!$C$1:$BB$25</definedName>
    <definedName name="_xlnm.Print_Area" localSheetId="4">opersisfinanc!$C$1:$BB$45</definedName>
    <definedName name="_xlnm.Print_Area" localSheetId="1">opex!$C$3:$BB$26</definedName>
    <definedName name="_xlnm.Print_Area" localSheetId="7">'precios y tasas'!$C$1:$BA$25</definedName>
    <definedName name="_xlnm.Print_Area" localSheetId="5">'tipo de c'!$C$1:$BB$16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6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7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10" i="8"/>
  <c r="AS9" i="8"/>
  <c r="AS8" i="8"/>
  <c r="AS7" i="8"/>
  <c r="AS6" i="8"/>
  <c r="AS3" i="8"/>
  <c r="AS18" i="9"/>
  <c r="AS17" i="9"/>
  <c r="AS16" i="9"/>
  <c r="AS15" i="9"/>
  <c r="AS14" i="9"/>
  <c r="AS13" i="9"/>
  <c r="AS12" i="9"/>
  <c r="AS11" i="9"/>
  <c r="AS10" i="9"/>
  <c r="AS9" i="9"/>
  <c r="AS8" i="9"/>
  <c r="AS7" i="9"/>
  <c r="AS6" i="9"/>
  <c r="AS3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Z20" i="4" l="1"/>
  <c r="AY20" i="4"/>
  <c r="AX20" i="4"/>
  <c r="AW20" i="4"/>
  <c r="AZ19" i="4"/>
  <c r="AY19" i="4"/>
  <c r="AX19" i="4"/>
  <c r="AW19" i="4"/>
  <c r="AV20" i="4"/>
  <c r="AV19" i="4"/>
  <c r="AV3" i="4"/>
  <c r="AZ13" i="10" l="1"/>
  <c r="AY13" i="10"/>
  <c r="AX13" i="10"/>
  <c r="AW13" i="10"/>
  <c r="AV13" i="10"/>
  <c r="AZ12" i="10"/>
  <c r="AY12" i="10"/>
  <c r="AX12" i="10"/>
  <c r="AW12" i="10"/>
  <c r="AV12" i="10"/>
  <c r="AZ11" i="10"/>
  <c r="AY11" i="10"/>
  <c r="AX11" i="10"/>
  <c r="AW11" i="10"/>
  <c r="AV11" i="10"/>
  <c r="AZ9" i="10"/>
  <c r="AY9" i="10"/>
  <c r="AX9" i="10"/>
  <c r="AW9" i="10"/>
  <c r="AV9" i="10"/>
  <c r="AZ8" i="10"/>
  <c r="AY8" i="10"/>
  <c r="AX8" i="10"/>
  <c r="AW8" i="10"/>
  <c r="AV8" i="10"/>
  <c r="AZ7" i="10"/>
  <c r="AY7" i="10"/>
  <c r="AX7" i="10"/>
  <c r="AW7" i="10"/>
  <c r="AV7" i="10"/>
  <c r="AZ6" i="10"/>
  <c r="AY6" i="10"/>
  <c r="AX6" i="10"/>
  <c r="AW6" i="10"/>
  <c r="AV6" i="10"/>
  <c r="AV3" i="10"/>
  <c r="AZ10" i="5"/>
  <c r="AY10" i="5"/>
  <c r="AX10" i="5"/>
  <c r="AW10" i="5"/>
  <c r="AV10" i="5"/>
  <c r="AZ8" i="5"/>
  <c r="AY8" i="5"/>
  <c r="AX8" i="5"/>
  <c r="AW8" i="5"/>
  <c r="AV8" i="5"/>
  <c r="AZ7" i="5"/>
  <c r="AY7" i="5"/>
  <c r="AX7" i="5"/>
  <c r="AW7" i="5"/>
  <c r="AV7" i="5"/>
  <c r="AY6" i="5"/>
  <c r="AX6" i="5"/>
  <c r="AW6" i="5"/>
  <c r="AV6" i="5"/>
  <c r="AV3" i="5"/>
  <c r="AZ38" i="6"/>
  <c r="AY38" i="6"/>
  <c r="AX38" i="6"/>
  <c r="AW38" i="6"/>
  <c r="AV38" i="6"/>
  <c r="AZ37" i="6"/>
  <c r="AY37" i="6"/>
  <c r="AX37" i="6"/>
  <c r="AW37" i="6"/>
  <c r="AV37" i="6"/>
  <c r="AZ36" i="6"/>
  <c r="AY36" i="6"/>
  <c r="AX36" i="6"/>
  <c r="AW36" i="6"/>
  <c r="AV36" i="6"/>
  <c r="AZ35" i="6"/>
  <c r="AY35" i="6"/>
  <c r="AX35" i="6"/>
  <c r="AW35" i="6"/>
  <c r="AV35" i="6"/>
  <c r="AZ34" i="6"/>
  <c r="AY34" i="6"/>
  <c r="AX34" i="6"/>
  <c r="AW34" i="6"/>
  <c r="AV34" i="6"/>
  <c r="AZ33" i="6"/>
  <c r="AY33" i="6"/>
  <c r="AX33" i="6"/>
  <c r="AW33" i="6"/>
  <c r="AV33" i="6"/>
  <c r="AZ32" i="6"/>
  <c r="AY32" i="6"/>
  <c r="AX32" i="6"/>
  <c r="AW32" i="6"/>
  <c r="AV32" i="6"/>
  <c r="AZ31" i="6"/>
  <c r="AY31" i="6"/>
  <c r="AX31" i="6"/>
  <c r="AW31" i="6"/>
  <c r="AV31" i="6"/>
  <c r="AZ30" i="6"/>
  <c r="AY30" i="6"/>
  <c r="AX30" i="6"/>
  <c r="AW30" i="6"/>
  <c r="AV30" i="6"/>
  <c r="AZ29" i="6"/>
  <c r="AY29" i="6"/>
  <c r="AX29" i="6"/>
  <c r="AW29" i="6"/>
  <c r="AV29" i="6"/>
  <c r="AZ28" i="6"/>
  <c r="AY28" i="6"/>
  <c r="AX28" i="6"/>
  <c r="AW28" i="6"/>
  <c r="AV28" i="6"/>
  <c r="AZ27" i="6"/>
  <c r="AY27" i="6"/>
  <c r="AX27" i="6"/>
  <c r="AW27" i="6"/>
  <c r="AV27" i="6"/>
  <c r="AZ26" i="6"/>
  <c r="AY26" i="6"/>
  <c r="AX26" i="6"/>
  <c r="AW26" i="6"/>
  <c r="AV26" i="6"/>
  <c r="AZ25" i="6"/>
  <c r="AY25" i="6"/>
  <c r="AX25" i="6"/>
  <c r="AW25" i="6"/>
  <c r="AV25" i="6"/>
  <c r="AZ23" i="6"/>
  <c r="AY23" i="6"/>
  <c r="AX23" i="6"/>
  <c r="AW23" i="6"/>
  <c r="AV23" i="6"/>
  <c r="AZ22" i="6"/>
  <c r="AY22" i="6"/>
  <c r="AX22" i="6"/>
  <c r="AW22" i="6"/>
  <c r="AV22" i="6"/>
  <c r="AZ20" i="6"/>
  <c r="AY20" i="6"/>
  <c r="AX20" i="6"/>
  <c r="AW20" i="6"/>
  <c r="AV20" i="6"/>
  <c r="AZ19" i="6"/>
  <c r="AY19" i="6"/>
  <c r="AX19" i="6"/>
  <c r="AW19" i="6"/>
  <c r="AV19" i="6"/>
  <c r="AZ17" i="6"/>
  <c r="AY17" i="6"/>
  <c r="AX17" i="6"/>
  <c r="AW17" i="6"/>
  <c r="AV17" i="6"/>
  <c r="AZ16" i="6"/>
  <c r="AY16" i="6"/>
  <c r="AX16" i="6"/>
  <c r="AW16" i="6"/>
  <c r="AV16" i="6"/>
  <c r="AZ14" i="6"/>
  <c r="AY14" i="6"/>
  <c r="AX14" i="6"/>
  <c r="AW14" i="6"/>
  <c r="AV14" i="6"/>
  <c r="AZ13" i="6"/>
  <c r="AY13" i="6"/>
  <c r="AX13" i="6"/>
  <c r="AW13" i="6"/>
  <c r="AV13" i="6"/>
  <c r="AZ11" i="6"/>
  <c r="AY11" i="6"/>
  <c r="AX11" i="6"/>
  <c r="AW11" i="6"/>
  <c r="AV11" i="6"/>
  <c r="AZ10" i="6"/>
  <c r="AY10" i="6"/>
  <c r="AX10" i="6"/>
  <c r="AW10" i="6"/>
  <c r="AV10" i="6"/>
  <c r="AZ8" i="6"/>
  <c r="AY8" i="6"/>
  <c r="AX8" i="6"/>
  <c r="AW8" i="6"/>
  <c r="AV8" i="6"/>
  <c r="AZ7" i="6"/>
  <c r="AY7" i="6"/>
  <c r="AX7" i="6"/>
  <c r="AW7" i="6"/>
  <c r="AV7" i="6"/>
  <c r="AZ6" i="6"/>
  <c r="AY6" i="6"/>
  <c r="AX6" i="6"/>
  <c r="AW6" i="6"/>
  <c r="AV6" i="6"/>
  <c r="AV3" i="6"/>
  <c r="AZ19" i="7"/>
  <c r="AY19" i="7"/>
  <c r="AX19" i="7"/>
  <c r="AW19" i="7"/>
  <c r="AV19" i="7"/>
  <c r="AZ18" i="7"/>
  <c r="AY18" i="7"/>
  <c r="AX18" i="7"/>
  <c r="AW18" i="7"/>
  <c r="AV18" i="7"/>
  <c r="AY17" i="7"/>
  <c r="AX17" i="7"/>
  <c r="AW17" i="7"/>
  <c r="AV17" i="7"/>
  <c r="AZ16" i="7"/>
  <c r="AY16" i="7"/>
  <c r="AX16" i="7"/>
  <c r="AW16" i="7"/>
  <c r="AV16" i="7"/>
  <c r="AZ15" i="7"/>
  <c r="AY15" i="7"/>
  <c r="AX15" i="7"/>
  <c r="AW15" i="7"/>
  <c r="AV15" i="7"/>
  <c r="AY14" i="7"/>
  <c r="AX14" i="7"/>
  <c r="AW14" i="7"/>
  <c r="AV14" i="7"/>
  <c r="AY13" i="7"/>
  <c r="AX13" i="7"/>
  <c r="AW13" i="7"/>
  <c r="AV13" i="7"/>
  <c r="AZ12" i="7"/>
  <c r="AY12" i="7"/>
  <c r="AX12" i="7"/>
  <c r="AW12" i="7"/>
  <c r="AV12" i="7"/>
  <c r="AZ11" i="7"/>
  <c r="AY11" i="7"/>
  <c r="AX11" i="7"/>
  <c r="AW11" i="7"/>
  <c r="AV11" i="7"/>
  <c r="AZ10" i="7"/>
  <c r="AY10" i="7"/>
  <c r="AX10" i="7"/>
  <c r="AW10" i="7"/>
  <c r="AV10" i="7"/>
  <c r="AZ9" i="7"/>
  <c r="AY9" i="7"/>
  <c r="AX9" i="7"/>
  <c r="AW9" i="7"/>
  <c r="AV9" i="7"/>
  <c r="AZ8" i="7"/>
  <c r="AY8" i="7"/>
  <c r="AX8" i="7"/>
  <c r="AW8" i="7"/>
  <c r="AV8" i="7"/>
  <c r="AZ7" i="7"/>
  <c r="AY7" i="7"/>
  <c r="AX7" i="7"/>
  <c r="AW7" i="7"/>
  <c r="AV7" i="7"/>
  <c r="AZ6" i="7"/>
  <c r="AY6" i="7"/>
  <c r="AX6" i="7"/>
  <c r="AW6" i="7"/>
  <c r="AV6" i="7"/>
  <c r="AV3" i="7"/>
  <c r="AZ19" i="8"/>
  <c r="AY19" i="8"/>
  <c r="AX19" i="8"/>
  <c r="AW19" i="8"/>
  <c r="AV19" i="8"/>
  <c r="AZ18" i="8"/>
  <c r="AY18" i="8"/>
  <c r="AX18" i="8"/>
  <c r="AW18" i="8"/>
  <c r="AV18" i="8"/>
  <c r="AZ17" i="8"/>
  <c r="AY17" i="8"/>
  <c r="AX17" i="8"/>
  <c r="AW17" i="8"/>
  <c r="AV17" i="8"/>
  <c r="AZ16" i="8"/>
  <c r="AY16" i="8"/>
  <c r="AX16" i="8"/>
  <c r="AW16" i="8"/>
  <c r="AV16" i="8"/>
  <c r="AZ14" i="8"/>
  <c r="AY14" i="8"/>
  <c r="AX14" i="8"/>
  <c r="AW14" i="8"/>
  <c r="AV14" i="8"/>
  <c r="AZ13" i="8"/>
  <c r="AY13" i="8"/>
  <c r="AX13" i="8"/>
  <c r="AW13" i="8"/>
  <c r="AV13" i="8"/>
  <c r="AZ12" i="8"/>
  <c r="AY12" i="8"/>
  <c r="AX12" i="8"/>
  <c r="AW12" i="8"/>
  <c r="AV12" i="8"/>
  <c r="AV3" i="8"/>
  <c r="AZ18" i="9"/>
  <c r="AY18" i="9"/>
  <c r="AX18" i="9"/>
  <c r="AW18" i="9"/>
  <c r="AV18" i="9"/>
  <c r="AZ17" i="9"/>
  <c r="AY17" i="9"/>
  <c r="AX17" i="9"/>
  <c r="AW17" i="9"/>
  <c r="AV17" i="9"/>
  <c r="AZ16" i="9"/>
  <c r="AY16" i="9"/>
  <c r="AX16" i="9"/>
  <c r="AW16" i="9"/>
  <c r="AV16" i="9"/>
  <c r="AZ15" i="9"/>
  <c r="AY15" i="9"/>
  <c r="AX15" i="9"/>
  <c r="AW15" i="9"/>
  <c r="AV15" i="9"/>
  <c r="AZ13" i="9"/>
  <c r="AY13" i="9"/>
  <c r="AX13" i="9"/>
  <c r="AW13" i="9"/>
  <c r="AV13" i="9"/>
  <c r="AZ12" i="9"/>
  <c r="AY12" i="9"/>
  <c r="AX12" i="9"/>
  <c r="AW12" i="9"/>
  <c r="AV12" i="9"/>
  <c r="AZ11" i="9"/>
  <c r="AY11" i="9"/>
  <c r="AX11" i="9"/>
  <c r="AW11" i="9"/>
  <c r="AV11" i="9"/>
  <c r="AZ10" i="9"/>
  <c r="AY10" i="9"/>
  <c r="AX10" i="9"/>
  <c r="AW10" i="9"/>
  <c r="AV10" i="9"/>
  <c r="AZ9" i="9"/>
  <c r="AY9" i="9"/>
  <c r="AX9" i="9"/>
  <c r="AW9" i="9"/>
  <c r="AV9" i="9"/>
  <c r="AZ8" i="9"/>
  <c r="AY8" i="9"/>
  <c r="AX8" i="9"/>
  <c r="AW8" i="9"/>
  <c r="AV8" i="9"/>
  <c r="AZ7" i="9"/>
  <c r="AY7" i="9"/>
  <c r="AX7" i="9"/>
  <c r="AW7" i="9"/>
  <c r="AV7" i="9"/>
  <c r="AZ6" i="9"/>
  <c r="AY6" i="9"/>
  <c r="AX6" i="9"/>
  <c r="AW6" i="9"/>
  <c r="AV6" i="9"/>
  <c r="AV3" i="9"/>
  <c r="AY10" i="8" l="1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Z14" i="7" l="1"/>
  <c r="AY14" i="9"/>
  <c r="AX14" i="9"/>
  <c r="AW14" i="9"/>
  <c r="AV14" i="9"/>
  <c r="AZ17" i="7" l="1"/>
  <c r="AZ13" i="7"/>
  <c r="AZ14" i="9"/>
  <c r="AZ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AT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V4" i="4" l="1"/>
  <c r="AV4" i="10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Y4" i="4" l="1"/>
  <c r="AX4" i="5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Z4" i="4" l="1"/>
  <c r="AY4" i="7"/>
  <c r="AY4" i="10"/>
  <c r="AY4" i="9"/>
  <c r="AY4" i="6"/>
  <c r="AY4" i="8"/>
  <c r="AY4" i="5"/>
  <c r="W13" i="7"/>
  <c r="W14" i="7"/>
  <c r="V10" i="8"/>
  <c r="V9" i="8"/>
  <c r="V8" i="8"/>
  <c r="V7" i="8"/>
  <c r="V6" i="8"/>
  <c r="V6" i="5"/>
  <c r="V17" i="7"/>
  <c r="V14" i="9"/>
  <c r="AZ4" i="10" l="1"/>
  <c r="AZ4" i="9"/>
  <c r="AZ4" i="7"/>
  <c r="AZ4" i="5"/>
  <c r="AZ4" i="6"/>
  <c r="AZ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B6" i="10"/>
  <c r="BB38" i="6"/>
  <c r="BB34" i="6"/>
  <c r="BB31" i="6"/>
  <c r="BB29" i="6"/>
  <c r="BB27" i="6"/>
  <c r="BB25" i="6"/>
  <c r="BB19" i="6"/>
  <c r="BB13" i="6"/>
  <c r="BB12" i="7"/>
  <c r="BB11" i="7"/>
  <c r="BB9" i="7"/>
  <c r="BB7" i="7"/>
  <c r="BB14" i="8"/>
  <c r="BB12" i="8"/>
  <c r="Q14" i="9"/>
  <c r="AT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T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B14" i="7"/>
  <c r="BB15" i="7"/>
  <c r="BB16" i="7"/>
  <c r="BB17" i="7"/>
  <c r="BB16" i="9"/>
  <c r="BB18" i="9"/>
  <c r="BB15" i="9"/>
  <c r="BA8" i="5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3" i="10"/>
  <c r="AT6" i="10"/>
  <c r="BA6" i="10"/>
  <c r="BA7" i="10"/>
  <c r="BB7" i="10"/>
  <c r="BA8" i="10"/>
  <c r="BB8" i="10"/>
  <c r="BA9" i="10"/>
  <c r="BB9" i="10"/>
  <c r="BB10" i="10"/>
  <c r="BA10" i="10"/>
  <c r="BA11" i="10"/>
  <c r="BB11" i="10"/>
  <c r="BA12" i="10"/>
  <c r="BB12" i="10"/>
  <c r="BA13" i="10"/>
  <c r="BB13" i="10"/>
  <c r="AU19" i="8"/>
  <c r="AU18" i="8"/>
  <c r="AU17" i="8"/>
  <c r="AU16" i="8"/>
  <c r="AU14" i="8"/>
  <c r="AU13" i="8"/>
  <c r="AU12" i="8"/>
  <c r="AU3" i="8"/>
  <c r="AT19" i="8"/>
  <c r="AT18" i="8"/>
  <c r="AT17" i="8"/>
  <c r="AT16" i="8"/>
  <c r="AT14" i="8"/>
  <c r="AT13" i="8"/>
  <c r="AT12" i="8"/>
  <c r="AT3" i="8"/>
  <c r="BA14" i="8"/>
  <c r="BB13" i="8"/>
  <c r="BA13" i="8"/>
  <c r="BA12" i="8"/>
  <c r="AU10" i="8"/>
  <c r="AU9" i="8"/>
  <c r="AU8" i="8"/>
  <c r="AU7" i="8"/>
  <c r="AU6" i="8"/>
  <c r="AT10" i="8"/>
  <c r="AT9" i="8"/>
  <c r="AT8" i="8"/>
  <c r="AT7" i="8"/>
  <c r="AT6" i="8"/>
  <c r="BB13" i="7"/>
  <c r="BB18" i="7"/>
  <c r="BB19" i="7"/>
  <c r="AU19" i="7"/>
  <c r="AU18" i="7"/>
  <c r="AU17" i="7"/>
  <c r="AU16" i="7"/>
  <c r="AU15" i="7"/>
  <c r="AU14" i="7"/>
  <c r="AU13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2" i="7"/>
  <c r="AT11" i="7"/>
  <c r="AT10" i="7"/>
  <c r="AT9" i="7"/>
  <c r="AT8" i="7"/>
  <c r="AT7" i="7"/>
  <c r="AT6" i="7"/>
  <c r="AT3" i="7"/>
  <c r="BA10" i="7"/>
  <c r="BB10" i="7"/>
  <c r="BA11" i="7"/>
  <c r="BA12" i="7"/>
  <c r="BA19" i="7"/>
  <c r="BA18" i="7"/>
  <c r="BA17" i="7"/>
  <c r="BA16" i="7"/>
  <c r="BA15" i="7"/>
  <c r="BA14" i="7"/>
  <c r="BA13" i="7"/>
  <c r="BA9" i="7"/>
  <c r="BB8" i="7"/>
  <c r="BA8" i="7"/>
  <c r="BA7" i="7"/>
  <c r="BB6" i="7"/>
  <c r="BA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BA38" i="6"/>
  <c r="BB37" i="6"/>
  <c r="BA37" i="6"/>
  <c r="BA34" i="6"/>
  <c r="BB32" i="6"/>
  <c r="BA32" i="6"/>
  <c r="BA31" i="6"/>
  <c r="BB30" i="6"/>
  <c r="BA30" i="6"/>
  <c r="BA29" i="6"/>
  <c r="BB28" i="6"/>
  <c r="BA28" i="6"/>
  <c r="BA27" i="6"/>
  <c r="BB26" i="6"/>
  <c r="BA26" i="6"/>
  <c r="BA25" i="6"/>
  <c r="BB22" i="6"/>
  <c r="BA22" i="6"/>
  <c r="BA19" i="6"/>
  <c r="BB16" i="6"/>
  <c r="BA16" i="6"/>
  <c r="BA13" i="6"/>
  <c r="BB10" i="6"/>
  <c r="BA10" i="6"/>
  <c r="BB7" i="6"/>
  <c r="BA7" i="6"/>
  <c r="BB6" i="6"/>
  <c r="BA6" i="6"/>
  <c r="D14" i="9"/>
  <c r="D13" i="9"/>
  <c r="D12" i="9"/>
  <c r="D11" i="9"/>
  <c r="D6" i="9"/>
  <c r="BB10" i="9"/>
  <c r="BA10" i="9"/>
  <c r="BB9" i="9"/>
  <c r="BA9" i="9"/>
  <c r="BB8" i="9"/>
  <c r="BA8" i="9"/>
  <c r="BB7" i="9"/>
  <c r="BA7" i="9"/>
  <c r="BB6" i="9"/>
  <c r="BA6" i="9"/>
  <c r="AU10" i="9"/>
  <c r="AT10" i="9"/>
  <c r="AU9" i="9"/>
  <c r="AT9" i="9"/>
  <c r="AU8" i="9"/>
  <c r="AT8" i="9"/>
  <c r="AU7" i="9"/>
  <c r="AT7" i="9"/>
  <c r="AU6" i="9"/>
  <c r="AT6" i="9"/>
  <c r="D3" i="9"/>
  <c r="AU3" i="9"/>
  <c r="AU18" i="9"/>
  <c r="AU17" i="9"/>
  <c r="AU16" i="9"/>
  <c r="AU15" i="9"/>
  <c r="AU13" i="9"/>
  <c r="AU12" i="9"/>
  <c r="AT18" i="9"/>
  <c r="AT17" i="9"/>
  <c r="AT16" i="9"/>
  <c r="AT15" i="9"/>
  <c r="AT13" i="9"/>
  <c r="AT12" i="9"/>
  <c r="BA18" i="9"/>
  <c r="BB17" i="9"/>
  <c r="BA17" i="9"/>
  <c r="BA16" i="9"/>
  <c r="BB13" i="9"/>
  <c r="BA13" i="9"/>
  <c r="BA15" i="9"/>
  <c r="BB12" i="9"/>
  <c r="BA12" i="9"/>
  <c r="BB20" i="9"/>
  <c r="AU14" i="9"/>
  <c r="AU11" i="9"/>
  <c r="AT14" i="9"/>
  <c r="AT11" i="9"/>
  <c r="BB11" i="9"/>
  <c r="BA11" i="9"/>
  <c r="AU20" i="4"/>
  <c r="AU19" i="4"/>
  <c r="AU3" i="4"/>
  <c r="AT20" i="4"/>
  <c r="AT19" i="4"/>
  <c r="AT3" i="4"/>
  <c r="D3" i="5"/>
  <c r="D11" i="5"/>
  <c r="D10" i="5"/>
  <c r="AU10" i="5"/>
  <c r="AU8" i="5"/>
  <c r="AU7" i="5"/>
  <c r="AU6" i="5"/>
  <c r="AU3" i="5"/>
  <c r="AT3" i="5"/>
  <c r="AT10" i="5"/>
  <c r="AT8" i="5"/>
  <c r="AT7" i="5"/>
  <c r="AT6" i="5"/>
  <c r="BB6" i="5"/>
  <c r="BB7" i="5"/>
  <c r="BB8" i="5"/>
  <c r="BB10" i="5"/>
  <c r="BA10" i="5"/>
  <c r="BA7" i="5"/>
  <c r="BA6" i="5"/>
  <c r="BB15" i="5"/>
  <c r="AU4" i="10"/>
  <c r="AT4" i="10"/>
  <c r="AU4" i="8"/>
  <c r="AT4" i="8"/>
  <c r="AU4" i="7"/>
  <c r="AT4" i="7"/>
  <c r="AU4" i="6"/>
  <c r="AT4" i="6"/>
  <c r="AT4" i="9"/>
  <c r="AU4" i="9"/>
  <c r="AU4" i="4"/>
  <c r="AT4" i="4"/>
  <c r="AU4" i="5"/>
  <c r="AT4" i="5"/>
  <c r="G14" i="9" l="1"/>
  <c r="F13" i="7"/>
  <c r="J13" i="7"/>
  <c r="K13" i="7"/>
  <c r="G13" i="7"/>
  <c r="E13" i="7"/>
  <c r="H13" i="7"/>
  <c r="N6" i="7"/>
  <c r="BA14" i="9"/>
  <c r="F14" i="9"/>
  <c r="I13" i="7"/>
  <c r="K14" i="7"/>
  <c r="L13" i="7"/>
  <c r="M13" i="7"/>
  <c r="N13" i="7"/>
  <c r="N7" i="7"/>
  <c r="O13" i="7"/>
  <c r="I14" i="7"/>
  <c r="J14" i="7"/>
  <c r="R13" i="7"/>
  <c r="BB14" i="9"/>
  <c r="BA7" i="8" l="1"/>
  <c r="BB7" i="8"/>
  <c r="AZ7" i="8"/>
  <c r="BA9" i="8" l="1"/>
  <c r="BB9" i="8"/>
  <c r="AZ9" i="8"/>
  <c r="BB10" i="8" l="1"/>
  <c r="BA10" i="8"/>
  <c r="AZ10" i="8"/>
  <c r="BB6" i="8" l="1"/>
  <c r="BA6" i="8"/>
  <c r="AZ6" i="8"/>
  <c r="BB8" i="8"/>
  <c r="BA8" i="8"/>
  <c r="AZ8" i="8"/>
</calcChain>
</file>

<file path=xl/sharedStrings.xml><?xml version="1.0" encoding="utf-8"?>
<sst xmlns="http://schemas.openxmlformats.org/spreadsheetml/2006/main" count="427" uniqueCount="205">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</sst>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0" fontId="2" fillId="0" borderId="30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J891"/>
  <sheetViews>
    <sheetView tabSelected="1" topLeftCell="C1" zoomScaleNormal="100" workbookViewId="0">
      <pane xSplit="2" ySplit="4" topLeftCell="AU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5" width="8.7109375" style="212" hidden="1" customWidth="1"/>
    <col min="36" max="40" width="8.85546875" style="212" hidden="1" customWidth="1"/>
    <col min="41" max="45" width="8.85546875" style="212" customWidth="1"/>
    <col min="46" max="47" width="9.28515625" customWidth="1"/>
    <col min="48" max="52" width="9.7109375" style="283" customWidth="1"/>
    <col min="53" max="53" width="9" style="283" customWidth="1"/>
    <col min="54" max="54" width="9.85546875" style="283" customWidth="1"/>
    <col min="56" max="56" width="13.7109375" customWidth="1"/>
  </cols>
  <sheetData>
    <row r="1" spans="1:57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8"/>
      <c r="AU1" s="497"/>
      <c r="AV1" s="442"/>
      <c r="AW1" s="442"/>
      <c r="AX1" s="442"/>
      <c r="AY1" s="442"/>
      <c r="AZ1" s="442"/>
      <c r="BA1" s="442"/>
      <c r="BB1" s="442"/>
    </row>
    <row r="2" spans="1:57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8"/>
      <c r="AU2" s="497"/>
      <c r="AV2" s="442"/>
      <c r="AW2" s="442"/>
      <c r="AX2" s="442"/>
      <c r="AY2" s="442"/>
      <c r="AZ2" s="442"/>
      <c r="BA2" s="442"/>
      <c r="BB2" s="442"/>
    </row>
    <row r="3" spans="1:57" ht="19.5" customHeight="1" x14ac:dyDescent="0.25">
      <c r="C3" s="16"/>
      <c r="D3" s="559" t="s">
        <v>152</v>
      </c>
      <c r="E3" s="552" t="s">
        <v>131</v>
      </c>
      <c r="F3" s="552" t="s">
        <v>133</v>
      </c>
      <c r="G3" s="552" t="s">
        <v>134</v>
      </c>
      <c r="H3" s="552" t="s">
        <v>135</v>
      </c>
      <c r="I3" s="552" t="s">
        <v>136</v>
      </c>
      <c r="J3" s="552" t="s">
        <v>138</v>
      </c>
      <c r="K3" s="552" t="s">
        <v>140</v>
      </c>
      <c r="L3" s="550" t="s">
        <v>141</v>
      </c>
      <c r="M3" s="554" t="s">
        <v>142</v>
      </c>
      <c r="N3" s="550" t="s">
        <v>143</v>
      </c>
      <c r="O3" s="550" t="s">
        <v>144</v>
      </c>
      <c r="P3" s="554" t="s">
        <v>145</v>
      </c>
      <c r="Q3" s="550" t="s">
        <v>146</v>
      </c>
      <c r="R3" s="550" t="s">
        <v>148</v>
      </c>
      <c r="S3" s="550" t="s">
        <v>149</v>
      </c>
      <c r="T3" s="550" t="s">
        <v>150</v>
      </c>
      <c r="U3" s="550" t="s">
        <v>172</v>
      </c>
      <c r="V3" s="550" t="s">
        <v>173</v>
      </c>
      <c r="W3" s="550" t="s">
        <v>174</v>
      </c>
      <c r="X3" s="550" t="s">
        <v>175</v>
      </c>
      <c r="Y3" s="550" t="s">
        <v>179</v>
      </c>
      <c r="Z3" s="550" t="s">
        <v>181</v>
      </c>
      <c r="AA3" s="550" t="s">
        <v>182</v>
      </c>
      <c r="AB3" s="550" t="s">
        <v>183</v>
      </c>
      <c r="AC3" s="550" t="s">
        <v>184</v>
      </c>
      <c r="AD3" s="550" t="s">
        <v>185</v>
      </c>
      <c r="AE3" s="550" t="s">
        <v>186</v>
      </c>
      <c r="AF3" s="550" t="s">
        <v>187</v>
      </c>
      <c r="AG3" s="550" t="s">
        <v>188</v>
      </c>
      <c r="AH3" s="550" t="s">
        <v>189</v>
      </c>
      <c r="AI3" s="550" t="s">
        <v>190</v>
      </c>
      <c r="AJ3" s="550" t="s">
        <v>191</v>
      </c>
      <c r="AK3" s="550" t="s">
        <v>192</v>
      </c>
      <c r="AL3" s="550" t="s">
        <v>194</v>
      </c>
      <c r="AM3" s="550" t="s">
        <v>196</v>
      </c>
      <c r="AN3" s="550" t="s">
        <v>197</v>
      </c>
      <c r="AO3" s="550" t="s">
        <v>198</v>
      </c>
      <c r="AP3" s="550" t="s">
        <v>199</v>
      </c>
      <c r="AQ3" s="550" t="s">
        <v>200</v>
      </c>
      <c r="AR3" s="550" t="s">
        <v>201</v>
      </c>
      <c r="AS3" s="550" t="s">
        <v>203</v>
      </c>
      <c r="AT3" s="146" t="s">
        <v>125</v>
      </c>
      <c r="AU3" s="146" t="s">
        <v>147</v>
      </c>
      <c r="AV3" s="564" t="s">
        <v>204</v>
      </c>
      <c r="AW3" s="565"/>
      <c r="AX3" s="565"/>
      <c r="AY3" s="565"/>
      <c r="AZ3" s="565"/>
      <c r="BA3" s="562" t="s">
        <v>193</v>
      </c>
      <c r="BB3" s="563"/>
    </row>
    <row r="4" spans="1:57" ht="16.5" customHeight="1" x14ac:dyDescent="0.2">
      <c r="C4" s="24"/>
      <c r="D4" s="560"/>
      <c r="E4" s="553"/>
      <c r="F4" s="553"/>
      <c r="G4" s="553"/>
      <c r="H4" s="553"/>
      <c r="I4" s="553"/>
      <c r="J4" s="553"/>
      <c r="K4" s="553"/>
      <c r="L4" s="551"/>
      <c r="M4" s="555"/>
      <c r="N4" s="551"/>
      <c r="O4" s="551"/>
      <c r="P4" s="555"/>
      <c r="Q4" s="551"/>
      <c r="R4" s="551"/>
      <c r="S4" s="551"/>
      <c r="T4" s="551"/>
      <c r="U4" s="551"/>
      <c r="V4" s="551"/>
      <c r="W4" s="551"/>
      <c r="X4" s="551"/>
      <c r="Y4" s="551"/>
      <c r="Z4" s="551"/>
      <c r="AA4" s="551"/>
      <c r="AB4" s="551"/>
      <c r="AC4" s="551"/>
      <c r="AD4" s="551"/>
      <c r="AE4" s="551"/>
      <c r="AF4" s="551"/>
      <c r="AG4" s="551"/>
      <c r="AH4" s="551"/>
      <c r="AI4" s="551"/>
      <c r="AJ4" s="551"/>
      <c r="AK4" s="551"/>
      <c r="AL4" s="551"/>
      <c r="AM4" s="551"/>
      <c r="AN4" s="551"/>
      <c r="AO4" s="551"/>
      <c r="AP4" s="551"/>
      <c r="AQ4" s="551"/>
      <c r="AR4" s="551"/>
      <c r="AS4" s="551"/>
      <c r="AT4" s="148">
        <v>41033</v>
      </c>
      <c r="AU4" s="148">
        <v>41040</v>
      </c>
      <c r="AV4" s="539">
        <v>41043</v>
      </c>
      <c r="AW4" s="435">
        <v>41044</v>
      </c>
      <c r="AX4" s="435">
        <v>41045</v>
      </c>
      <c r="AY4" s="435">
        <v>41046</v>
      </c>
      <c r="AZ4" s="435">
        <v>41047</v>
      </c>
      <c r="BA4" s="443" t="s">
        <v>25</v>
      </c>
      <c r="BB4" s="444" t="s">
        <v>107</v>
      </c>
    </row>
    <row r="5" spans="1:57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343"/>
      <c r="AU5" s="343"/>
      <c r="AV5" s="468"/>
      <c r="AW5" s="453"/>
      <c r="AX5" s="453"/>
      <c r="AY5" s="453"/>
      <c r="AZ5" s="454"/>
      <c r="BA5" s="445"/>
      <c r="BB5" s="290"/>
    </row>
    <row r="6" spans="1:57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99"/>
      <c r="AT6" s="344"/>
      <c r="AU6" s="344"/>
      <c r="AV6" s="483"/>
      <c r="AW6" s="455"/>
      <c r="AX6" s="455"/>
      <c r="AY6" s="455"/>
      <c r="AZ6" s="456"/>
      <c r="BA6" s="428"/>
      <c r="BB6" s="429"/>
    </row>
    <row r="7" spans="1:57" ht="12.75" customHeight="1" x14ac:dyDescent="0.2">
      <c r="C7" s="78"/>
      <c r="D7" s="30" t="s">
        <v>119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12745.590462930002</v>
      </c>
      <c r="AS7" s="356">
        <v>12573.153383069999</v>
      </c>
      <c r="AT7" s="356">
        <v>12511.08579644</v>
      </c>
      <c r="AU7" s="513">
        <v>12545.310532999998</v>
      </c>
      <c r="AV7" s="533">
        <v>12515.877718139998</v>
      </c>
      <c r="AW7" s="513">
        <v>12472.379808259999</v>
      </c>
      <c r="AX7" s="513">
        <v>12425.351880040002</v>
      </c>
      <c r="AY7" s="513">
        <v>12410.306550579999</v>
      </c>
      <c r="AZ7" s="513">
        <v>12455.779451689999</v>
      </c>
      <c r="BA7" s="487">
        <v>-89.531081309998626</v>
      </c>
      <c r="BB7" s="405">
        <v>-7.1366173897799978E-3</v>
      </c>
      <c r="BC7" s="416"/>
      <c r="BD7" s="441"/>
      <c r="BE7" s="426"/>
    </row>
    <row r="8" spans="1:57" ht="12.75" customHeight="1" x14ac:dyDescent="0.2">
      <c r="C8" s="78"/>
      <c r="D8" s="155" t="s">
        <v>120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10213.29509829</v>
      </c>
      <c r="AS8" s="356">
        <v>10045.933051440001</v>
      </c>
      <c r="AT8" s="356">
        <v>10012.54607441</v>
      </c>
      <c r="AU8" s="513">
        <v>10104.59763731</v>
      </c>
      <c r="AV8" s="533">
        <v>10094.346683440001</v>
      </c>
      <c r="AW8" s="513">
        <v>10081.90668383</v>
      </c>
      <c r="AX8" s="513">
        <v>10055.232728130002</v>
      </c>
      <c r="AY8" s="513">
        <v>10047.01183567</v>
      </c>
      <c r="AZ8" s="513">
        <v>10045.16388946</v>
      </c>
      <c r="BA8" s="487">
        <v>-59.433747850000145</v>
      </c>
      <c r="BB8" s="405">
        <v>-5.8818520027504873E-3</v>
      </c>
      <c r="BC8" s="416"/>
      <c r="BD8" s="441"/>
      <c r="BE8" s="426"/>
    </row>
    <row r="9" spans="1:57" ht="12.75" customHeight="1" x14ac:dyDescent="0.2">
      <c r="C9" s="78"/>
      <c r="D9" s="155" t="s">
        <v>121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254.86246543000001</v>
      </c>
      <c r="AS9" s="356">
        <v>255.38155408</v>
      </c>
      <c r="AT9" s="356">
        <v>255.00410758000001</v>
      </c>
      <c r="AU9" s="513">
        <v>253.66401886</v>
      </c>
      <c r="AV9" s="533">
        <v>253.47272242</v>
      </c>
      <c r="AW9" s="513">
        <v>252.99613045000001</v>
      </c>
      <c r="AX9" s="513">
        <v>252.82792150999998</v>
      </c>
      <c r="AY9" s="513">
        <v>251.44761879999999</v>
      </c>
      <c r="AZ9" s="513">
        <v>251.27281343000001</v>
      </c>
      <c r="BA9" s="487">
        <v>-2.3912054299999852</v>
      </c>
      <c r="BB9" s="405">
        <v>-9.4266638238500455E-3</v>
      </c>
      <c r="BC9" s="416"/>
      <c r="BD9" s="441"/>
      <c r="BE9" s="426"/>
    </row>
    <row r="10" spans="1:57" ht="12.75" customHeight="1" x14ac:dyDescent="0.2">
      <c r="C10" s="78"/>
      <c r="D10" s="155" t="s">
        <v>122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2263.7204029600002</v>
      </c>
      <c r="AS10" s="356">
        <v>2258.1000113</v>
      </c>
      <c r="AT10" s="356">
        <v>2254.2594526600001</v>
      </c>
      <c r="AU10" s="513">
        <v>2168.98416391</v>
      </c>
      <c r="AV10" s="533">
        <v>2173.39744058</v>
      </c>
      <c r="AW10" s="513">
        <v>2154.4171710299997</v>
      </c>
      <c r="AX10" s="513">
        <v>2123.8615014800002</v>
      </c>
      <c r="AY10" s="513">
        <v>2103.6847903999997</v>
      </c>
      <c r="AZ10" s="513">
        <v>2098.3149398599999</v>
      </c>
      <c r="BA10" s="487">
        <v>-70.669224050000139</v>
      </c>
      <c r="BB10" s="405">
        <v>-3.2581715083896956E-2</v>
      </c>
      <c r="BC10" s="416"/>
      <c r="BD10" s="441"/>
      <c r="BE10" s="426"/>
    </row>
    <row r="11" spans="1:57" x14ac:dyDescent="0.2">
      <c r="C11" s="78"/>
      <c r="D11" s="155" t="s">
        <v>123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13.712496250000001</v>
      </c>
      <c r="AS11" s="356">
        <v>13.738766250000001</v>
      </c>
      <c r="AT11" s="356">
        <v>13.718620000000001</v>
      </c>
      <c r="AU11" s="513">
        <v>13.651436250000001</v>
      </c>
      <c r="AV11" s="533">
        <v>13.64114125</v>
      </c>
      <c r="AW11" s="513">
        <v>13.6154925</v>
      </c>
      <c r="AX11" s="513">
        <v>13.606440000000001</v>
      </c>
      <c r="AY11" s="513">
        <v>13.53215625</v>
      </c>
      <c r="AZ11" s="513">
        <v>13.52274875</v>
      </c>
      <c r="BA11" s="487">
        <v>-0.12868750000000162</v>
      </c>
      <c r="BB11" s="405">
        <v>-9.4266638061618613E-3</v>
      </c>
      <c r="BC11" s="416"/>
      <c r="BD11" s="441"/>
      <c r="BE11" s="426"/>
    </row>
    <row r="12" spans="1:57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12746.650737850001</v>
      </c>
      <c r="AS12" s="355">
        <v>12573.122362329999</v>
      </c>
      <c r="AT12" s="355">
        <v>12510.751826260001</v>
      </c>
      <c r="AU12" s="505">
        <v>12545.764619799998</v>
      </c>
      <c r="AV12" s="506">
        <v>12516.82603814</v>
      </c>
      <c r="AW12" s="505">
        <v>12473.32812826</v>
      </c>
      <c r="AX12" s="505">
        <v>12425.938904670002</v>
      </c>
      <c r="AY12" s="505">
        <v>12410.444408009998</v>
      </c>
      <c r="AZ12" s="505">
        <v>12456.570159520001</v>
      </c>
      <c r="BA12" s="487">
        <v>-89.194460279997656</v>
      </c>
      <c r="BB12" s="405">
        <v>-7.1095276360620963E-3</v>
      </c>
      <c r="BC12" s="416"/>
      <c r="BD12" s="441"/>
      <c r="BE12" s="426"/>
    </row>
    <row r="13" spans="1:57" x14ac:dyDescent="0.2">
      <c r="C13" s="26"/>
      <c r="D13" s="223" t="s">
        <v>177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997.89020827485695</v>
      </c>
      <c r="AS13" s="357">
        <v>1196.8162847777728</v>
      </c>
      <c r="AT13" s="357">
        <v>1193.4779521990556</v>
      </c>
      <c r="AU13" s="499">
        <v>1192.1978664293765</v>
      </c>
      <c r="AV13" s="504">
        <v>1215.8056702908921</v>
      </c>
      <c r="AW13" s="499">
        <v>1207.6521321203381</v>
      </c>
      <c r="AX13" s="499">
        <v>1251.7000948798136</v>
      </c>
      <c r="AY13" s="499">
        <v>1217.4119912194635</v>
      </c>
      <c r="AZ13" s="499">
        <v>1227.8322312996386</v>
      </c>
      <c r="BA13" s="487">
        <v>35.634364870262061</v>
      </c>
      <c r="BB13" s="405">
        <v>2.9889639860694261E-2</v>
      </c>
      <c r="BC13" s="416"/>
      <c r="BD13" s="441"/>
      <c r="BE13" s="426"/>
    </row>
    <row r="14" spans="1:57" ht="12.75" customHeight="1" x14ac:dyDescent="0.2">
      <c r="C14" s="26"/>
      <c r="D14" s="223" t="s">
        <v>176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114.17453682507288</v>
      </c>
      <c r="AS14" s="357">
        <v>173.62376657142855</v>
      </c>
      <c r="AT14" s="357">
        <v>172.21973320991253</v>
      </c>
      <c r="AU14" s="499">
        <v>173.33696215014581</v>
      </c>
      <c r="AV14" s="504">
        <v>174.22081058017494</v>
      </c>
      <c r="AW14" s="499">
        <v>173.84267989795919</v>
      </c>
      <c r="AX14" s="499">
        <v>173.51019370553936</v>
      </c>
      <c r="AY14" s="499">
        <v>173.71491503352775</v>
      </c>
      <c r="AZ14" s="499">
        <v>173.57641322303209</v>
      </c>
      <c r="BA14" s="487">
        <v>0.23945107288628265</v>
      </c>
      <c r="BB14" s="405">
        <v>1.3814195767367643E-3</v>
      </c>
      <c r="BC14" s="416"/>
      <c r="BD14" s="441"/>
      <c r="BE14" s="426"/>
    </row>
    <row r="15" spans="1:57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13858.71548294993</v>
      </c>
      <c r="AS15" s="357">
        <v>13943.562413679201</v>
      </c>
      <c r="AT15" s="357">
        <v>13876.449511668969</v>
      </c>
      <c r="AU15" s="499">
        <v>13911.299448379521</v>
      </c>
      <c r="AV15" s="504">
        <v>13906.852519011067</v>
      </c>
      <c r="AW15" s="499">
        <v>13854.822940278298</v>
      </c>
      <c r="AX15" s="499">
        <v>13851.149193255354</v>
      </c>
      <c r="AY15" s="499">
        <v>13801.57131426299</v>
      </c>
      <c r="AZ15" s="499">
        <v>13857.978804042672</v>
      </c>
      <c r="BA15" s="487">
        <v>-53.320644336849</v>
      </c>
      <c r="BB15" s="405">
        <v>-3.8329017741803861E-3</v>
      </c>
      <c r="BC15" s="416"/>
      <c r="BD15" s="441"/>
      <c r="BE15" s="426"/>
    </row>
    <row r="16" spans="1:57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55</v>
      </c>
      <c r="AT16" s="269">
        <v>0</v>
      </c>
      <c r="AU16" s="514">
        <v>0</v>
      </c>
      <c r="AV16" s="534">
        <v>0</v>
      </c>
      <c r="AW16" s="514">
        <v>0</v>
      </c>
      <c r="AX16" s="514">
        <v>0</v>
      </c>
      <c r="AY16" s="514">
        <v>3</v>
      </c>
      <c r="AZ16" s="514">
        <v>0</v>
      </c>
      <c r="BA16" s="487" t="s">
        <v>3</v>
      </c>
      <c r="BB16" s="405" t="s">
        <v>3</v>
      </c>
      <c r="BC16" s="416"/>
      <c r="BD16" s="441"/>
      <c r="BE16" s="426"/>
    </row>
    <row r="17" spans="1:58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514">
        <v>0</v>
      </c>
      <c r="AV17" s="534">
        <v>0</v>
      </c>
      <c r="AW17" s="514">
        <v>0</v>
      </c>
      <c r="AX17" s="514">
        <v>0</v>
      </c>
      <c r="AY17" s="514">
        <v>0</v>
      </c>
      <c r="AZ17" s="514">
        <v>0</v>
      </c>
      <c r="BA17" s="487" t="s">
        <v>3</v>
      </c>
      <c r="BB17" s="405" t="s">
        <v>3</v>
      </c>
      <c r="BC17" s="416"/>
      <c r="BD17" s="441"/>
      <c r="BE17" s="426"/>
    </row>
    <row r="18" spans="1:58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514">
        <v>18</v>
      </c>
      <c r="AV18" s="534">
        <v>0</v>
      </c>
      <c r="AW18" s="514">
        <v>0</v>
      </c>
      <c r="AX18" s="514">
        <v>0</v>
      </c>
      <c r="AY18" s="514">
        <v>0</v>
      </c>
      <c r="AZ18" s="514">
        <v>0</v>
      </c>
      <c r="BA18" s="487">
        <v>-18</v>
      </c>
      <c r="BB18" s="405">
        <v>-1</v>
      </c>
      <c r="BC18" s="416"/>
      <c r="BD18" s="441"/>
      <c r="BE18" s="426"/>
    </row>
    <row r="19" spans="1:58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515">
        <v>0</v>
      </c>
      <c r="AV19" s="535">
        <v>0</v>
      </c>
      <c r="AW19" s="515">
        <v>0</v>
      </c>
      <c r="AX19" s="515">
        <v>0</v>
      </c>
      <c r="AY19" s="515">
        <v>0</v>
      </c>
      <c r="AZ19" s="515">
        <v>0</v>
      </c>
      <c r="BA19" s="487" t="s">
        <v>3</v>
      </c>
      <c r="BB19" s="405" t="s">
        <v>3</v>
      </c>
      <c r="BC19" s="416"/>
      <c r="BD19" s="441"/>
      <c r="BE19" s="426"/>
    </row>
    <row r="20" spans="1:58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271"/>
      <c r="AU20" s="498"/>
      <c r="AV20" s="501"/>
      <c r="AW20" s="502"/>
      <c r="AX20" s="503"/>
      <c r="AY20" s="498"/>
      <c r="AZ20" s="498"/>
      <c r="BA20" s="488"/>
      <c r="BB20" s="406" t="s">
        <v>3</v>
      </c>
      <c r="BC20" s="416"/>
      <c r="BD20" s="441"/>
      <c r="BE20" s="426"/>
      <c r="BF20" s="348"/>
    </row>
    <row r="21" spans="1:58" x14ac:dyDescent="0.2">
      <c r="A21" s="3"/>
      <c r="B21" s="556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30403.324394647538</v>
      </c>
      <c r="W21" s="355">
        <v>29903.289470033262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355">
        <v>39171.409393767935</v>
      </c>
      <c r="AR21" s="355">
        <v>39703.293302109952</v>
      </c>
      <c r="AS21" s="355">
        <v>39703.293302109952</v>
      </c>
      <c r="AT21" s="355">
        <v>37234.206780554836</v>
      </c>
      <c r="AU21" s="505">
        <v>37547.669576289569</v>
      </c>
      <c r="AV21" s="506">
        <v>37533.53516453279</v>
      </c>
      <c r="AW21" s="505">
        <v>37425.542586621865</v>
      </c>
      <c r="AX21" s="505">
        <v>37123.424753341336</v>
      </c>
      <c r="AY21" s="505">
        <v>36893.619982460616</v>
      </c>
      <c r="AZ21" s="505">
        <v>36403.229302483291</v>
      </c>
      <c r="BA21" s="487">
        <v>-1144.4402738062781</v>
      </c>
      <c r="BB21" s="405">
        <v>-3.0479661899681876E-2</v>
      </c>
      <c r="BC21" s="416"/>
      <c r="BD21" s="441"/>
      <c r="BE21" s="426"/>
    </row>
    <row r="22" spans="1:58" x14ac:dyDescent="0.2">
      <c r="A22" s="3"/>
      <c r="B22" s="556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355">
        <v>27651.922542569999</v>
      </c>
      <c r="AR22" s="355">
        <v>27218.263037979999</v>
      </c>
      <c r="AS22" s="355">
        <v>27218.263037979999</v>
      </c>
      <c r="AT22" s="355">
        <v>27645.767387</v>
      </c>
      <c r="AU22" s="505">
        <v>27859.49562673</v>
      </c>
      <c r="AV22" s="506">
        <v>27887.414586160001</v>
      </c>
      <c r="AW22" s="505">
        <v>27903.763459379999</v>
      </c>
      <c r="AX22" s="505">
        <v>27776.71725645</v>
      </c>
      <c r="AY22" s="505">
        <v>27705.879575520001</v>
      </c>
      <c r="AZ22" s="505">
        <v>27728.81788373</v>
      </c>
      <c r="BA22" s="487">
        <v>-130.67774300000019</v>
      </c>
      <c r="BB22" s="405">
        <v>-4.6905997420362278E-3</v>
      </c>
      <c r="BC22" s="416"/>
      <c r="BD22" s="441"/>
      <c r="BE22" s="426"/>
    </row>
    <row r="23" spans="1:58" x14ac:dyDescent="0.2">
      <c r="A23" s="3"/>
      <c r="B23" s="556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-40337.810129647252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355">
        <v>-59738.430211019026</v>
      </c>
      <c r="AR23" s="355">
        <v>-60223.761023498584</v>
      </c>
      <c r="AS23" s="355">
        <v>-60223.761023498584</v>
      </c>
      <c r="AT23" s="355">
        <v>-58177.990140873764</v>
      </c>
      <c r="AU23" s="505">
        <v>-58204.449664876644</v>
      </c>
      <c r="AV23" s="506">
        <v>-57978.012035293999</v>
      </c>
      <c r="AW23" s="505">
        <v>-57663.267500282869</v>
      </c>
      <c r="AX23" s="505">
        <v>-57465.223629376225</v>
      </c>
      <c r="AY23" s="505">
        <v>-57429.769063201245</v>
      </c>
      <c r="AZ23" s="505">
        <v>-57723.253410443001</v>
      </c>
      <c r="BA23" s="487">
        <v>481.19625443364203</v>
      </c>
      <c r="BB23" s="405">
        <v>-8.2673448027466012E-3</v>
      </c>
      <c r="BC23" s="416"/>
      <c r="BD23" s="441"/>
      <c r="BE23" s="426"/>
    </row>
    <row r="24" spans="1:58" x14ac:dyDescent="0.2">
      <c r="A24" s="3"/>
      <c r="B24" s="556"/>
      <c r="C24" s="18"/>
      <c r="D24" s="23" t="s">
        <v>139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355">
        <v>-27446.881256662626</v>
      </c>
      <c r="AR24" s="355">
        <v>-27543.760398590322</v>
      </c>
      <c r="AS24" s="355">
        <v>-27543.760398590322</v>
      </c>
      <c r="AT24" s="355">
        <v>-28976.451174632883</v>
      </c>
      <c r="AU24" s="505">
        <v>-29270.821587096169</v>
      </c>
      <c r="AV24" s="506">
        <v>-29249.173198687684</v>
      </c>
      <c r="AW24" s="505">
        <v>-29338.40734830837</v>
      </c>
      <c r="AX24" s="505">
        <v>-29539.476905841271</v>
      </c>
      <c r="AY24" s="505">
        <v>-29747.668292292561</v>
      </c>
      <c r="AZ24" s="505">
        <v>-29937.345299910863</v>
      </c>
      <c r="BA24" s="487">
        <v>-666.52371281469459</v>
      </c>
      <c r="BB24" s="405">
        <v>2.2770926016935755E-2</v>
      </c>
      <c r="BC24" s="416"/>
      <c r="BD24" s="441"/>
      <c r="BE24" s="426"/>
    </row>
    <row r="25" spans="1:58" x14ac:dyDescent="0.2">
      <c r="A25" s="3"/>
      <c r="B25" s="556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-16488.943533693178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355">
        <v>-20571.4316203981</v>
      </c>
      <c r="AR25" s="355">
        <v>-22326.533949544522</v>
      </c>
      <c r="AS25" s="355">
        <v>-22326.533949544522</v>
      </c>
      <c r="AT25" s="355">
        <v>-19333.376244984214</v>
      </c>
      <c r="AU25" s="505">
        <v>-19748.549252336026</v>
      </c>
      <c r="AV25" s="506">
        <v>-19711.591089768895</v>
      </c>
      <c r="AW25" s="505">
        <v>-19587.92655322696</v>
      </c>
      <c r="AX25" s="505">
        <v>-19413.700418925157</v>
      </c>
      <c r="AY25" s="505">
        <v>-19255.668581574617</v>
      </c>
      <c r="AZ25" s="505">
        <v>-19060.05661176881</v>
      </c>
      <c r="BA25" s="487">
        <v>688.49264056721586</v>
      </c>
      <c r="BB25" s="405">
        <v>-3.4862947742137274E-2</v>
      </c>
      <c r="BC25" s="416"/>
      <c r="BD25" s="441"/>
      <c r="BE25" s="426"/>
    </row>
    <row r="26" spans="1:58" ht="13.5" x14ac:dyDescent="0.2">
      <c r="A26" s="3"/>
      <c r="B26" s="556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63"/>
      <c r="AV26" s="470"/>
      <c r="AW26" s="263"/>
      <c r="AX26" s="263"/>
      <c r="AY26" s="263"/>
      <c r="AZ26" s="263"/>
      <c r="BA26" s="489"/>
      <c r="BB26" s="407"/>
      <c r="BC26" s="416"/>
      <c r="BD26" s="441"/>
      <c r="BE26" s="426"/>
    </row>
    <row r="27" spans="1:58" x14ac:dyDescent="0.2">
      <c r="A27" s="3"/>
      <c r="B27" s="556"/>
      <c r="C27" s="18"/>
      <c r="D27" s="23" t="s">
        <v>92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42329.142218833003</v>
      </c>
      <c r="AS27" s="357">
        <v>42558.648890041506</v>
      </c>
      <c r="AT27" s="357">
        <v>42709.211619711496</v>
      </c>
      <c r="AU27" s="499">
        <v>42941.711775621494</v>
      </c>
      <c r="AV27" s="504">
        <v>43116.447326741501</v>
      </c>
      <c r="AW27" s="499">
        <v>43095.049207651493</v>
      </c>
      <c r="AX27" s="499">
        <v>43006.122983611509</v>
      </c>
      <c r="AY27" s="499">
        <v>42652.227988641491</v>
      </c>
      <c r="AZ27" s="499">
        <v>42804.223295431504</v>
      </c>
      <c r="BA27" s="487">
        <v>-137.48848018998979</v>
      </c>
      <c r="BB27" s="405">
        <v>-3.2017466119746985E-3</v>
      </c>
      <c r="BC27" s="416"/>
      <c r="BD27" s="441"/>
      <c r="BE27" s="426"/>
    </row>
    <row r="28" spans="1:58" x14ac:dyDescent="0.2">
      <c r="A28" s="3"/>
      <c r="B28" s="556"/>
      <c r="C28" s="18"/>
      <c r="D28" s="23" t="s">
        <v>93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69920.000598339015</v>
      </c>
      <c r="AS28" s="357">
        <v>70030.054519579513</v>
      </c>
      <c r="AT28" s="357">
        <v>70542.758985259497</v>
      </c>
      <c r="AU28" s="499">
        <v>70880.370870929488</v>
      </c>
      <c r="AV28" s="504">
        <v>70890.1592328595</v>
      </c>
      <c r="AW28" s="499">
        <v>70890.953371779498</v>
      </c>
      <c r="AX28" s="499">
        <v>70747.264323269512</v>
      </c>
      <c r="AY28" s="499">
        <v>70128.989769119493</v>
      </c>
      <c r="AZ28" s="499">
        <v>70037.870670559496</v>
      </c>
      <c r="BA28" s="487">
        <v>-842.50020036999194</v>
      </c>
      <c r="BB28" s="405">
        <v>-1.1886227315375586E-2</v>
      </c>
      <c r="BC28" s="416"/>
      <c r="BD28" s="441"/>
      <c r="BE28" s="426"/>
    </row>
    <row r="29" spans="1:58" x14ac:dyDescent="0.2">
      <c r="A29" s="3"/>
      <c r="B29" s="556"/>
      <c r="C29" s="18"/>
      <c r="D29" s="23" t="s">
        <v>94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101337.7884243177</v>
      </c>
      <c r="AS29" s="357">
        <v>101614.2345485987</v>
      </c>
      <c r="AT29" s="357">
        <v>102096.64310657872</v>
      </c>
      <c r="AU29" s="499">
        <v>102549.86039851871</v>
      </c>
      <c r="AV29" s="504">
        <v>102557.16988759869</v>
      </c>
      <c r="AW29" s="499">
        <v>102537.2223252387</v>
      </c>
      <c r="AX29" s="499">
        <v>102404.58846238873</v>
      </c>
      <c r="AY29" s="499">
        <v>101871.31833052871</v>
      </c>
      <c r="AZ29" s="499">
        <v>101788.6472059287</v>
      </c>
      <c r="BA29" s="487">
        <v>-761.21319259000302</v>
      </c>
      <c r="BB29" s="405">
        <v>-7.4228593742775573E-3</v>
      </c>
      <c r="BC29" s="416"/>
      <c r="BD29" s="441"/>
      <c r="BE29" s="426"/>
    </row>
    <row r="30" spans="1:58" x14ac:dyDescent="0.2">
      <c r="A30" s="3"/>
      <c r="B30" s="49"/>
      <c r="C30" s="18"/>
      <c r="D30" s="110" t="s">
        <v>66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274"/>
      <c r="AU30" s="527"/>
      <c r="AV30" s="528"/>
      <c r="AW30" s="527"/>
      <c r="AX30" s="527"/>
      <c r="AY30" s="527"/>
      <c r="AZ30" s="527"/>
      <c r="BA30" s="489"/>
      <c r="BB30" s="408"/>
      <c r="BC30" s="416"/>
      <c r="BD30" s="441"/>
      <c r="BE30" s="426"/>
    </row>
    <row r="31" spans="1:58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0.85872953374260785</v>
      </c>
      <c r="AS31" s="424">
        <v>0.84722921386688166</v>
      </c>
      <c r="AT31" s="424">
        <v>0.84754697330704354</v>
      </c>
      <c r="AU31" s="519">
        <v>0.85164735915880252</v>
      </c>
      <c r="AV31" s="542">
        <v>0.85132399796424829</v>
      </c>
      <c r="AW31" s="519">
        <v>0.85156600980932962</v>
      </c>
      <c r="AX31" s="519">
        <v>0.85085533963107407</v>
      </c>
      <c r="AY31" s="519">
        <v>0.85094602318973755</v>
      </c>
      <c r="AZ31" s="519">
        <v>0.84775849581645102</v>
      </c>
      <c r="BA31" s="487"/>
      <c r="BB31" s="405"/>
      <c r="BC31" s="416"/>
      <c r="BD31" s="441"/>
      <c r="BE31" s="426"/>
    </row>
    <row r="32" spans="1:58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0.7783247795120698</v>
      </c>
      <c r="AS32" s="424">
        <v>0.7715857672943226</v>
      </c>
      <c r="AT32" s="424">
        <v>0.77273097764752063</v>
      </c>
      <c r="AU32" s="519">
        <v>0.77591711219656301</v>
      </c>
      <c r="AV32" s="542">
        <v>0.77525162855578145</v>
      </c>
      <c r="AW32" s="519">
        <v>0.77537713320702106</v>
      </c>
      <c r="AX32" s="519">
        <v>0.77519880596548396</v>
      </c>
      <c r="AY32" s="519">
        <v>0.77385538892904537</v>
      </c>
      <c r="AZ32" s="519">
        <v>0.77152466438827749</v>
      </c>
      <c r="BA32" s="487"/>
      <c r="BB32" s="405"/>
      <c r="BC32" s="416"/>
      <c r="BD32" s="441"/>
      <c r="BE32" s="426"/>
    </row>
    <row r="33" spans="1:62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0.74527636455069524</v>
      </c>
      <c r="AS33" s="424">
        <v>0.7449052865834469</v>
      </c>
      <c r="AT33" s="424">
        <v>0.74672434365130469</v>
      </c>
      <c r="AU33" s="519">
        <v>0.74983904596102435</v>
      </c>
      <c r="AV33" s="542">
        <v>0.74963758187508223</v>
      </c>
      <c r="AW33" s="519">
        <v>0.74992474335726556</v>
      </c>
      <c r="AX33" s="519">
        <v>0.74985902955368711</v>
      </c>
      <c r="AY33" s="519">
        <v>0.74903061486036127</v>
      </c>
      <c r="AZ33" s="519">
        <v>0.74758474881311998</v>
      </c>
      <c r="BA33" s="487"/>
      <c r="BB33" s="405"/>
      <c r="BC33" s="416"/>
      <c r="BD33" s="441"/>
      <c r="BE33" s="426"/>
    </row>
    <row r="34" spans="1:62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0.65780800707184295</v>
      </c>
      <c r="AS34" s="424">
        <v>0.65721173096071162</v>
      </c>
      <c r="AT34" s="424">
        <v>0.6597149631567919</v>
      </c>
      <c r="AU34" s="519">
        <v>0.66322728278721932</v>
      </c>
      <c r="AV34" s="542">
        <v>0.66314767857310009</v>
      </c>
      <c r="AW34" s="519">
        <v>0.66388366250010222</v>
      </c>
      <c r="AX34" s="519">
        <v>0.66406088842276012</v>
      </c>
      <c r="AY34" s="519">
        <v>0.66258868085449696</v>
      </c>
      <c r="AZ34" s="519">
        <v>0.66048852823092763</v>
      </c>
      <c r="BA34" s="487"/>
      <c r="BB34" s="405"/>
      <c r="BC34" s="416"/>
      <c r="BD34" s="441"/>
      <c r="BE34" s="426"/>
    </row>
    <row r="35" spans="1:62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65"/>
      <c r="AV35" s="471"/>
      <c r="AW35" s="265"/>
      <c r="AX35" s="265"/>
      <c r="AY35" s="265"/>
      <c r="AZ35" s="265"/>
      <c r="BA35" s="490" t="s">
        <v>3</v>
      </c>
      <c r="BB35" s="409"/>
      <c r="BC35" s="416"/>
      <c r="BD35" s="441"/>
      <c r="BE35" s="426"/>
    </row>
    <row r="36" spans="1:62" ht="12.75" customHeight="1" x14ac:dyDescent="0.2">
      <c r="A36" s="3"/>
      <c r="B36" s="558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2823.1153039475221</v>
      </c>
      <c r="AS36" s="358">
        <v>2797.5973825320707</v>
      </c>
      <c r="AT36" s="358">
        <v>2780.4411258615164</v>
      </c>
      <c r="AU36" s="523">
        <v>2821.6873797959188</v>
      </c>
      <c r="AV36" s="545">
        <v>2821.6873797959188</v>
      </c>
      <c r="AW36" s="523">
        <v>2821.6873797959188</v>
      </c>
      <c r="AX36" s="523">
        <v>2821.6873797959188</v>
      </c>
      <c r="AY36" s="523">
        <v>2821.6873797959188</v>
      </c>
      <c r="AZ36" s="523">
        <v>2862.9676034985428</v>
      </c>
      <c r="BA36" s="487">
        <v>41.280223702623971</v>
      </c>
      <c r="BB36" s="405">
        <v>1.4629623394215141E-2</v>
      </c>
      <c r="BC36" s="416"/>
      <c r="BD36" s="441"/>
      <c r="BE36" s="426"/>
    </row>
    <row r="37" spans="1:62" x14ac:dyDescent="0.2">
      <c r="A37" s="3"/>
      <c r="B37" s="558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1201.3602857419826</v>
      </c>
      <c r="AS37" s="359">
        <v>1180.1470535991255</v>
      </c>
      <c r="AT37" s="359">
        <v>1177.2988523862975</v>
      </c>
      <c r="AU37" s="524">
        <v>1171.0630266851313</v>
      </c>
      <c r="AV37" s="546">
        <v>1171.0630266851313</v>
      </c>
      <c r="AW37" s="524">
        <v>1171.0630266851313</v>
      </c>
      <c r="AX37" s="524">
        <v>1171.0630266851313</v>
      </c>
      <c r="AY37" s="524">
        <v>1171.0630266851313</v>
      </c>
      <c r="AZ37" s="524">
        <v>1165.89123159621</v>
      </c>
      <c r="BA37" s="487">
        <v>-5.1717950889212716</v>
      </c>
      <c r="BB37" s="405">
        <v>-4.416325143114519E-3</v>
      </c>
      <c r="BC37" s="416"/>
      <c r="BD37" s="441"/>
      <c r="BE37" s="426"/>
    </row>
    <row r="38" spans="1:62" ht="12.75" customHeight="1" x14ac:dyDescent="0.2">
      <c r="A38" s="3"/>
      <c r="B38" s="558"/>
      <c r="C38" s="18"/>
      <c r="D38" s="23" t="s">
        <v>154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8241.3315601900013</v>
      </c>
      <c r="AS38" s="357">
        <v>8095.8087876900008</v>
      </c>
      <c r="AT38" s="357">
        <v>8076.2701273700004</v>
      </c>
      <c r="AU38" s="499">
        <v>8033.4923630600006</v>
      </c>
      <c r="AV38" s="504">
        <v>8033.4923630600006</v>
      </c>
      <c r="AW38" s="499">
        <v>8033.4923630600006</v>
      </c>
      <c r="AX38" s="499">
        <v>8033.4923630600006</v>
      </c>
      <c r="AY38" s="499">
        <v>8033.4923630600006</v>
      </c>
      <c r="AZ38" s="499">
        <v>7998.0138487500008</v>
      </c>
      <c r="BA38" s="487">
        <v>-35.478514309999809</v>
      </c>
      <c r="BB38" s="405">
        <v>-4.4163251431144079E-3</v>
      </c>
      <c r="BC38" s="416"/>
      <c r="BD38" s="441"/>
      <c r="BE38" s="426"/>
    </row>
    <row r="39" spans="1:62" ht="12.75" customHeight="1" x14ac:dyDescent="0.2">
      <c r="A39" s="3"/>
      <c r="B39" s="558"/>
      <c r="C39" s="18"/>
      <c r="D39" s="23" t="s">
        <v>155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357">
        <v>0</v>
      </c>
      <c r="AU39" s="499">
        <v>0</v>
      </c>
      <c r="AV39" s="504">
        <v>0</v>
      </c>
      <c r="AW39" s="499">
        <v>0</v>
      </c>
      <c r="AX39" s="499">
        <v>0</v>
      </c>
      <c r="AY39" s="499">
        <v>0</v>
      </c>
      <c r="AZ39" s="499">
        <v>0</v>
      </c>
      <c r="BA39" s="487" t="s">
        <v>3</v>
      </c>
      <c r="BB39" s="405" t="s">
        <v>3</v>
      </c>
      <c r="BC39" s="416"/>
      <c r="BD39" s="441"/>
      <c r="BE39" s="426"/>
    </row>
    <row r="40" spans="1:62" x14ac:dyDescent="0.2">
      <c r="A40" s="3"/>
      <c r="B40" s="558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1621.7550182055397</v>
      </c>
      <c r="AS40" s="359">
        <v>1617.450328932945</v>
      </c>
      <c r="AT40" s="359">
        <v>1603.1422734752189</v>
      </c>
      <c r="AU40" s="524">
        <v>1650.6243531107873</v>
      </c>
      <c r="AV40" s="546">
        <v>1650.6243531107873</v>
      </c>
      <c r="AW40" s="524">
        <v>1650.6243531107873</v>
      </c>
      <c r="AX40" s="524">
        <v>1650.6243531107873</v>
      </c>
      <c r="AY40" s="524">
        <v>1650.6243531107873</v>
      </c>
      <c r="AZ40" s="524">
        <v>1697.0763719023328</v>
      </c>
      <c r="BA40" s="487">
        <v>46.45201879154547</v>
      </c>
      <c r="BB40" s="405">
        <v>2.8142089812258853E-2</v>
      </c>
      <c r="BC40" s="416"/>
      <c r="BD40" s="441"/>
      <c r="BE40" s="426"/>
    </row>
    <row r="41" spans="1:62" x14ac:dyDescent="0.2">
      <c r="A41" s="3"/>
      <c r="B41" s="558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11125.239424890004</v>
      </c>
      <c r="AS41" s="357">
        <v>11095.709256480004</v>
      </c>
      <c r="AT41" s="357">
        <v>10997.555996040002</v>
      </c>
      <c r="AU41" s="499">
        <v>11323.28306234</v>
      </c>
      <c r="AV41" s="504">
        <v>11323.28306234</v>
      </c>
      <c r="AW41" s="499">
        <v>11323.28306234</v>
      </c>
      <c r="AX41" s="499">
        <v>11323.28306234</v>
      </c>
      <c r="AY41" s="499">
        <v>11323.28306234</v>
      </c>
      <c r="AZ41" s="499">
        <v>11641.943911250002</v>
      </c>
      <c r="BA41" s="487">
        <v>318.66084891000173</v>
      </c>
      <c r="BB41" s="405">
        <v>2.8142089812258853E-2</v>
      </c>
      <c r="BC41" s="416"/>
      <c r="BD41" s="441"/>
      <c r="BE41" s="426"/>
    </row>
    <row r="42" spans="1:62" ht="12.75" customHeight="1" x14ac:dyDescent="0.2">
      <c r="A42" s="3"/>
      <c r="B42" s="558"/>
      <c r="C42" s="18"/>
      <c r="D42" s="23" t="s">
        <v>132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160.49599999999992</v>
      </c>
      <c r="AS42" s="357">
        <v>130.46699999999993</v>
      </c>
      <c r="AT42" s="357">
        <v>124.84399999999989</v>
      </c>
      <c r="AU42" s="499">
        <v>125.50999999999989</v>
      </c>
      <c r="AV42" s="504">
        <v>125.50999999999989</v>
      </c>
      <c r="AW42" s="499">
        <v>125.50999999999989</v>
      </c>
      <c r="AX42" s="499">
        <v>125.50999999999989</v>
      </c>
      <c r="AY42" s="499">
        <v>125.50999999999989</v>
      </c>
      <c r="AZ42" s="499">
        <v>127.6429999999999</v>
      </c>
      <c r="BA42" s="487">
        <v>2.1330000000000098</v>
      </c>
      <c r="BB42" s="405">
        <v>1.6994661779937914E-2</v>
      </c>
      <c r="BC42" s="416"/>
      <c r="BD42" s="441"/>
      <c r="BE42" s="426"/>
    </row>
    <row r="43" spans="1:62" x14ac:dyDescent="0.2">
      <c r="A43" s="3"/>
      <c r="B43" s="558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521">
        <v>0</v>
      </c>
      <c r="AV43" s="544">
        <v>0</v>
      </c>
      <c r="AW43" s="521">
        <v>0</v>
      </c>
      <c r="AX43" s="521">
        <v>0</v>
      </c>
      <c r="AY43" s="521">
        <v>0</v>
      </c>
      <c r="AZ43" s="521">
        <v>0</v>
      </c>
      <c r="BA43" s="487" t="s">
        <v>3</v>
      </c>
      <c r="BB43" s="405" t="s">
        <v>3</v>
      </c>
      <c r="BC43" s="416"/>
      <c r="BD43" s="441"/>
      <c r="BE43" s="426"/>
    </row>
    <row r="44" spans="1:62" x14ac:dyDescent="0.2">
      <c r="A44" s="3"/>
      <c r="B44" s="558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277">
        <v>0.7</v>
      </c>
      <c r="AU44" s="510">
        <v>0.7</v>
      </c>
      <c r="AV44" s="518">
        <v>0.7</v>
      </c>
      <c r="AW44" s="511">
        <v>0.7</v>
      </c>
      <c r="AX44" s="511">
        <v>0.7</v>
      </c>
      <c r="AY44" s="511">
        <v>0.7</v>
      </c>
      <c r="AZ44" s="510">
        <v>0.5</v>
      </c>
      <c r="BA44" s="487" t="s">
        <v>137</v>
      </c>
      <c r="BB44" s="405" t="s">
        <v>3</v>
      </c>
      <c r="BC44" s="416"/>
      <c r="BD44" s="441"/>
      <c r="BE44" s="426"/>
    </row>
    <row r="45" spans="1:62" x14ac:dyDescent="0.2">
      <c r="A45" s="3"/>
      <c r="B45" s="558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277">
        <v>0.7</v>
      </c>
      <c r="AU45" s="510">
        <v>0.7</v>
      </c>
      <c r="AV45" s="518">
        <v>0.7</v>
      </c>
      <c r="AW45" s="511">
        <v>0.7</v>
      </c>
      <c r="AX45" s="511">
        <v>0.7</v>
      </c>
      <c r="AY45" s="511">
        <v>0.7</v>
      </c>
      <c r="AZ45" s="510">
        <v>0.5</v>
      </c>
      <c r="BA45" s="487" t="s">
        <v>3</v>
      </c>
      <c r="BB45" s="405" t="s">
        <v>3</v>
      </c>
      <c r="BC45" s="416"/>
      <c r="BD45" s="441"/>
      <c r="BE45" s="426"/>
    </row>
    <row r="46" spans="1:62" ht="12.75" hidden="1" customHeight="1" x14ac:dyDescent="0.2">
      <c r="A46" s="3"/>
      <c r="B46" s="558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4">
        <v>0</v>
      </c>
      <c r="AM46" s="464">
        <v>0</v>
      </c>
      <c r="AN46" s="464">
        <v>0</v>
      </c>
      <c r="AO46" s="464">
        <v>0</v>
      </c>
      <c r="AP46" s="464">
        <v>0</v>
      </c>
      <c r="AQ46" s="464">
        <v>0</v>
      </c>
      <c r="AR46" s="464">
        <v>0</v>
      </c>
      <c r="AS46" s="464">
        <v>0</v>
      </c>
      <c r="AT46" s="464">
        <v>0</v>
      </c>
      <c r="AU46" s="526">
        <v>0</v>
      </c>
      <c r="AV46" s="525">
        <v>0</v>
      </c>
      <c r="AW46" s="526">
        <v>0</v>
      </c>
      <c r="AX46" s="526">
        <v>0</v>
      </c>
      <c r="AY46" s="526">
        <v>0</v>
      </c>
      <c r="AZ46" s="526">
        <v>0</v>
      </c>
      <c r="BA46" s="491" t="s">
        <v>3</v>
      </c>
      <c r="BB46" s="405" t="s">
        <v>3</v>
      </c>
      <c r="BC46" s="416"/>
      <c r="BD46" s="441"/>
      <c r="BE46" s="426"/>
      <c r="BJ46">
        <v>61286</v>
      </c>
    </row>
    <row r="47" spans="1:62" ht="12.75" hidden="1" customHeight="1" x14ac:dyDescent="0.2">
      <c r="A47" s="3"/>
      <c r="B47" s="558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4">
        <v>0</v>
      </c>
      <c r="AM47" s="464">
        <v>0</v>
      </c>
      <c r="AN47" s="464">
        <v>0</v>
      </c>
      <c r="AO47" s="464">
        <v>0</v>
      </c>
      <c r="AP47" s="464">
        <v>0</v>
      </c>
      <c r="AQ47" s="464">
        <v>0</v>
      </c>
      <c r="AR47" s="464">
        <v>0</v>
      </c>
      <c r="AS47" s="464">
        <v>0</v>
      </c>
      <c r="AT47" s="464">
        <v>0.7</v>
      </c>
      <c r="AU47" s="526">
        <v>0.7</v>
      </c>
      <c r="AV47" s="525">
        <v>0.7</v>
      </c>
      <c r="AW47" s="526">
        <v>0.7</v>
      </c>
      <c r="AX47" s="526">
        <v>0.7</v>
      </c>
      <c r="AY47" s="526">
        <v>0.7</v>
      </c>
      <c r="AZ47" s="526">
        <v>0.5</v>
      </c>
      <c r="BA47" s="487" t="s">
        <v>3</v>
      </c>
      <c r="BB47" s="405" t="s">
        <v>3</v>
      </c>
      <c r="BC47" s="416"/>
      <c r="BD47" s="441"/>
      <c r="BE47" s="426"/>
      <c r="BJ47">
        <v>6.1286E-2</v>
      </c>
    </row>
    <row r="48" spans="1:62" collapsed="1" x14ac:dyDescent="0.2">
      <c r="A48" s="3"/>
      <c r="B48" s="558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510">
        <v>0</v>
      </c>
      <c r="AV48" s="518">
        <v>0</v>
      </c>
      <c r="AW48" s="511">
        <v>0</v>
      </c>
      <c r="AX48" s="511">
        <v>0</v>
      </c>
      <c r="AY48" s="511">
        <v>0</v>
      </c>
      <c r="AZ48" s="510">
        <v>0</v>
      </c>
      <c r="BA48" s="487" t="s">
        <v>3</v>
      </c>
      <c r="BB48" s="405" t="s">
        <v>3</v>
      </c>
      <c r="BC48" s="416"/>
      <c r="BD48" s="441"/>
      <c r="BE48" s="426"/>
    </row>
    <row r="49" spans="1:57" ht="12.75" hidden="1" customHeight="1" x14ac:dyDescent="0.2">
      <c r="A49" s="3"/>
      <c r="B49" s="558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351">
        <v>0</v>
      </c>
      <c r="AU49" s="467">
        <v>0</v>
      </c>
      <c r="AV49" s="472">
        <v>0</v>
      </c>
      <c r="AW49" s="467">
        <v>0</v>
      </c>
      <c r="AX49" s="467">
        <v>0</v>
      </c>
      <c r="AY49" s="467">
        <v>0</v>
      </c>
      <c r="AZ49" s="467">
        <v>0</v>
      </c>
      <c r="BA49" s="487" t="s">
        <v>3</v>
      </c>
      <c r="BB49" s="405" t="s">
        <v>3</v>
      </c>
      <c r="BC49" s="416"/>
      <c r="BD49" s="441"/>
      <c r="BE49" s="426"/>
    </row>
    <row r="50" spans="1:57" ht="12.75" hidden="1" customHeight="1" x14ac:dyDescent="0.2">
      <c r="A50" s="3"/>
      <c r="B50" s="558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351">
        <v>0</v>
      </c>
      <c r="AU50" s="467">
        <v>0</v>
      </c>
      <c r="AV50" s="472">
        <v>0</v>
      </c>
      <c r="AW50" s="467">
        <v>0</v>
      </c>
      <c r="AX50" s="467">
        <v>0</v>
      </c>
      <c r="AY50" s="467">
        <v>0</v>
      </c>
      <c r="AZ50" s="467">
        <v>0</v>
      </c>
      <c r="BA50" s="487" t="s">
        <v>3</v>
      </c>
      <c r="BB50" s="405" t="s">
        <v>3</v>
      </c>
      <c r="BC50" s="416"/>
      <c r="BD50" s="441"/>
      <c r="BE50" s="426"/>
    </row>
    <row r="51" spans="1:57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66"/>
      <c r="AV51" s="473"/>
      <c r="AW51" s="266"/>
      <c r="AX51" s="266"/>
      <c r="AY51" s="266"/>
      <c r="AZ51" s="266"/>
      <c r="BA51" s="490"/>
      <c r="BB51" s="409"/>
      <c r="BC51" s="416"/>
      <c r="BD51" s="441"/>
      <c r="BE51" s="426"/>
    </row>
    <row r="52" spans="1:57" ht="12.75" customHeight="1" x14ac:dyDescent="0.2">
      <c r="A52" s="3"/>
      <c r="B52" s="557" t="s">
        <v>3</v>
      </c>
      <c r="C52" s="19"/>
      <c r="D52" s="23" t="s">
        <v>157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11194.93839118484</v>
      </c>
      <c r="AS52" s="357">
        <v>11235.088805998395</v>
      </c>
      <c r="AT52" s="357">
        <v>11264.541697287026</v>
      </c>
      <c r="AU52" s="499">
        <v>11297.683578266618</v>
      </c>
      <c r="AV52" s="504">
        <v>11305.206728938627</v>
      </c>
      <c r="AW52" s="499">
        <v>11314.688017929886</v>
      </c>
      <c r="AX52" s="499">
        <v>11312.603760867203</v>
      </c>
      <c r="AY52" s="499">
        <v>11241.741186042131</v>
      </c>
      <c r="AZ52" s="499">
        <v>11228.394283024634</v>
      </c>
      <c r="BA52" s="487">
        <v>-69.289295241984291</v>
      </c>
      <c r="BB52" s="405">
        <v>-6.1330532725554221E-3</v>
      </c>
      <c r="BC52" s="416"/>
      <c r="BD52" s="441"/>
      <c r="BE52" s="426"/>
    </row>
    <row r="53" spans="1:57" ht="12.75" customHeight="1" x14ac:dyDescent="0.2">
      <c r="A53" s="3"/>
      <c r="B53" s="557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9242.6813914166178</v>
      </c>
      <c r="AS53" s="357">
        <v>9277.3293376631191</v>
      </c>
      <c r="AT53" s="357">
        <v>9298.4040237141398</v>
      </c>
      <c r="AU53" s="499">
        <v>9312.9288699736153</v>
      </c>
      <c r="AV53" s="504">
        <v>9323.8796150523303</v>
      </c>
      <c r="AW53" s="499">
        <v>9334.3406506864449</v>
      </c>
      <c r="AX53" s="499">
        <v>9331.6460766354248</v>
      </c>
      <c r="AY53" s="499">
        <v>9260.2527162360075</v>
      </c>
      <c r="AZ53" s="499">
        <v>9243.5978779094748</v>
      </c>
      <c r="BA53" s="487">
        <v>-69.330992064140446</v>
      </c>
      <c r="BB53" s="405">
        <v>-7.4445958980395854E-3</v>
      </c>
      <c r="BC53" s="416"/>
      <c r="BD53" s="441"/>
      <c r="BE53" s="426"/>
    </row>
    <row r="54" spans="1:57" ht="12.75" customHeight="1" x14ac:dyDescent="0.2">
      <c r="A54" s="3"/>
      <c r="B54" s="557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0.66313982404638216</v>
      </c>
      <c r="AS54" s="422">
        <v>0.66069077121834052</v>
      </c>
      <c r="AT54" s="422">
        <v>0.66318368112444059</v>
      </c>
      <c r="AU54" s="520">
        <v>0.66709087969257097</v>
      </c>
      <c r="AV54" s="543">
        <v>0.66702152131052506</v>
      </c>
      <c r="AW54" s="520">
        <v>0.6677739723658247</v>
      </c>
      <c r="AX54" s="520">
        <v>0.66801777838522569</v>
      </c>
      <c r="AY54" s="520">
        <v>0.66630093472295226</v>
      </c>
      <c r="AZ54" s="520">
        <v>0.66355662554533468</v>
      </c>
      <c r="BA54" s="487" t="s">
        <v>3</v>
      </c>
      <c r="BB54" s="410" t="s">
        <v>3</v>
      </c>
      <c r="BC54" s="416"/>
      <c r="BD54" s="441"/>
      <c r="BE54" s="426"/>
    </row>
    <row r="55" spans="1:57" x14ac:dyDescent="0.2">
      <c r="A55" s="3"/>
      <c r="B55" s="557"/>
      <c r="C55" s="18"/>
      <c r="D55" s="23" t="s">
        <v>84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2561.6444619260933</v>
      </c>
      <c r="AS55" s="357">
        <v>2595.254304513338</v>
      </c>
      <c r="AT55" s="357">
        <v>2578.2232538282069</v>
      </c>
      <c r="AU55" s="499">
        <v>2577.1826723500731</v>
      </c>
      <c r="AV55" s="504">
        <v>2609.654941231996</v>
      </c>
      <c r="AW55" s="499">
        <v>2618.1305957013856</v>
      </c>
      <c r="AX55" s="499">
        <v>2621.7233539229596</v>
      </c>
      <c r="AY55" s="499">
        <v>2575.791814801968</v>
      </c>
      <c r="AZ55" s="499">
        <v>2595.169898490014</v>
      </c>
      <c r="BA55" s="487">
        <v>17.987226139940958</v>
      </c>
      <c r="BB55" s="405">
        <v>6.9794145106287786E-3</v>
      </c>
      <c r="BC55" s="416"/>
      <c r="BD55" s="441"/>
      <c r="BE55" s="426"/>
    </row>
    <row r="56" spans="1:57" x14ac:dyDescent="0.2">
      <c r="A56" s="3"/>
      <c r="B56" s="557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0.65395916194518999</v>
      </c>
      <c r="AS56" s="422">
        <v>0.6285318696472717</v>
      </c>
      <c r="AT56" s="422">
        <v>0.62554847003709957</v>
      </c>
      <c r="AU56" s="520">
        <v>0.63316269961428506</v>
      </c>
      <c r="AV56" s="543">
        <v>0.6355671788977304</v>
      </c>
      <c r="AW56" s="520">
        <v>0.63758505500930251</v>
      </c>
      <c r="AX56" s="520">
        <v>0.63706873742822168</v>
      </c>
      <c r="AY56" s="520">
        <v>0.63418146951982701</v>
      </c>
      <c r="AZ56" s="520">
        <v>0.62784644390052347</v>
      </c>
      <c r="BA56" s="487" t="s">
        <v>3</v>
      </c>
      <c r="BB56" s="405" t="s">
        <v>3</v>
      </c>
      <c r="BC56" s="416"/>
      <c r="BD56" s="441"/>
      <c r="BE56" s="426"/>
    </row>
    <row r="57" spans="1:57" x14ac:dyDescent="0.2">
      <c r="A57" s="3"/>
      <c r="B57" s="557"/>
      <c r="C57" s="18"/>
      <c r="D57" s="23" t="s">
        <v>85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3111.2772823463561</v>
      </c>
      <c r="AS57" s="357">
        <v>3119.5513621746354</v>
      </c>
      <c r="AT57" s="357">
        <v>3167.6522940813416</v>
      </c>
      <c r="AU57" s="499">
        <v>3183.0115875317779</v>
      </c>
      <c r="AV57" s="504">
        <v>3162.3587566090368</v>
      </c>
      <c r="AW57" s="499">
        <v>3167.7686956002917</v>
      </c>
      <c r="AX57" s="499">
        <v>3160.3090641411086</v>
      </c>
      <c r="AY57" s="499">
        <v>3122.7192817752193</v>
      </c>
      <c r="AZ57" s="499">
        <v>3085.9883735288627</v>
      </c>
      <c r="BA57" s="487">
        <v>-97.023214002915211</v>
      </c>
      <c r="BB57" s="405">
        <v>-3.0481577378783764E-2</v>
      </c>
      <c r="BC57" s="416"/>
      <c r="BD57" s="441"/>
      <c r="BE57" s="426"/>
    </row>
    <row r="58" spans="1:57" x14ac:dyDescent="0.2">
      <c r="A58" s="3"/>
      <c r="B58" s="557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0.62777812681633749</v>
      </c>
      <c r="AS58" s="422">
        <v>0.62321029942439277</v>
      </c>
      <c r="AT58" s="422">
        <v>0.63109824763085576</v>
      </c>
      <c r="AU58" s="520">
        <v>0.6331120283765983</v>
      </c>
      <c r="AV58" s="543">
        <v>0.63018153402402743</v>
      </c>
      <c r="AW58" s="520">
        <v>0.63005130216488647</v>
      </c>
      <c r="AX58" s="520">
        <v>0.63075485084806548</v>
      </c>
      <c r="AY58" s="520">
        <v>0.62549269225543569</v>
      </c>
      <c r="AZ58" s="520">
        <v>0.62134057526972419</v>
      </c>
      <c r="BA58" s="487" t="s">
        <v>3</v>
      </c>
      <c r="BB58" s="405" t="s">
        <v>3</v>
      </c>
      <c r="BC58" s="416"/>
      <c r="BD58" s="441"/>
      <c r="BE58" s="426"/>
    </row>
    <row r="59" spans="1:57" x14ac:dyDescent="0.2">
      <c r="A59" s="3"/>
      <c r="B59" s="557"/>
      <c r="C59" s="18"/>
      <c r="D59" s="23" t="s">
        <v>86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3377.0033587911075</v>
      </c>
      <c r="AS59" s="357">
        <v>3375.3321066696071</v>
      </c>
      <c r="AT59" s="357">
        <v>3365.8298088911806</v>
      </c>
      <c r="AU59" s="499">
        <v>3366.5969223037168</v>
      </c>
      <c r="AV59" s="504">
        <v>3361.5030524480321</v>
      </c>
      <c r="AW59" s="499">
        <v>3363.2093175646505</v>
      </c>
      <c r="AX59" s="499">
        <v>3364.5427762293739</v>
      </c>
      <c r="AY59" s="499">
        <v>3378.7901585836012</v>
      </c>
      <c r="AZ59" s="499">
        <v>3379.3775964975957</v>
      </c>
      <c r="BA59" s="487">
        <v>12.780674193878895</v>
      </c>
      <c r="BB59" s="405">
        <v>3.7963185046616665E-3</v>
      </c>
      <c r="BC59" s="416"/>
      <c r="BD59" s="441"/>
      <c r="BE59" s="426"/>
    </row>
    <row r="60" spans="1:57" x14ac:dyDescent="0.2">
      <c r="A60" s="3"/>
      <c r="B60" s="557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0.70620825923493669</v>
      </c>
      <c r="AS60" s="422">
        <v>0.72214307794533439</v>
      </c>
      <c r="AT60" s="422">
        <v>0.72536284627843262</v>
      </c>
      <c r="AU60" s="520">
        <v>0.72777283351751632</v>
      </c>
      <c r="AV60" s="543">
        <v>0.72892281115587143</v>
      </c>
      <c r="AW60" s="520">
        <v>0.72927525654688918</v>
      </c>
      <c r="AX60" s="520">
        <v>0.72984047232669991</v>
      </c>
      <c r="AY60" s="520">
        <v>0.7308133009997404</v>
      </c>
      <c r="AZ60" s="520">
        <v>0.73127159595036395</v>
      </c>
      <c r="BA60" s="487" t="s">
        <v>3</v>
      </c>
      <c r="BB60" s="405" t="s">
        <v>3</v>
      </c>
      <c r="BC60" s="416"/>
      <c r="BD60" s="441"/>
      <c r="BE60" s="426"/>
    </row>
    <row r="61" spans="1:57" x14ac:dyDescent="0.2">
      <c r="A61" s="3"/>
      <c r="B61" s="557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187.19156430553937</v>
      </c>
      <c r="AT61" s="262">
        <v>186.6986669134111</v>
      </c>
      <c r="AU61" s="521">
        <v>186.13768778804666</v>
      </c>
      <c r="AV61" s="544">
        <v>190.36286476326526</v>
      </c>
      <c r="AW61" s="521">
        <v>185.23204182011665</v>
      </c>
      <c r="AX61" s="521">
        <v>185.07088234198253</v>
      </c>
      <c r="AY61" s="521">
        <v>182.9514610752187</v>
      </c>
      <c r="AZ61" s="521">
        <v>183.06200939300291</v>
      </c>
      <c r="BA61" s="487">
        <v>-3.0756783950437523</v>
      </c>
      <c r="BB61" s="405">
        <v>-1.6523673585899457E-2</v>
      </c>
      <c r="BC61" s="416"/>
      <c r="BD61" s="441"/>
      <c r="BE61" s="426"/>
    </row>
    <row r="62" spans="1:57" x14ac:dyDescent="0.2">
      <c r="A62" s="3"/>
      <c r="B62" s="557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0.58749074944215152</v>
      </c>
      <c r="AS62" s="422">
        <v>0.58986218645120558</v>
      </c>
      <c r="AT62" s="422">
        <v>0.58075504684578694</v>
      </c>
      <c r="AU62" s="520">
        <v>0.59322176545857952</v>
      </c>
      <c r="AV62" s="543">
        <v>0.58938233913562399</v>
      </c>
      <c r="AW62" s="520">
        <v>0.59344863001556514</v>
      </c>
      <c r="AX62" s="520">
        <v>0.58910925788627044</v>
      </c>
      <c r="AY62" s="520">
        <v>0.59069201075876865</v>
      </c>
      <c r="AZ62" s="520">
        <v>0.59663858661905977</v>
      </c>
      <c r="BA62" s="487" t="s">
        <v>3</v>
      </c>
      <c r="BB62" s="405" t="s">
        <v>3</v>
      </c>
      <c r="BC62" s="416"/>
      <c r="BD62" s="441"/>
      <c r="BE62" s="426"/>
    </row>
    <row r="63" spans="1:57" ht="12.75" customHeight="1" x14ac:dyDescent="0.2">
      <c r="A63" s="3"/>
      <c r="B63" s="557"/>
      <c r="C63" s="18"/>
      <c r="D63" s="23" t="s">
        <v>82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1952.2569997682217</v>
      </c>
      <c r="AS63" s="357">
        <v>1957.7594683352768</v>
      </c>
      <c r="AT63" s="357">
        <v>1966.1376735728863</v>
      </c>
      <c r="AU63" s="499">
        <v>1984.754708293003</v>
      </c>
      <c r="AV63" s="504">
        <v>1981.3271138862972</v>
      </c>
      <c r="AW63" s="499">
        <v>1980.3473672434404</v>
      </c>
      <c r="AX63" s="499">
        <v>1980.9576842317783</v>
      </c>
      <c r="AY63" s="499">
        <v>1981.4884698061226</v>
      </c>
      <c r="AZ63" s="499">
        <v>1984.79640511516</v>
      </c>
      <c r="BA63" s="487">
        <v>4.1696822157064162E-2</v>
      </c>
      <c r="BB63" s="405">
        <v>2.1008551829071465E-5</v>
      </c>
      <c r="BC63" s="416"/>
      <c r="BD63" s="441"/>
      <c r="BE63" s="426"/>
    </row>
    <row r="64" spans="1:57" ht="12.75" customHeight="1" x14ac:dyDescent="0.2">
      <c r="A64" s="3"/>
      <c r="B64" s="557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0.63851783977466114</v>
      </c>
      <c r="AS64" s="422">
        <v>0.64274588512449637</v>
      </c>
      <c r="AT64" s="422">
        <v>0.64590230847997543</v>
      </c>
      <c r="AU64" s="520">
        <v>0.64773662635990303</v>
      </c>
      <c r="AV64" s="543">
        <v>0.64757089330661777</v>
      </c>
      <c r="AW64" s="520">
        <v>0.64775042311512243</v>
      </c>
      <c r="AX64" s="520">
        <v>0.64791139357202421</v>
      </c>
      <c r="AY64" s="520">
        <v>0.64735062772027541</v>
      </c>
      <c r="AZ64" s="520">
        <v>0.64825976545078579</v>
      </c>
      <c r="BA64" s="487" t="s">
        <v>3</v>
      </c>
      <c r="BB64" s="405" t="s">
        <v>3</v>
      </c>
      <c r="BC64" s="416"/>
      <c r="BD64" s="441"/>
      <c r="BE64" s="426"/>
    </row>
    <row r="65" spans="1:57" ht="3" customHeight="1" x14ac:dyDescent="0.2">
      <c r="A65" s="3"/>
      <c r="B65" s="557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0.4634439452783542</v>
      </c>
      <c r="AT65" s="280">
        <v>0.46344394527835397</v>
      </c>
      <c r="AU65" s="401">
        <v>0.46344394527835397</v>
      </c>
      <c r="AV65" s="474">
        <v>0.46421064961270542</v>
      </c>
      <c r="AW65" s="401">
        <v>0.46585231055525966</v>
      </c>
      <c r="AX65" s="401">
        <v>0.46466908882450209</v>
      </c>
      <c r="AY65" s="401">
        <v>0.46443495688673853</v>
      </c>
      <c r="AZ65" s="401">
        <v>0.46344394527835397</v>
      </c>
      <c r="BA65" s="487"/>
      <c r="BB65" s="410"/>
      <c r="BC65" s="416"/>
      <c r="BD65" s="441"/>
      <c r="BE65" s="426"/>
    </row>
    <row r="66" spans="1:57" ht="12.75" customHeight="1" x14ac:dyDescent="0.2">
      <c r="A66" s="3"/>
      <c r="B66" s="557"/>
      <c r="C66" s="18"/>
      <c r="D66" s="23" t="s">
        <v>160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2391.2846938775506</v>
      </c>
      <c r="AS66" s="357">
        <v>2325.5214285714287</v>
      </c>
      <c r="AT66" s="357">
        <v>2143.6758017492707</v>
      </c>
      <c r="AU66" s="499">
        <v>2189.7536443148688</v>
      </c>
      <c r="AV66" s="504">
        <v>2183.6864431486879</v>
      </c>
      <c r="AW66" s="499">
        <v>2162.9900874635568</v>
      </c>
      <c r="AX66" s="499">
        <v>2135.7864431486878</v>
      </c>
      <c r="AY66" s="499">
        <v>2113.9572886297374</v>
      </c>
      <c r="AZ66" s="499">
        <v>2040.575218658892</v>
      </c>
      <c r="BA66" s="487">
        <v>-149.17842565597675</v>
      </c>
      <c r="BB66" s="405">
        <v>-6.8125666119236761E-2</v>
      </c>
      <c r="BC66" s="416"/>
      <c r="BD66" s="441"/>
      <c r="BE66" s="426"/>
    </row>
    <row r="67" spans="1:57" x14ac:dyDescent="0.2">
      <c r="A67" s="3"/>
      <c r="B67" s="557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873.92157434402338</v>
      </c>
      <c r="AS67" s="357">
        <v>686.82288629737604</v>
      </c>
      <c r="AT67" s="357">
        <v>684.10451895043718</v>
      </c>
      <c r="AU67" s="499">
        <v>691.69023323615158</v>
      </c>
      <c r="AV67" s="504">
        <v>689.69023323615147</v>
      </c>
      <c r="AW67" s="499">
        <v>669.86530612244894</v>
      </c>
      <c r="AX67" s="499">
        <v>672.77827988338186</v>
      </c>
      <c r="AY67" s="499">
        <v>669.96341107871729</v>
      </c>
      <c r="AZ67" s="499">
        <v>597.87857142857138</v>
      </c>
      <c r="BA67" s="487">
        <v>-93.811661807580208</v>
      </c>
      <c r="BB67" s="405">
        <v>-0.13562669718303189</v>
      </c>
      <c r="BC67" s="416"/>
      <c r="BD67" s="441"/>
      <c r="BE67" s="426"/>
    </row>
    <row r="68" spans="1:57" x14ac:dyDescent="0.2">
      <c r="A68" s="3"/>
      <c r="B68" s="557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323.3937317784256</v>
      </c>
      <c r="AS68" s="357">
        <v>340.37725947521869</v>
      </c>
      <c r="AT68" s="357">
        <v>329.19795918367345</v>
      </c>
      <c r="AU68" s="499">
        <v>328.26355685131193</v>
      </c>
      <c r="AV68" s="504">
        <v>328.88017492711367</v>
      </c>
      <c r="AW68" s="499">
        <v>332.23177842565599</v>
      </c>
      <c r="AX68" s="499">
        <v>332.2513119533528</v>
      </c>
      <c r="AY68" s="499">
        <v>332.27186588921285</v>
      </c>
      <c r="AZ68" s="499">
        <v>332.29227405247815</v>
      </c>
      <c r="BA68" s="487">
        <v>4.0287172011662165</v>
      </c>
      <c r="BB68" s="405">
        <v>1.2272812857477833E-2</v>
      </c>
      <c r="BC68" s="416"/>
      <c r="BD68" s="441"/>
      <c r="BE68" s="426"/>
    </row>
    <row r="69" spans="1:57" x14ac:dyDescent="0.2">
      <c r="A69" s="3"/>
      <c r="B69" s="557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786.94999999999993</v>
      </c>
      <c r="AS69" s="357">
        <v>690.20072886297373</v>
      </c>
      <c r="AT69" s="357">
        <v>518.60641399416909</v>
      </c>
      <c r="AU69" s="499">
        <v>558.93265306122453</v>
      </c>
      <c r="AV69" s="504">
        <v>553.23148688046649</v>
      </c>
      <c r="AW69" s="499">
        <v>554.67871720116614</v>
      </c>
      <c r="AX69" s="499">
        <v>524.54591836734687</v>
      </c>
      <c r="AY69" s="499">
        <v>505.55320699708449</v>
      </c>
      <c r="AZ69" s="499">
        <v>504.24504373177837</v>
      </c>
      <c r="BA69" s="487">
        <v>-54.687609329446161</v>
      </c>
      <c r="BB69" s="405">
        <v>-9.7842931576688108E-2</v>
      </c>
      <c r="BC69" s="416"/>
      <c r="BD69" s="441"/>
      <c r="BE69" s="426"/>
    </row>
    <row r="70" spans="1:57" x14ac:dyDescent="0.2">
      <c r="A70" s="3"/>
      <c r="B70" s="557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407.019387755102</v>
      </c>
      <c r="AS70" s="357">
        <v>608.12055393586013</v>
      </c>
      <c r="AT70" s="357">
        <v>611.76690962099121</v>
      </c>
      <c r="AU70" s="499">
        <v>610.86720116618073</v>
      </c>
      <c r="AV70" s="504">
        <v>611.88454810495625</v>
      </c>
      <c r="AW70" s="499">
        <v>606.21428571428567</v>
      </c>
      <c r="AX70" s="499">
        <v>606.21093294460638</v>
      </c>
      <c r="AY70" s="499">
        <v>606.16880466472298</v>
      </c>
      <c r="AZ70" s="499">
        <v>606.15932944606402</v>
      </c>
      <c r="BA70" s="487">
        <v>-4.7078717201167137</v>
      </c>
      <c r="BB70" s="405">
        <v>-7.706866093201814E-3</v>
      </c>
      <c r="BC70" s="416"/>
      <c r="BD70" s="441"/>
      <c r="BE70" s="426"/>
    </row>
    <row r="71" spans="1:57" x14ac:dyDescent="0.2">
      <c r="A71" s="3"/>
      <c r="B71" s="557"/>
      <c r="C71" s="18"/>
      <c r="D71" s="23" t="s">
        <v>72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979.25233236151598</v>
      </c>
      <c r="AS71" s="357">
        <v>741.8110787172011</v>
      </c>
      <c r="AT71" s="357">
        <v>570.44402332361517</v>
      </c>
      <c r="AU71" s="499">
        <v>589.11763848396504</v>
      </c>
      <c r="AV71" s="504">
        <v>583.60481049562691</v>
      </c>
      <c r="AW71" s="499">
        <v>568.88877551020403</v>
      </c>
      <c r="AX71" s="499">
        <v>547.78352769679293</v>
      </c>
      <c r="AY71" s="499">
        <v>525.44212827988326</v>
      </c>
      <c r="AZ71" s="499">
        <v>446.8950437317784</v>
      </c>
      <c r="BA71" s="487">
        <v>-142.22259475218664</v>
      </c>
      <c r="BB71" s="405">
        <v>-0.2414162901626612</v>
      </c>
      <c r="BC71" s="416"/>
      <c r="BD71" s="441"/>
      <c r="BE71" s="426"/>
    </row>
    <row r="72" spans="1:57" x14ac:dyDescent="0.2">
      <c r="A72" s="3"/>
      <c r="B72" s="557"/>
      <c r="C72" s="18"/>
      <c r="D72" s="23" t="s">
        <v>73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664.73819241982505</v>
      </c>
      <c r="AS72" s="357">
        <v>504.06705539358592</v>
      </c>
      <c r="AT72" s="357">
        <v>500.79795918367341</v>
      </c>
      <c r="AU72" s="499">
        <v>489.05991253644311</v>
      </c>
      <c r="AV72" s="504">
        <v>488.7900874635568</v>
      </c>
      <c r="AW72" s="499">
        <v>471.93556851311951</v>
      </c>
      <c r="AX72" s="499">
        <v>480.21224489795912</v>
      </c>
      <c r="AY72" s="499">
        <v>477.94416909620986</v>
      </c>
      <c r="AZ72" s="499">
        <v>401.25583090379013</v>
      </c>
      <c r="BA72" s="487">
        <v>-87.804081632652981</v>
      </c>
      <c r="BB72" s="405">
        <v>-0.17953645224624726</v>
      </c>
      <c r="BC72" s="416"/>
      <c r="BD72" s="441"/>
      <c r="BE72" s="426"/>
    </row>
    <row r="73" spans="1:57" x14ac:dyDescent="0.2">
      <c r="A73" s="3"/>
      <c r="B73" s="557"/>
      <c r="C73" s="18"/>
      <c r="D73" s="23" t="s">
        <v>74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314.51413994169087</v>
      </c>
      <c r="AS73" s="357">
        <v>237.74402332361515</v>
      </c>
      <c r="AT73" s="357">
        <v>69.646064139941743</v>
      </c>
      <c r="AU73" s="499">
        <v>100.05772594752189</v>
      </c>
      <c r="AV73" s="504">
        <v>94.814723032070049</v>
      </c>
      <c r="AW73" s="499">
        <v>96.953206997084507</v>
      </c>
      <c r="AX73" s="499">
        <v>67.571282798833778</v>
      </c>
      <c r="AY73" s="499">
        <v>47.497959183673437</v>
      </c>
      <c r="AZ73" s="499">
        <v>45.639212827988274</v>
      </c>
      <c r="BA73" s="487">
        <v>-54.418513119533614</v>
      </c>
      <c r="BB73" s="405">
        <v>-0.54387117640545757</v>
      </c>
      <c r="BC73" s="416"/>
      <c r="BD73" s="441"/>
      <c r="BE73" s="426"/>
    </row>
    <row r="74" spans="1:57" ht="12.75" hidden="1" customHeight="1" x14ac:dyDescent="0.2">
      <c r="A74" s="3"/>
      <c r="B74" s="557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04">
        <v>0</v>
      </c>
      <c r="AS74" s="404">
        <v>0</v>
      </c>
      <c r="AT74" s="404">
        <v>0</v>
      </c>
      <c r="AU74" s="530">
        <v>0</v>
      </c>
      <c r="AV74" s="547">
        <v>0</v>
      </c>
      <c r="AW74" s="548">
        <v>0</v>
      </c>
      <c r="AX74" s="548">
        <v>0</v>
      </c>
      <c r="AY74" s="548">
        <v>0</v>
      </c>
      <c r="AZ74" s="548">
        <v>0</v>
      </c>
      <c r="BA74" s="487">
        <v>0</v>
      </c>
      <c r="BB74" s="405" t="e">
        <v>#DIV/0!</v>
      </c>
      <c r="BC74" s="416"/>
      <c r="BD74" s="441"/>
      <c r="BE74" s="426"/>
    </row>
    <row r="75" spans="1:57" ht="13.5" collapsed="1" x14ac:dyDescent="0.2">
      <c r="A75" s="3"/>
      <c r="B75" s="557"/>
      <c r="C75" s="20"/>
      <c r="D75" s="23" t="s">
        <v>156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5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8991.1865889212822</v>
      </c>
      <c r="AS75" s="357">
        <v>9137.9619252026005</v>
      </c>
      <c r="AT75" s="357">
        <v>9145.7810425714051</v>
      </c>
      <c r="AU75" s="499">
        <v>9139.4938949445823</v>
      </c>
      <c r="AV75" s="540">
        <v>9133.1929497521633</v>
      </c>
      <c r="AW75" s="536">
        <v>9140.3245097361269</v>
      </c>
      <c r="AX75" s="536">
        <v>9137.3074928993919</v>
      </c>
      <c r="AY75" s="499">
        <v>9142.5476748163019</v>
      </c>
      <c r="AZ75" s="499">
        <v>9134.5413488119302</v>
      </c>
      <c r="BA75" s="487">
        <v>-4.9525461326520599</v>
      </c>
      <c r="BB75" s="405">
        <v>-5.4188406815303125E-4</v>
      </c>
      <c r="BC75" s="416"/>
      <c r="BD75" s="441"/>
      <c r="BE75" s="426"/>
    </row>
    <row r="76" spans="1:57" x14ac:dyDescent="0.2">
      <c r="A76" s="3"/>
      <c r="B76" s="557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6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0.69490664797132551</v>
      </c>
      <c r="AS76" s="421">
        <v>0.69674477259545642</v>
      </c>
      <c r="AT76" s="421">
        <v>0.69784137139431057</v>
      </c>
      <c r="AU76" s="522">
        <v>0.70026206707408123</v>
      </c>
      <c r="AV76" s="541">
        <v>0.7006130870193038</v>
      </c>
      <c r="AW76" s="522">
        <v>0.70104199909353981</v>
      </c>
      <c r="AX76" s="522">
        <v>0.70156102269396792</v>
      </c>
      <c r="AY76" s="522">
        <v>0.70182799369806659</v>
      </c>
      <c r="AZ76" s="522">
        <v>0.70027792742521511</v>
      </c>
      <c r="BA76" s="487" t="s">
        <v>3</v>
      </c>
      <c r="BB76" s="405" t="s">
        <v>3</v>
      </c>
      <c r="BC76" s="416"/>
      <c r="BD76" s="441"/>
      <c r="BE76" s="426"/>
    </row>
    <row r="77" spans="1:57" x14ac:dyDescent="0.2">
      <c r="A77" s="3"/>
      <c r="B77" s="557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6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0.71614157359862685</v>
      </c>
      <c r="AS77" s="421">
        <v>0.71913486943664384</v>
      </c>
      <c r="AT77" s="421">
        <v>0.72036793280602585</v>
      </c>
      <c r="AU77" s="522">
        <v>0.72288325402358877</v>
      </c>
      <c r="AV77" s="541">
        <v>0.72288325402358877</v>
      </c>
      <c r="AW77" s="522">
        <v>0.72288325402358877</v>
      </c>
      <c r="AX77" s="522">
        <v>0.72288325402358877</v>
      </c>
      <c r="AY77" s="522">
        <v>0.72288325402358877</v>
      </c>
      <c r="AZ77" s="522">
        <v>0.72288325402358877</v>
      </c>
      <c r="BA77" s="487"/>
      <c r="BB77" s="405"/>
      <c r="BC77" s="416"/>
      <c r="BD77" s="441"/>
      <c r="BE77" s="426"/>
    </row>
    <row r="78" spans="1:57" x14ac:dyDescent="0.2">
      <c r="A78" s="3"/>
      <c r="B78" s="557"/>
      <c r="C78" s="20"/>
      <c r="D78" s="23" t="s">
        <v>130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5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7092.4253644314867</v>
      </c>
      <c r="AS78" s="357">
        <v>7234.7966901297141</v>
      </c>
      <c r="AT78" s="357">
        <v>7236.1809356151371</v>
      </c>
      <c r="AU78" s="499">
        <v>7232.3553168352528</v>
      </c>
      <c r="AV78" s="540">
        <v>7226.0616260874403</v>
      </c>
      <c r="AW78" s="536">
        <v>7234.5870840291291</v>
      </c>
      <c r="AX78" s="536">
        <v>7230.6338945845227</v>
      </c>
      <c r="AY78" s="499">
        <v>7233.3804169387513</v>
      </c>
      <c r="AZ78" s="499">
        <v>7222.990423109306</v>
      </c>
      <c r="BA78" s="487">
        <v>-9.3648937259467857</v>
      </c>
      <c r="BB78" s="405">
        <v>-1.294860846251189E-3</v>
      </c>
      <c r="BC78" s="416"/>
      <c r="BD78" s="441"/>
      <c r="BE78" s="426"/>
    </row>
    <row r="79" spans="1:57" x14ac:dyDescent="0.2">
      <c r="A79" s="3"/>
      <c r="B79" s="557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5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1898.7612244897959</v>
      </c>
      <c r="AS79" s="357">
        <v>1903.1652350728864</v>
      </c>
      <c r="AT79" s="357">
        <v>1909.6001069562678</v>
      </c>
      <c r="AU79" s="499">
        <v>1907.138578109329</v>
      </c>
      <c r="AV79" s="540">
        <v>1907.1313236647231</v>
      </c>
      <c r="AW79" s="536">
        <v>1905.7374257069971</v>
      </c>
      <c r="AX79" s="536">
        <v>1906.6735983148683</v>
      </c>
      <c r="AY79" s="499">
        <v>1909.1672578775508</v>
      </c>
      <c r="AZ79" s="499">
        <v>1911.5509257026242</v>
      </c>
      <c r="BA79" s="487">
        <v>4.4123475932951806</v>
      </c>
      <c r="BB79" s="405">
        <v>2.3135956893438614E-3</v>
      </c>
      <c r="BC79" s="416"/>
      <c r="BD79" s="441"/>
      <c r="BE79" s="426"/>
    </row>
    <row r="80" spans="1:57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292"/>
      <c r="AU80" s="347"/>
      <c r="AV80" s="475">
        <v>8.06</v>
      </c>
      <c r="AW80" s="347">
        <v>8.06</v>
      </c>
      <c r="AX80" s="347"/>
      <c r="AY80" s="347"/>
      <c r="AZ80" s="347"/>
      <c r="BA80" s="489"/>
      <c r="BB80" s="411"/>
      <c r="BC80" s="416"/>
      <c r="BD80" s="441"/>
      <c r="BE80" s="426"/>
    </row>
    <row r="81" spans="1:57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500">
        <v>6.96</v>
      </c>
      <c r="AV81" s="507">
        <v>6.96</v>
      </c>
      <c r="AW81" s="508">
        <v>6.96</v>
      </c>
      <c r="AX81" s="508">
        <v>6.96</v>
      </c>
      <c r="AY81" s="508">
        <v>6.96</v>
      </c>
      <c r="AZ81" s="500">
        <v>6.96</v>
      </c>
      <c r="BA81" s="487">
        <v>0</v>
      </c>
      <c r="BB81" s="405">
        <v>0</v>
      </c>
      <c r="BC81" s="416"/>
      <c r="BD81" s="441"/>
      <c r="BE81" s="426"/>
    </row>
    <row r="82" spans="1:57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500">
        <v>6.86</v>
      </c>
      <c r="AV82" s="507">
        <v>6.86</v>
      </c>
      <c r="AW82" s="508">
        <v>6.86</v>
      </c>
      <c r="AX82" s="508">
        <v>6.86</v>
      </c>
      <c r="AY82" s="508">
        <v>6.86</v>
      </c>
      <c r="AZ82" s="500">
        <v>6.86</v>
      </c>
      <c r="BA82" s="487">
        <v>0</v>
      </c>
      <c r="BB82" s="405">
        <v>0</v>
      </c>
      <c r="BC82" s="416"/>
      <c r="BD82" s="441"/>
      <c r="BE82" s="426"/>
    </row>
    <row r="83" spans="1:57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6.8916814877828134</v>
      </c>
      <c r="AT83" s="294">
        <v>6.9383470502120437</v>
      </c>
      <c r="AU83" s="516">
        <v>6.9314429179590871</v>
      </c>
      <c r="AV83" s="295">
        <v>6.9373554164075912</v>
      </c>
      <c r="AW83" s="516">
        <v>6.9349075263294724</v>
      </c>
      <c r="AX83" s="516">
        <v>6.9353840960309618</v>
      </c>
      <c r="AY83" s="516">
        <v>6.947995673689717</v>
      </c>
      <c r="AZ83" s="516">
        <v>6.9397667301275501</v>
      </c>
      <c r="BA83" s="487">
        <v>8.3238121684630073E-3</v>
      </c>
      <c r="BB83" s="405">
        <v>1.2008772584559679E-3</v>
      </c>
      <c r="BC83" s="416"/>
      <c r="BD83" s="441"/>
      <c r="BE83" s="426"/>
    </row>
    <row r="84" spans="1:57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85.612708340275191</v>
      </c>
      <c r="AP84" s="294">
        <v>87.541566887204539</v>
      </c>
      <c r="AQ84" s="294">
        <v>87.868375436408442</v>
      </c>
      <c r="AR84" s="294">
        <v>86.980104795271941</v>
      </c>
      <c r="AS84" s="294">
        <v>86.874310100239867</v>
      </c>
      <c r="AT84" s="273"/>
      <c r="AU84" s="264"/>
      <c r="AV84" s="476"/>
      <c r="AW84" s="264"/>
      <c r="AX84" s="264"/>
      <c r="AY84" s="264"/>
      <c r="AZ84" s="264"/>
      <c r="BA84" s="487"/>
      <c r="BB84" s="410"/>
      <c r="BC84" s="416"/>
      <c r="BD84" s="441"/>
      <c r="BE84" s="426"/>
    </row>
    <row r="85" spans="1:57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1.7503299999999999</v>
      </c>
      <c r="AT85" s="296">
        <v>1.75109</v>
      </c>
      <c r="AU85" s="486">
        <v>1.7524200000000001</v>
      </c>
      <c r="AV85" s="485">
        <v>1.75299</v>
      </c>
      <c r="AW85" s="486">
        <v>1.75318</v>
      </c>
      <c r="AX85" s="486">
        <v>1.7533700000000001</v>
      </c>
      <c r="AY85" s="486">
        <v>1.75356</v>
      </c>
      <c r="AZ85" s="486">
        <v>1.7537499999999999</v>
      </c>
      <c r="BA85" s="487">
        <v>1.3299999999998313E-3</v>
      </c>
      <c r="BB85" s="405">
        <v>7.5895047990770514E-4</v>
      </c>
      <c r="BC85" s="416"/>
      <c r="BD85" s="441"/>
      <c r="BE85" s="426"/>
    </row>
    <row r="86" spans="1:57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96">
        <v>1.7503299999999999</v>
      </c>
      <c r="AT86" s="273"/>
      <c r="AU86" s="264"/>
      <c r="AV86" s="476"/>
      <c r="AW86" s="264"/>
      <c r="AX86" s="264"/>
      <c r="AY86" s="264"/>
      <c r="AZ86" s="264"/>
      <c r="BA86" s="487"/>
      <c r="BB86" s="405"/>
      <c r="BC86" s="416"/>
      <c r="BD86" s="441"/>
      <c r="BE86" s="426"/>
    </row>
    <row r="87" spans="1:57" x14ac:dyDescent="0.2">
      <c r="A87" s="3"/>
      <c r="B87" s="12"/>
      <c r="C87" s="27" t="s">
        <v>202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265"/>
      <c r="AV87" s="471"/>
      <c r="AW87" s="265"/>
      <c r="AX87" s="265"/>
      <c r="AY87" s="265"/>
      <c r="AZ87" s="265"/>
      <c r="BA87" s="490"/>
      <c r="BB87" s="409"/>
      <c r="BC87" s="416"/>
      <c r="BD87" s="441"/>
      <c r="BE87" s="426"/>
    </row>
    <row r="88" spans="1:57" s="333" customFormat="1" x14ac:dyDescent="0.2">
      <c r="A88" s="331"/>
      <c r="B88" s="556" t="s">
        <v>3</v>
      </c>
      <c r="C88" s="332"/>
      <c r="D88" s="335" t="s">
        <v>68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3552.57831351</v>
      </c>
      <c r="AS88" s="361">
        <v>3570.2207822300002</v>
      </c>
      <c r="AT88" s="361">
        <v>3606.20972506</v>
      </c>
      <c r="AU88" s="509">
        <v>3603.0915241899997</v>
      </c>
      <c r="AV88" s="537">
        <v>3602.5725527699997</v>
      </c>
      <c r="AW88" s="509">
        <v>3600.9979897399999</v>
      </c>
      <c r="AX88" s="509">
        <v>3599.7681081999999</v>
      </c>
      <c r="AY88" s="509">
        <v>3602.3764901099998</v>
      </c>
      <c r="AZ88" s="509">
        <v>3601.8346924699999</v>
      </c>
      <c r="BA88" s="487">
        <v>-1.2568317199998091</v>
      </c>
      <c r="BB88" s="405">
        <v>-3.4882037038519442E-4</v>
      </c>
      <c r="BC88" s="416"/>
      <c r="BD88" s="441"/>
      <c r="BE88" s="426"/>
    </row>
    <row r="89" spans="1:57" s="333" customFormat="1" x14ac:dyDescent="0.2">
      <c r="A89" s="331"/>
      <c r="B89" s="556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2672.9672022599998</v>
      </c>
      <c r="AS89" s="361">
        <v>2682.2094289800002</v>
      </c>
      <c r="AT89" s="361">
        <v>2678.7059045699998</v>
      </c>
      <c r="AU89" s="509">
        <v>2676.9153822899998</v>
      </c>
      <c r="AV89" s="537">
        <v>2676.8428115199999</v>
      </c>
      <c r="AW89" s="509">
        <v>2675.8000978199998</v>
      </c>
      <c r="AX89" s="509">
        <v>2675.1725242500002</v>
      </c>
      <c r="AY89" s="509">
        <v>2677.9056680899998</v>
      </c>
      <c r="AZ89" s="509">
        <v>2677.43810222</v>
      </c>
      <c r="BA89" s="487">
        <v>0.52271993000022121</v>
      </c>
      <c r="BB89" s="405">
        <v>1.9526950065684723E-4</v>
      </c>
      <c r="BC89" s="416"/>
      <c r="BD89" s="441"/>
      <c r="BE89" s="426"/>
    </row>
    <row r="90" spans="1:57" s="333" customFormat="1" x14ac:dyDescent="0.2">
      <c r="A90" s="331"/>
      <c r="B90" s="556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879.61111125000002</v>
      </c>
      <c r="AS90" s="361">
        <v>888.01135324999996</v>
      </c>
      <c r="AT90" s="361">
        <v>927.50382048999995</v>
      </c>
      <c r="AU90" s="509">
        <v>926.17614189999995</v>
      </c>
      <c r="AV90" s="537">
        <v>925.72974124999996</v>
      </c>
      <c r="AW90" s="509">
        <v>925.19789191999996</v>
      </c>
      <c r="AX90" s="509">
        <v>924.59558394999999</v>
      </c>
      <c r="AY90" s="509">
        <v>924.47082202000001</v>
      </c>
      <c r="AZ90" s="509">
        <v>924.39659025000003</v>
      </c>
      <c r="BA90" s="487">
        <v>-1.7795516499999167</v>
      </c>
      <c r="BB90" s="405">
        <v>-1.9213965567600466E-3</v>
      </c>
      <c r="BC90" s="416"/>
      <c r="BD90" s="441"/>
      <c r="BE90" s="426"/>
    </row>
    <row r="91" spans="1:57" s="333" customFormat="1" ht="12.75" customHeight="1" x14ac:dyDescent="0.2">
      <c r="A91" s="331"/>
      <c r="B91" s="556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361">
        <v>0</v>
      </c>
      <c r="AU91" s="509">
        <v>0</v>
      </c>
      <c r="AV91" s="537">
        <v>0</v>
      </c>
      <c r="AW91" s="509">
        <v>0</v>
      </c>
      <c r="AX91" s="509">
        <v>0</v>
      </c>
      <c r="AY91" s="509">
        <v>0</v>
      </c>
      <c r="AZ91" s="509">
        <v>0</v>
      </c>
      <c r="BA91" s="491" t="s">
        <v>3</v>
      </c>
      <c r="BB91" s="412" t="s">
        <v>3</v>
      </c>
      <c r="BC91" s="416"/>
      <c r="BD91" s="441"/>
      <c r="BE91" s="426"/>
    </row>
    <row r="92" spans="1:57" x14ac:dyDescent="0.2">
      <c r="A92" s="3"/>
      <c r="B92" s="556"/>
      <c r="C92" s="24"/>
      <c r="D92" s="110" t="s">
        <v>124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54"/>
      <c r="AV92" s="477"/>
      <c r="AW92" s="354"/>
      <c r="AX92" s="354"/>
      <c r="AY92" s="354"/>
      <c r="AZ92" s="354"/>
      <c r="BA92" s="487" t="s">
        <v>3</v>
      </c>
      <c r="BB92" s="405" t="s">
        <v>3</v>
      </c>
      <c r="BC92" s="416"/>
      <c r="BD92" s="441"/>
      <c r="BE92" s="426"/>
    </row>
    <row r="93" spans="1:57" ht="12.75" customHeight="1" x14ac:dyDescent="0.2">
      <c r="A93" s="3"/>
      <c r="B93" s="556"/>
      <c r="C93" s="24"/>
      <c r="D93" s="23" t="s">
        <v>163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3195.894483336851</v>
      </c>
      <c r="AT93" s="268">
        <v>3193.9575547518148</v>
      </c>
      <c r="AU93" s="512">
        <v>3188.567527041414</v>
      </c>
      <c r="AV93" s="531">
        <v>3188.567527041414</v>
      </c>
      <c r="AW93" s="512">
        <v>3188.567527041414</v>
      </c>
      <c r="AX93" s="512">
        <v>3188.567527041414</v>
      </c>
      <c r="AY93" s="512">
        <v>3188.567527041414</v>
      </c>
      <c r="AZ93" s="512">
        <v>3157.0720693018584</v>
      </c>
      <c r="BA93" s="487">
        <v>-31.495457739555604</v>
      </c>
      <c r="BB93" s="405">
        <v>-9.8776198002553661E-3</v>
      </c>
      <c r="BC93" s="416"/>
      <c r="BD93" s="441"/>
      <c r="BE93" s="426"/>
    </row>
    <row r="94" spans="1:57" x14ac:dyDescent="0.2">
      <c r="A94" s="3"/>
      <c r="B94" s="556"/>
      <c r="C94" s="24"/>
      <c r="D94" s="23" t="s">
        <v>129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1880.9910204081632</v>
      </c>
      <c r="AT94" s="268">
        <v>1881.8324489795918</v>
      </c>
      <c r="AU94" s="512">
        <v>1882.6738775510205</v>
      </c>
      <c r="AV94" s="531">
        <v>1882.6738775510205</v>
      </c>
      <c r="AW94" s="512">
        <v>1882.6738775510205</v>
      </c>
      <c r="AX94" s="512">
        <v>1882.6738775510205</v>
      </c>
      <c r="AY94" s="512">
        <v>1882.6738775510205</v>
      </c>
      <c r="AZ94" s="512">
        <v>1856.3458454810495</v>
      </c>
      <c r="BA94" s="487">
        <v>-26.328032069970959</v>
      </c>
      <c r="BB94" s="405">
        <v>-1.3984382735590106E-2</v>
      </c>
      <c r="BC94" s="416"/>
      <c r="BD94" s="441"/>
      <c r="BE94" s="426"/>
    </row>
    <row r="95" spans="1:57" ht="12.75" customHeight="1" thickBot="1" x14ac:dyDescent="0.25">
      <c r="A95" s="3"/>
      <c r="B95" s="556"/>
      <c r="C95" s="24"/>
      <c r="D95" s="23" t="s">
        <v>62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64">
        <v>1945.676889780769</v>
      </c>
      <c r="AS95" s="364">
        <v>1958.3389365089868</v>
      </c>
      <c r="AT95" s="364">
        <v>1932.89532388105</v>
      </c>
      <c r="AU95" s="512">
        <v>1979.4447462736719</v>
      </c>
      <c r="AV95" s="532">
        <v>1979.4447462736719</v>
      </c>
      <c r="AW95" s="512">
        <v>1979.4447462736719</v>
      </c>
      <c r="AX95" s="512">
        <v>1979.4447462736719</v>
      </c>
      <c r="AY95" s="512">
        <v>1979.4447462736719</v>
      </c>
      <c r="AZ95" s="512">
        <v>2029.3685758447648</v>
      </c>
      <c r="BA95" s="487">
        <v>49.923829571092938</v>
      </c>
      <c r="BB95" s="405">
        <v>2.5221128129529813E-2</v>
      </c>
      <c r="BC95" s="416"/>
      <c r="BD95" s="441"/>
      <c r="BE95" s="426"/>
    </row>
    <row r="96" spans="1:57" x14ac:dyDescent="0.2">
      <c r="A96" s="3"/>
      <c r="B96" s="556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478"/>
      <c r="AW96" s="312"/>
      <c r="AX96" s="312"/>
      <c r="AY96" s="312"/>
      <c r="AZ96" s="312"/>
      <c r="BA96" s="492"/>
      <c r="BB96" s="430"/>
      <c r="BC96" s="416"/>
      <c r="BD96" s="441"/>
      <c r="BE96" s="426"/>
    </row>
    <row r="97" spans="1:57" ht="12.75" customHeight="1" x14ac:dyDescent="0.2">
      <c r="A97" s="3"/>
      <c r="B97" s="556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337">
        <v>134.53802957745873</v>
      </c>
      <c r="AS97" s="337">
        <v>134.74796095365838</v>
      </c>
      <c r="AT97" s="414"/>
      <c r="AU97" s="414"/>
      <c r="AV97" s="479"/>
      <c r="AW97" s="313"/>
      <c r="AX97" s="313"/>
      <c r="AY97" s="313"/>
      <c r="AZ97" s="313"/>
      <c r="BA97" s="493"/>
      <c r="BB97" s="431"/>
      <c r="BC97" s="416"/>
      <c r="BD97" s="441"/>
      <c r="BE97" s="426"/>
    </row>
    <row r="98" spans="1:57" x14ac:dyDescent="0.2">
      <c r="A98" s="3"/>
      <c r="B98" s="556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275">
        <v>1.560386879895459E-3</v>
      </c>
      <c r="AT98" s="414"/>
      <c r="AU98" s="414"/>
      <c r="AV98" s="479"/>
      <c r="AW98" s="313"/>
      <c r="AX98" s="313"/>
      <c r="AY98" s="313"/>
      <c r="AZ98" s="313"/>
      <c r="BA98" s="493"/>
      <c r="BB98" s="431"/>
      <c r="BC98" s="416"/>
      <c r="BD98" s="441"/>
      <c r="BE98" s="426"/>
    </row>
    <row r="99" spans="1:57" x14ac:dyDescent="0.2">
      <c r="A99" s="3"/>
      <c r="B99" s="556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275">
        <v>1.2496807930779674E-2</v>
      </c>
      <c r="AT99" s="414"/>
      <c r="AU99" s="414"/>
      <c r="AV99" s="479"/>
      <c r="AW99" s="313" t="s">
        <v>3</v>
      </c>
      <c r="AX99" s="313"/>
      <c r="AY99" s="313"/>
      <c r="AZ99" s="313"/>
      <c r="BA99" s="493"/>
      <c r="BB99" s="431"/>
      <c r="BC99" s="416"/>
      <c r="BD99" s="441"/>
      <c r="BE99" s="426"/>
    </row>
    <row r="100" spans="1:57" x14ac:dyDescent="0.2">
      <c r="A100" s="3"/>
      <c r="B100" s="556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275">
        <v>4.1655535027324664E-2</v>
      </c>
      <c r="AT100" s="414"/>
      <c r="AU100" s="414"/>
      <c r="AV100" s="479"/>
      <c r="AW100" s="313"/>
      <c r="AX100" s="313"/>
      <c r="AY100" s="313"/>
      <c r="AZ100" s="313"/>
      <c r="BA100" s="493"/>
      <c r="BB100" s="431"/>
      <c r="BC100" s="416"/>
      <c r="BD100" s="441"/>
      <c r="BE100" s="426"/>
    </row>
    <row r="101" spans="1:57" x14ac:dyDescent="0.2">
      <c r="A101" s="3"/>
      <c r="B101" s="556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337">
        <v>255.16951316697794</v>
      </c>
      <c r="AS101" s="337">
        <v>255.4849383488621</v>
      </c>
      <c r="AT101" s="414"/>
      <c r="AU101" s="414"/>
      <c r="AV101" s="479"/>
      <c r="AW101" s="313"/>
      <c r="AX101" s="313"/>
      <c r="AY101" s="313"/>
      <c r="AZ101" s="313"/>
      <c r="BA101" s="493"/>
      <c r="BB101" s="431"/>
      <c r="BC101" s="416"/>
      <c r="BD101" s="441"/>
      <c r="BE101" s="426"/>
    </row>
    <row r="102" spans="1:57" x14ac:dyDescent="0.2">
      <c r="A102" s="3"/>
      <c r="B102" s="556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275">
        <v>1.2361397643838904E-3</v>
      </c>
      <c r="AT102" s="414"/>
      <c r="AU102" s="414"/>
      <c r="AV102" s="479"/>
      <c r="AW102" s="313"/>
      <c r="AX102" s="313"/>
      <c r="AY102" s="313"/>
      <c r="AZ102" s="313"/>
      <c r="BA102" s="493"/>
      <c r="BB102" s="431"/>
      <c r="BC102" s="416"/>
      <c r="BD102" s="441"/>
      <c r="BE102" s="426"/>
    </row>
    <row r="103" spans="1:57" x14ac:dyDescent="0.2">
      <c r="A103" s="3"/>
      <c r="B103" s="556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275">
        <v>1.01712256699793E-2</v>
      </c>
      <c r="AT103" s="414"/>
      <c r="AU103" s="414"/>
      <c r="AV103" s="479"/>
      <c r="AW103" s="313"/>
      <c r="AX103" s="313"/>
      <c r="AY103" s="313"/>
      <c r="AZ103" s="313"/>
      <c r="BA103" s="493"/>
      <c r="BB103" s="431"/>
      <c r="BC103" s="416"/>
      <c r="BD103" s="441"/>
      <c r="BE103" s="426"/>
    </row>
    <row r="104" spans="1:57" x14ac:dyDescent="0.2">
      <c r="A104" s="3"/>
      <c r="B104" s="556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275">
        <v>3.6385135594360296E-2</v>
      </c>
      <c r="AT104" s="414"/>
      <c r="AU104" s="414"/>
      <c r="AV104" s="484"/>
      <c r="AW104" s="314"/>
      <c r="AX104" s="313"/>
      <c r="AY104" s="313"/>
      <c r="AZ104" s="313"/>
      <c r="BA104" s="493"/>
      <c r="BB104" s="431"/>
      <c r="BC104" s="416"/>
      <c r="BD104" s="441"/>
      <c r="BE104" s="426"/>
    </row>
    <row r="105" spans="1:57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275">
        <v>7.3150503636435996E-3</v>
      </c>
      <c r="AT105" s="414"/>
      <c r="AU105" s="414"/>
      <c r="AV105" s="479"/>
      <c r="AW105" s="313"/>
      <c r="AX105" s="313"/>
      <c r="AY105" s="313"/>
      <c r="AZ105" s="313"/>
      <c r="BA105" s="493"/>
      <c r="BB105" s="431"/>
      <c r="BC105" s="416"/>
      <c r="BD105" s="441"/>
      <c r="BE105" s="426"/>
    </row>
    <row r="106" spans="1:57" ht="12.75" customHeight="1" x14ac:dyDescent="0.2">
      <c r="A106" s="3"/>
      <c r="B106" s="49"/>
      <c r="C106" s="18"/>
      <c r="D106" s="130" t="s">
        <v>195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275">
        <v>-1.1805172413793086E-2</v>
      </c>
      <c r="AT106" s="414"/>
      <c r="AU106" s="414"/>
      <c r="AV106" s="479"/>
      <c r="AW106" s="313"/>
      <c r="AX106" s="313"/>
      <c r="AY106" s="313"/>
      <c r="AZ106" s="313"/>
      <c r="BA106" s="493"/>
      <c r="BB106" s="431"/>
      <c r="BC106" s="416"/>
      <c r="BD106" s="441"/>
      <c r="BE106" s="426"/>
    </row>
    <row r="107" spans="1:57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275">
        <v>2.5999999999999999E-3</v>
      </c>
      <c r="AT107" s="414"/>
      <c r="AU107" s="414"/>
      <c r="AV107" s="479"/>
      <c r="AW107" s="313"/>
      <c r="AX107" s="313"/>
      <c r="AY107" s="313"/>
      <c r="AZ107" s="313"/>
      <c r="BA107" s="493"/>
      <c r="BB107" s="431"/>
      <c r="BC107" s="416"/>
      <c r="BD107" s="441"/>
      <c r="BE107" s="426"/>
    </row>
    <row r="108" spans="1:57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301">
        <v>-7.1578670266385647E-3</v>
      </c>
      <c r="AT108" s="415"/>
      <c r="AU108" s="415"/>
      <c r="AV108" s="480"/>
      <c r="AW108" s="315"/>
      <c r="AX108" s="315"/>
      <c r="AY108" s="315"/>
      <c r="AZ108" s="315"/>
      <c r="BA108" s="493"/>
      <c r="BB108" s="431"/>
      <c r="BC108" s="416"/>
      <c r="BD108" s="441"/>
      <c r="BE108" s="426"/>
    </row>
    <row r="109" spans="1:57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478"/>
      <c r="AW109" s="312"/>
      <c r="AX109" s="312"/>
      <c r="AY109" s="312"/>
      <c r="AZ109" s="312"/>
      <c r="BA109" s="494"/>
      <c r="BB109" s="432"/>
      <c r="BC109" s="416"/>
      <c r="BD109" s="441"/>
      <c r="BE109" s="426"/>
    </row>
    <row r="110" spans="1:57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298">
        <v>0.04</v>
      </c>
      <c r="AV110" s="481">
        <v>0.04</v>
      </c>
      <c r="AW110" s="302">
        <v>0.04</v>
      </c>
      <c r="AX110" s="302">
        <v>0.04</v>
      </c>
      <c r="AY110" s="302">
        <v>0.04</v>
      </c>
      <c r="AZ110" s="302">
        <v>0.04</v>
      </c>
      <c r="BA110" s="487" t="s">
        <v>3</v>
      </c>
      <c r="BB110" s="405" t="s">
        <v>3</v>
      </c>
      <c r="BC110" s="416"/>
      <c r="BD110" s="441"/>
      <c r="BE110" s="426"/>
    </row>
    <row r="111" spans="1:57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299">
        <v>0.04</v>
      </c>
      <c r="AV111" s="482">
        <v>0.04</v>
      </c>
      <c r="AW111" s="303">
        <v>0.04</v>
      </c>
      <c r="AX111" s="303">
        <v>0.04</v>
      </c>
      <c r="AY111" s="303">
        <v>0.04</v>
      </c>
      <c r="AZ111" s="303">
        <v>0.04</v>
      </c>
      <c r="BA111" s="495" t="s">
        <v>3</v>
      </c>
      <c r="BB111" s="433" t="s">
        <v>3</v>
      </c>
      <c r="BC111" s="416"/>
      <c r="BD111" s="441"/>
      <c r="BE111" s="426"/>
    </row>
    <row r="112" spans="1:57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446"/>
      <c r="BB112" s="446"/>
      <c r="BC112" s="416"/>
      <c r="BD112" s="441"/>
      <c r="BE112" s="426"/>
    </row>
    <row r="113" spans="3:56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>
        <v>6.88</v>
      </c>
      <c r="AV113" s="457"/>
      <c r="AW113" s="457"/>
      <c r="AX113" s="457"/>
      <c r="AY113" s="457"/>
      <c r="AZ113" s="457"/>
      <c r="BA113" s="561"/>
      <c r="BB113" s="561"/>
      <c r="BC113" s="416"/>
      <c r="BD113" s="441"/>
    </row>
    <row r="114" spans="3:56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457"/>
      <c r="AW114" s="457"/>
      <c r="AX114" s="457"/>
      <c r="AY114" s="457"/>
      <c r="AZ114" s="457"/>
      <c r="BA114" s="447"/>
      <c r="BB114" s="448"/>
      <c r="BC114" s="416"/>
      <c r="BD114" s="441"/>
    </row>
    <row r="115" spans="3:56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457"/>
      <c r="AW115" s="457"/>
      <c r="AX115" s="457"/>
      <c r="AY115" s="457"/>
      <c r="AZ115" s="457"/>
      <c r="BA115" s="447"/>
      <c r="BB115" s="448"/>
      <c r="BC115" s="416"/>
      <c r="BD115" s="441"/>
    </row>
    <row r="116" spans="3:56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457"/>
      <c r="AW116" s="457"/>
      <c r="AX116" s="457"/>
      <c r="AY116" s="457"/>
      <c r="AZ116" s="457"/>
      <c r="BA116" s="447"/>
      <c r="BB116" s="448"/>
      <c r="BC116" s="416"/>
      <c r="BD116" s="441"/>
    </row>
    <row r="117" spans="3:56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458"/>
      <c r="AW117" s="458"/>
      <c r="AX117" s="458"/>
      <c r="AY117" s="458"/>
      <c r="AZ117" s="458"/>
      <c r="BA117" s="447"/>
      <c r="BB117" s="446"/>
      <c r="BC117" s="416"/>
      <c r="BD117" s="441"/>
    </row>
    <row r="118" spans="3:56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T118" s="212"/>
      <c r="AU118" s="212"/>
      <c r="BA118" s="446"/>
      <c r="BB118" s="446"/>
      <c r="BC118" s="416"/>
      <c r="BD118" s="441"/>
    </row>
    <row r="119" spans="3:56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446"/>
      <c r="AW119" s="446"/>
      <c r="AX119" s="446"/>
      <c r="AY119" s="446"/>
      <c r="AZ119" s="446"/>
      <c r="BA119" s="446"/>
      <c r="BB119" s="446"/>
      <c r="BC119" s="416"/>
      <c r="BD119" s="441"/>
    </row>
    <row r="120" spans="3:56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446"/>
      <c r="AW120" s="446"/>
      <c r="AX120" s="446"/>
      <c r="AY120" s="446"/>
      <c r="AZ120" s="446"/>
      <c r="BA120" s="446"/>
      <c r="BB120" s="446"/>
      <c r="BC120" s="416"/>
      <c r="BD120" s="441"/>
    </row>
    <row r="121" spans="3:56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446"/>
      <c r="AW121" s="446"/>
      <c r="AX121" s="446"/>
      <c r="AY121" s="446"/>
      <c r="AZ121" s="446"/>
      <c r="BA121" s="446"/>
      <c r="BB121" s="446"/>
      <c r="BC121" s="416"/>
      <c r="BD121" s="441"/>
    </row>
    <row r="122" spans="3:56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446"/>
      <c r="AW122" s="446"/>
      <c r="AX122" s="446"/>
      <c r="AY122" s="446"/>
      <c r="AZ122" s="446"/>
      <c r="BA122" s="446"/>
      <c r="BB122" s="446"/>
      <c r="BC122" s="416"/>
      <c r="BD122" s="441"/>
    </row>
    <row r="123" spans="3:56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449"/>
      <c r="AW123" s="449"/>
      <c r="AX123" s="449"/>
      <c r="AY123" s="449"/>
      <c r="AZ123" s="449"/>
      <c r="BA123" s="449"/>
      <c r="BB123" s="449"/>
      <c r="BC123" s="416"/>
      <c r="BD123" s="441"/>
    </row>
    <row r="124" spans="3:56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449"/>
      <c r="AW124" s="449"/>
      <c r="AX124" s="449"/>
      <c r="AY124" s="449"/>
      <c r="AZ124" s="449"/>
      <c r="BA124" s="449"/>
      <c r="BB124" s="449"/>
      <c r="BC124" s="416"/>
      <c r="BD124" s="441"/>
    </row>
    <row r="125" spans="3:56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449"/>
      <c r="AW125" s="449"/>
      <c r="AX125" s="449"/>
      <c r="AY125" s="449"/>
      <c r="AZ125" s="449"/>
      <c r="BA125" s="449"/>
      <c r="BB125" s="449"/>
      <c r="BC125" s="416"/>
      <c r="BD125" s="441"/>
    </row>
    <row r="126" spans="3:56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449"/>
      <c r="AW126" s="449"/>
      <c r="AX126" s="449"/>
      <c r="AY126" s="449"/>
      <c r="AZ126" s="449"/>
      <c r="BA126" s="449"/>
      <c r="BB126" s="449"/>
      <c r="BC126" s="416"/>
      <c r="BD126" s="441"/>
    </row>
    <row r="127" spans="3:56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449"/>
      <c r="AW127" s="449"/>
      <c r="AX127" s="449"/>
      <c r="AY127" s="449"/>
      <c r="AZ127" s="449"/>
      <c r="BA127" s="449"/>
      <c r="BB127" s="449"/>
      <c r="BC127" s="416"/>
      <c r="BD127" s="441"/>
    </row>
    <row r="128" spans="3:56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449"/>
      <c r="AW128" s="449"/>
      <c r="AX128" s="449"/>
      <c r="AY128" s="449"/>
      <c r="AZ128" s="449"/>
      <c r="BA128" s="449"/>
      <c r="BB128" s="449"/>
      <c r="BC128" s="416"/>
      <c r="BD128" s="441"/>
    </row>
    <row r="129" spans="3:56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449"/>
      <c r="AW129" s="449"/>
      <c r="AX129" s="449"/>
      <c r="AY129" s="449"/>
      <c r="AZ129" s="449"/>
      <c r="BA129" s="449"/>
      <c r="BB129" s="449"/>
      <c r="BC129" s="416"/>
      <c r="BD129" s="441"/>
    </row>
    <row r="130" spans="3:56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449"/>
      <c r="AW130" s="449"/>
      <c r="AX130" s="449"/>
      <c r="AY130" s="449"/>
      <c r="AZ130" s="449"/>
      <c r="BA130" s="449"/>
      <c r="BB130" s="449"/>
    </row>
    <row r="131" spans="3:56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450"/>
      <c r="AW131" s="450"/>
      <c r="AX131" s="450"/>
      <c r="AY131" s="450"/>
      <c r="AZ131" s="450"/>
      <c r="BA131" s="450"/>
      <c r="BB131" s="450"/>
    </row>
    <row r="132" spans="3:56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450"/>
      <c r="AW132" s="450"/>
      <c r="AX132" s="450"/>
      <c r="AY132" s="450"/>
      <c r="AZ132" s="450"/>
      <c r="BA132" s="450"/>
      <c r="BB132" s="450"/>
    </row>
    <row r="133" spans="3:56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450"/>
      <c r="AW133" s="450"/>
      <c r="AX133" s="450"/>
      <c r="AY133" s="450"/>
      <c r="AZ133" s="450"/>
      <c r="BA133" s="450"/>
      <c r="BB133" s="450"/>
    </row>
    <row r="134" spans="3:56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450"/>
      <c r="AW134" s="450"/>
      <c r="AX134" s="450"/>
      <c r="AY134" s="450"/>
      <c r="AZ134" s="450"/>
      <c r="BA134" s="450"/>
      <c r="BB134" s="450"/>
    </row>
    <row r="135" spans="3:56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450"/>
      <c r="AW135" s="450"/>
      <c r="AX135" s="450"/>
      <c r="AY135" s="450"/>
      <c r="AZ135" s="450"/>
      <c r="BA135" s="450"/>
      <c r="BB135" s="450"/>
    </row>
    <row r="136" spans="3:56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450"/>
      <c r="AW136" s="450"/>
      <c r="AX136" s="450"/>
      <c r="AY136" s="450"/>
      <c r="AZ136" s="450"/>
      <c r="BA136" s="450"/>
      <c r="BB136" s="450"/>
    </row>
    <row r="137" spans="3:56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450"/>
      <c r="AW137" s="450"/>
      <c r="AX137" s="450"/>
      <c r="AY137" s="450"/>
      <c r="AZ137" s="450"/>
      <c r="BA137" s="450"/>
      <c r="BB137" s="450"/>
    </row>
    <row r="138" spans="3:56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450"/>
      <c r="AW138" s="450"/>
      <c r="AX138" s="450"/>
      <c r="AY138" s="450"/>
      <c r="AZ138" s="450"/>
      <c r="BA138" s="450"/>
      <c r="BB138" s="450"/>
    </row>
    <row r="139" spans="3:56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450"/>
      <c r="AW139" s="450"/>
      <c r="AX139" s="450"/>
      <c r="AY139" s="450"/>
      <c r="AZ139" s="450"/>
      <c r="BA139" s="450"/>
      <c r="BB139" s="450"/>
    </row>
    <row r="140" spans="3:56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450"/>
      <c r="AW140" s="450"/>
      <c r="AX140" s="450"/>
      <c r="AY140" s="450"/>
      <c r="AZ140" s="450"/>
      <c r="BA140" s="450"/>
      <c r="BB140" s="450"/>
    </row>
    <row r="141" spans="3:56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450"/>
      <c r="AW141" s="450"/>
      <c r="AX141" s="450"/>
      <c r="AY141" s="450"/>
      <c r="AZ141" s="450"/>
      <c r="BA141" s="450"/>
      <c r="BB141" s="450"/>
    </row>
    <row r="142" spans="3:56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450"/>
      <c r="AW142" s="450"/>
      <c r="AX142" s="450"/>
      <c r="AY142" s="450"/>
      <c r="AZ142" s="450"/>
      <c r="BA142" s="450"/>
      <c r="BB142" s="450"/>
    </row>
    <row r="143" spans="3:56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450"/>
      <c r="AW143" s="450"/>
      <c r="AX143" s="450"/>
      <c r="AY143" s="450"/>
      <c r="AZ143" s="450"/>
      <c r="BA143" s="450"/>
      <c r="BB143" s="450"/>
    </row>
    <row r="144" spans="3:56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450"/>
      <c r="AW144" s="450"/>
      <c r="AX144" s="450"/>
      <c r="AY144" s="450"/>
      <c r="AZ144" s="450"/>
      <c r="BA144" s="450"/>
      <c r="BB144" s="450"/>
    </row>
    <row r="145" spans="3:54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450"/>
      <c r="AW145" s="450"/>
      <c r="AX145" s="450"/>
      <c r="AY145" s="450"/>
      <c r="AZ145" s="450"/>
      <c r="BA145" s="450"/>
      <c r="BB145" s="450"/>
    </row>
    <row r="146" spans="3:54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450"/>
      <c r="AW146" s="450"/>
      <c r="AX146" s="450"/>
      <c r="AY146" s="450"/>
      <c r="AZ146" s="450"/>
      <c r="BA146" s="450"/>
      <c r="BB146" s="450"/>
    </row>
    <row r="147" spans="3:54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450"/>
      <c r="AW147" s="450"/>
      <c r="AX147" s="450"/>
      <c r="AY147" s="450"/>
      <c r="AZ147" s="450"/>
      <c r="BA147" s="450"/>
      <c r="BB147" s="450"/>
    </row>
    <row r="148" spans="3:54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450"/>
      <c r="AW148" s="450"/>
      <c r="AX148" s="450"/>
      <c r="AY148" s="450"/>
      <c r="AZ148" s="450"/>
      <c r="BA148" s="450"/>
      <c r="BB148" s="450"/>
    </row>
    <row r="149" spans="3:54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450"/>
      <c r="AW149" s="450"/>
      <c r="AX149" s="450"/>
      <c r="AY149" s="450"/>
      <c r="AZ149" s="450"/>
      <c r="BA149" s="450"/>
      <c r="BB149" s="450"/>
    </row>
    <row r="150" spans="3:54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450"/>
      <c r="AW150" s="450"/>
      <c r="AX150" s="450"/>
      <c r="AY150" s="450"/>
      <c r="AZ150" s="450"/>
      <c r="BA150" s="450"/>
      <c r="BB150" s="450"/>
    </row>
    <row r="151" spans="3:54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450"/>
      <c r="AW151" s="450"/>
      <c r="AX151" s="450"/>
      <c r="AY151" s="450"/>
      <c r="AZ151" s="450"/>
      <c r="BA151" s="450"/>
      <c r="BB151" s="450"/>
    </row>
    <row r="152" spans="3:54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450"/>
      <c r="AW152" s="450"/>
      <c r="AX152" s="450"/>
      <c r="AY152" s="450"/>
      <c r="AZ152" s="450"/>
      <c r="BA152" s="450"/>
      <c r="BB152" s="450"/>
    </row>
    <row r="153" spans="3:54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450"/>
      <c r="AW153" s="450"/>
      <c r="AX153" s="450"/>
      <c r="AY153" s="450"/>
      <c r="AZ153" s="450"/>
      <c r="BA153" s="450"/>
      <c r="BB153" s="450"/>
    </row>
    <row r="154" spans="3:54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450"/>
      <c r="AW154" s="450"/>
      <c r="AX154" s="450"/>
      <c r="AY154" s="450"/>
      <c r="AZ154" s="450"/>
      <c r="BA154" s="450"/>
      <c r="BB154" s="450"/>
    </row>
    <row r="155" spans="3:54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450"/>
      <c r="AW155" s="450"/>
      <c r="AX155" s="450"/>
      <c r="AY155" s="450"/>
      <c r="AZ155" s="450"/>
      <c r="BA155" s="450"/>
      <c r="BB155" s="450"/>
    </row>
    <row r="156" spans="3:54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450"/>
      <c r="AW156" s="450"/>
      <c r="AX156" s="450"/>
      <c r="AY156" s="450"/>
      <c r="AZ156" s="450"/>
      <c r="BA156" s="450"/>
      <c r="BB156" s="450"/>
    </row>
    <row r="157" spans="3:54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450"/>
      <c r="AW157" s="450"/>
      <c r="AX157" s="450"/>
      <c r="AY157" s="450"/>
      <c r="AZ157" s="450"/>
      <c r="BA157" s="450"/>
      <c r="BB157" s="450"/>
    </row>
    <row r="158" spans="3:54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450"/>
      <c r="AW158" s="450"/>
      <c r="AX158" s="450"/>
      <c r="AY158" s="450"/>
      <c r="AZ158" s="450"/>
      <c r="BA158" s="450"/>
      <c r="BB158" s="450"/>
    </row>
    <row r="159" spans="3:54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450"/>
      <c r="AW159" s="450"/>
      <c r="AX159" s="450"/>
      <c r="AY159" s="450"/>
      <c r="AZ159" s="450"/>
      <c r="BA159" s="450"/>
      <c r="BB159" s="450"/>
    </row>
    <row r="160" spans="3:54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450"/>
      <c r="AW160" s="450"/>
      <c r="AX160" s="450"/>
      <c r="AY160" s="450"/>
      <c r="AZ160" s="450"/>
      <c r="BA160" s="450"/>
      <c r="BB160" s="450"/>
    </row>
    <row r="161" spans="3:54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450"/>
      <c r="AW161" s="450"/>
      <c r="AX161" s="450"/>
      <c r="AY161" s="450"/>
      <c r="AZ161" s="450"/>
      <c r="BA161" s="450"/>
      <c r="BB161" s="450"/>
    </row>
    <row r="162" spans="3:54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450"/>
      <c r="AW162" s="450"/>
      <c r="AX162" s="450"/>
      <c r="AY162" s="450"/>
      <c r="AZ162" s="450"/>
      <c r="BA162" s="450"/>
      <c r="BB162" s="450"/>
    </row>
    <row r="163" spans="3:54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450"/>
      <c r="AW163" s="450"/>
      <c r="AX163" s="450"/>
      <c r="AY163" s="450"/>
      <c r="AZ163" s="450"/>
      <c r="BA163" s="450"/>
      <c r="BB163" s="450"/>
    </row>
    <row r="164" spans="3:54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450"/>
      <c r="AW164" s="450"/>
      <c r="AX164" s="450"/>
      <c r="AY164" s="450"/>
      <c r="AZ164" s="450"/>
      <c r="BA164" s="450"/>
      <c r="BB164" s="450"/>
    </row>
    <row r="165" spans="3:54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450"/>
      <c r="AW165" s="450"/>
      <c r="AX165" s="450"/>
      <c r="AY165" s="450"/>
      <c r="AZ165" s="450"/>
      <c r="BA165" s="450"/>
      <c r="BB165" s="450"/>
    </row>
    <row r="166" spans="3:54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450"/>
      <c r="AW166" s="450"/>
      <c r="AX166" s="450"/>
      <c r="AY166" s="450"/>
      <c r="AZ166" s="450"/>
      <c r="BA166" s="450"/>
      <c r="BB166" s="450"/>
    </row>
    <row r="167" spans="3:54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450"/>
      <c r="AW167" s="450"/>
      <c r="AX167" s="450"/>
      <c r="AY167" s="450"/>
      <c r="AZ167" s="450"/>
      <c r="BA167" s="450"/>
      <c r="BB167" s="450"/>
    </row>
    <row r="168" spans="3:54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450"/>
      <c r="AW168" s="450"/>
      <c r="AX168" s="450"/>
      <c r="AY168" s="450"/>
      <c r="AZ168" s="450"/>
      <c r="BA168" s="450"/>
      <c r="BB168" s="450"/>
    </row>
    <row r="169" spans="3:54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450"/>
      <c r="AW169" s="450"/>
      <c r="AX169" s="450"/>
      <c r="AY169" s="450"/>
      <c r="AZ169" s="450"/>
      <c r="BA169" s="450"/>
      <c r="BB169" s="450"/>
    </row>
    <row r="170" spans="3:54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450"/>
      <c r="AW170" s="450"/>
      <c r="AX170" s="450"/>
      <c r="AY170" s="450"/>
      <c r="AZ170" s="450"/>
      <c r="BA170" s="450"/>
      <c r="BB170" s="450"/>
    </row>
    <row r="171" spans="3:54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450"/>
      <c r="AW171" s="450"/>
      <c r="AX171" s="450"/>
      <c r="AY171" s="450"/>
      <c r="AZ171" s="450"/>
      <c r="BA171" s="450"/>
      <c r="BB171" s="450"/>
    </row>
    <row r="172" spans="3:54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450"/>
      <c r="AW172" s="450"/>
      <c r="AX172" s="450"/>
      <c r="AY172" s="450"/>
      <c r="AZ172" s="450"/>
      <c r="BA172" s="450"/>
      <c r="BB172" s="450"/>
    </row>
    <row r="173" spans="3:54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450"/>
      <c r="AW173" s="450"/>
      <c r="AX173" s="450"/>
      <c r="AY173" s="450"/>
      <c r="AZ173" s="450"/>
      <c r="BA173" s="450"/>
      <c r="BB173" s="450"/>
    </row>
    <row r="174" spans="3:54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450"/>
      <c r="AW174" s="450"/>
      <c r="AX174" s="450"/>
      <c r="AY174" s="450"/>
      <c r="AZ174" s="450"/>
      <c r="BA174" s="450"/>
      <c r="BB174" s="450"/>
    </row>
    <row r="175" spans="3:54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450"/>
      <c r="AW175" s="450"/>
      <c r="AX175" s="450"/>
      <c r="AY175" s="450"/>
      <c r="AZ175" s="450"/>
      <c r="BA175" s="450"/>
      <c r="BB175" s="450"/>
    </row>
    <row r="176" spans="3:54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450"/>
      <c r="AW176" s="450"/>
      <c r="AX176" s="450"/>
      <c r="AY176" s="450"/>
      <c r="AZ176" s="450"/>
      <c r="BA176" s="450"/>
      <c r="BB176" s="450"/>
    </row>
    <row r="177" spans="3:54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450"/>
      <c r="AW177" s="450"/>
      <c r="AX177" s="450"/>
      <c r="AY177" s="450"/>
      <c r="AZ177" s="450"/>
      <c r="BA177" s="450"/>
      <c r="BB177" s="450"/>
    </row>
    <row r="178" spans="3:54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450"/>
      <c r="AW178" s="450"/>
      <c r="AX178" s="450"/>
      <c r="AY178" s="450"/>
      <c r="AZ178" s="450"/>
      <c r="BA178" s="450"/>
      <c r="BB178" s="450"/>
    </row>
    <row r="179" spans="3:54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450"/>
      <c r="AW179" s="450"/>
      <c r="AX179" s="450"/>
      <c r="AY179" s="450"/>
      <c r="AZ179" s="450"/>
      <c r="BA179" s="450"/>
      <c r="BB179" s="450"/>
    </row>
    <row r="180" spans="3:54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450"/>
      <c r="AW180" s="450"/>
      <c r="AX180" s="450"/>
      <c r="AY180" s="450"/>
      <c r="AZ180" s="450"/>
      <c r="BA180" s="450"/>
      <c r="BB180" s="450"/>
    </row>
    <row r="181" spans="3:54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450"/>
      <c r="AW181" s="450"/>
      <c r="AX181" s="450"/>
      <c r="AY181" s="450"/>
      <c r="AZ181" s="450"/>
      <c r="BA181" s="450"/>
      <c r="BB181" s="450"/>
    </row>
    <row r="182" spans="3:54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450"/>
      <c r="AW182" s="450"/>
      <c r="AX182" s="450"/>
      <c r="AY182" s="450"/>
      <c r="AZ182" s="450"/>
      <c r="BA182" s="450"/>
      <c r="BB182" s="450"/>
    </row>
    <row r="183" spans="3:54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450"/>
      <c r="AW183" s="450"/>
      <c r="AX183" s="450"/>
      <c r="AY183" s="450"/>
      <c r="AZ183" s="450"/>
      <c r="BA183" s="450"/>
      <c r="BB183" s="450"/>
    </row>
    <row r="184" spans="3:54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450"/>
      <c r="AW184" s="450"/>
      <c r="AX184" s="450"/>
      <c r="AY184" s="450"/>
      <c r="AZ184" s="450"/>
      <c r="BA184" s="450"/>
      <c r="BB184" s="450"/>
    </row>
    <row r="185" spans="3:54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450"/>
      <c r="AW185" s="450"/>
      <c r="AX185" s="450"/>
      <c r="AY185" s="450"/>
      <c r="AZ185" s="450"/>
      <c r="BA185" s="450"/>
      <c r="BB185" s="450"/>
    </row>
    <row r="186" spans="3:54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450"/>
      <c r="AW186" s="450"/>
      <c r="AX186" s="450"/>
      <c r="AY186" s="450"/>
      <c r="AZ186" s="450"/>
      <c r="BA186" s="450"/>
      <c r="BB186" s="450"/>
    </row>
    <row r="187" spans="3:54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450"/>
      <c r="AW187" s="450"/>
      <c r="AX187" s="450"/>
      <c r="AY187" s="450"/>
      <c r="AZ187" s="450"/>
      <c r="BA187" s="450"/>
      <c r="BB187" s="450"/>
    </row>
    <row r="188" spans="3:54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450"/>
      <c r="AW188" s="450"/>
      <c r="AX188" s="450"/>
      <c r="AY188" s="450"/>
      <c r="AZ188" s="450"/>
      <c r="BA188" s="450"/>
      <c r="BB188" s="450"/>
    </row>
    <row r="189" spans="3:54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450"/>
      <c r="AW189" s="450"/>
      <c r="AX189" s="450"/>
      <c r="AY189" s="450"/>
      <c r="AZ189" s="450"/>
      <c r="BA189" s="450"/>
      <c r="BB189" s="450"/>
    </row>
    <row r="190" spans="3:54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450"/>
      <c r="AW190" s="450"/>
      <c r="AX190" s="450"/>
      <c r="AY190" s="450"/>
      <c r="AZ190" s="450"/>
      <c r="BA190" s="450"/>
      <c r="BB190" s="450"/>
    </row>
    <row r="191" spans="3:54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450"/>
      <c r="AW191" s="450"/>
      <c r="AX191" s="450"/>
      <c r="AY191" s="450"/>
      <c r="AZ191" s="450"/>
      <c r="BA191" s="450"/>
      <c r="BB191" s="450"/>
    </row>
    <row r="192" spans="3:54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450"/>
      <c r="AW192" s="450"/>
      <c r="AX192" s="450"/>
      <c r="AY192" s="450"/>
      <c r="AZ192" s="450"/>
      <c r="BA192" s="450"/>
      <c r="BB192" s="450"/>
    </row>
    <row r="193" spans="3:54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450"/>
      <c r="AW193" s="450"/>
      <c r="AX193" s="450"/>
      <c r="AY193" s="450"/>
      <c r="AZ193" s="450"/>
      <c r="BA193" s="450"/>
      <c r="BB193" s="450"/>
    </row>
    <row r="194" spans="3:54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450"/>
      <c r="AW194" s="450"/>
      <c r="AX194" s="450"/>
      <c r="AY194" s="450"/>
      <c r="AZ194" s="450"/>
      <c r="BA194" s="450"/>
      <c r="BB194" s="450"/>
    </row>
    <row r="195" spans="3:54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450"/>
      <c r="AW195" s="450"/>
      <c r="AX195" s="450"/>
      <c r="AY195" s="450"/>
      <c r="AZ195" s="450"/>
      <c r="BA195" s="450"/>
      <c r="BB195" s="450"/>
    </row>
    <row r="196" spans="3:54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450"/>
      <c r="AW196" s="450"/>
      <c r="AX196" s="450"/>
      <c r="AY196" s="450"/>
      <c r="AZ196" s="450"/>
      <c r="BA196" s="450"/>
      <c r="BB196" s="450"/>
    </row>
    <row r="197" spans="3:54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450"/>
      <c r="AW197" s="450"/>
      <c r="AX197" s="450"/>
      <c r="AY197" s="450"/>
      <c r="AZ197" s="450"/>
      <c r="BA197" s="450"/>
      <c r="BB197" s="450"/>
    </row>
    <row r="198" spans="3:54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450"/>
      <c r="AW198" s="450"/>
      <c r="AX198" s="450"/>
      <c r="AY198" s="450"/>
      <c r="AZ198" s="450"/>
      <c r="BA198" s="450"/>
      <c r="BB198" s="450"/>
    </row>
    <row r="199" spans="3:54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450"/>
      <c r="AW199" s="450"/>
      <c r="AX199" s="450"/>
      <c r="AY199" s="450"/>
      <c r="AZ199" s="450"/>
      <c r="BA199" s="450"/>
      <c r="BB199" s="450"/>
    </row>
    <row r="200" spans="3:54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450"/>
      <c r="AW200" s="450"/>
      <c r="AX200" s="450"/>
      <c r="AY200" s="450"/>
      <c r="AZ200" s="450"/>
      <c r="BA200" s="450"/>
      <c r="BB200" s="450"/>
    </row>
    <row r="201" spans="3:54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450"/>
      <c r="AW201" s="450"/>
      <c r="AX201" s="450"/>
      <c r="AY201" s="450"/>
      <c r="AZ201" s="450"/>
      <c r="BA201" s="450"/>
      <c r="BB201" s="450"/>
    </row>
    <row r="202" spans="3:54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450"/>
      <c r="AW202" s="450"/>
      <c r="AX202" s="450"/>
      <c r="AY202" s="450"/>
      <c r="AZ202" s="450"/>
      <c r="BA202" s="450"/>
      <c r="BB202" s="450"/>
    </row>
    <row r="203" spans="3:54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450"/>
      <c r="AW203" s="450"/>
      <c r="AX203" s="450"/>
      <c r="AY203" s="450"/>
      <c r="AZ203" s="450"/>
      <c r="BA203" s="450"/>
      <c r="BB203" s="450"/>
    </row>
    <row r="204" spans="3:54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450"/>
      <c r="AW204" s="450"/>
      <c r="AX204" s="450"/>
      <c r="AY204" s="450"/>
      <c r="AZ204" s="450"/>
      <c r="BA204" s="450"/>
      <c r="BB204" s="450"/>
    </row>
    <row r="205" spans="3:54" x14ac:dyDescent="0.2">
      <c r="E205" s="212"/>
      <c r="F205" s="212"/>
      <c r="G205" s="212"/>
      <c r="H205" s="212"/>
      <c r="I205" s="212"/>
      <c r="J205" s="212"/>
      <c r="K205" s="212"/>
      <c r="AT205" s="212"/>
      <c r="AU205" s="212"/>
    </row>
    <row r="206" spans="3:54" x14ac:dyDescent="0.2">
      <c r="E206" s="212"/>
      <c r="F206" s="212"/>
      <c r="G206" s="212"/>
      <c r="H206" s="212"/>
      <c r="I206" s="212"/>
      <c r="J206" s="212"/>
      <c r="K206" s="212"/>
      <c r="AT206" s="212"/>
      <c r="AU206" s="212"/>
    </row>
    <row r="207" spans="3:54" x14ac:dyDescent="0.2">
      <c r="E207" s="212"/>
      <c r="F207" s="212"/>
      <c r="G207" s="212"/>
      <c r="H207" s="212"/>
      <c r="I207" s="212"/>
      <c r="J207" s="212"/>
      <c r="K207" s="212"/>
      <c r="AT207" s="212"/>
      <c r="AU207" s="212"/>
    </row>
    <row r="208" spans="3:54" x14ac:dyDescent="0.2">
      <c r="E208" s="212"/>
      <c r="F208" s="212"/>
      <c r="G208" s="212"/>
      <c r="H208" s="212"/>
      <c r="I208" s="212"/>
      <c r="J208" s="212"/>
      <c r="K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T891" s="212"/>
      <c r="AU891" s="212"/>
    </row>
  </sheetData>
  <mergeCells count="49">
    <mergeCell ref="AS3:AS4"/>
    <mergeCell ref="BA113:BB113"/>
    <mergeCell ref="BA3:BB3"/>
    <mergeCell ref="AJ3:AJ4"/>
    <mergeCell ref="AE3:AE4"/>
    <mergeCell ref="AH3:AH4"/>
    <mergeCell ref="AG3:AG4"/>
    <mergeCell ref="AF3:AF4"/>
    <mergeCell ref="AK3:AK4"/>
    <mergeCell ref="AL3:AL4"/>
    <mergeCell ref="AV3:AZ3"/>
    <mergeCell ref="AI3:AI4"/>
    <mergeCell ref="AM3:AM4"/>
    <mergeCell ref="AN3:AN4"/>
    <mergeCell ref="AO3:AO4"/>
    <mergeCell ref="AP3:AP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U17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5" width="8" customWidth="1"/>
    <col min="46" max="47" width="8.85546875" customWidth="1"/>
    <col min="48" max="52" width="9.28515625" customWidth="1"/>
    <col min="53" max="53" width="8.85546875" customWidth="1"/>
    <col min="54" max="54" width="9.5703125" customWidth="1"/>
    <col min="55" max="73" width="11.42578125" style="319"/>
  </cols>
  <sheetData>
    <row r="1" spans="2:6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2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3"/>
      <c r="AN2" s="463"/>
      <c r="AO2" s="469"/>
      <c r="AP2" s="496"/>
      <c r="AQ2" s="517"/>
      <c r="AR2" s="529"/>
      <c r="AS2" s="53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2:65" ht="13.5" customHeight="1" x14ac:dyDescent="0.25">
      <c r="C3" s="16"/>
      <c r="D3" s="559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2" t="str">
        <f>+entero!AS3</f>
        <v>2012                          A  fines de Abr*</v>
      </c>
      <c r="AT3" s="146" t="str">
        <f>+entero!AT3</f>
        <v>Semana 1*</v>
      </c>
      <c r="AU3" s="146" t="str">
        <f>+entero!AU3</f>
        <v>Semana 2*</v>
      </c>
      <c r="AV3" s="571" t="str">
        <f>+entero!AV3</f>
        <v xml:space="preserve">   Semana 3*</v>
      </c>
      <c r="AW3" s="572"/>
      <c r="AX3" s="572"/>
      <c r="AY3" s="572"/>
      <c r="AZ3" s="572"/>
      <c r="BA3" s="569" t="s">
        <v>42</v>
      </c>
      <c r="BB3" s="570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2:65" ht="23.25" customHeight="1" thickBot="1" x14ac:dyDescent="0.25">
      <c r="C4" s="21"/>
      <c r="D4" s="567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568"/>
      <c r="AO4" s="568"/>
      <c r="AP4" s="568"/>
      <c r="AQ4" s="568"/>
      <c r="AR4" s="568"/>
      <c r="AS4" s="568"/>
      <c r="AT4" s="148">
        <f>+entero!AT4</f>
        <v>41033</v>
      </c>
      <c r="AU4" s="148">
        <f>+entero!AU4</f>
        <v>41040</v>
      </c>
      <c r="AV4" s="91">
        <f>+entero!AV4</f>
        <v>41043</v>
      </c>
      <c r="AW4" s="91">
        <f>+entero!AW4</f>
        <v>41044</v>
      </c>
      <c r="AX4" s="91">
        <f>+entero!AX4</f>
        <v>41045</v>
      </c>
      <c r="AY4" s="91">
        <f>+entero!AY4</f>
        <v>41046</v>
      </c>
      <c r="AZ4" s="91">
        <f>+entero!AZ4</f>
        <v>41047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2:6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82"/>
      <c r="BA5" s="98"/>
      <c r="BB5" s="99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2:6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12511.08579644</v>
      </c>
      <c r="AU6" s="63">
        <f>+entero!AU7</f>
        <v>12545.310532999998</v>
      </c>
      <c r="AV6" s="63">
        <f>+entero!AV7</f>
        <v>12515.877718139998</v>
      </c>
      <c r="AW6" s="63">
        <f>+entero!AW7</f>
        <v>12472.379808259999</v>
      </c>
      <c r="AX6" s="63">
        <f>+entero!AX7</f>
        <v>12425.351880040002</v>
      </c>
      <c r="AY6" s="63">
        <f>+entero!AY7</f>
        <v>12410.306550579999</v>
      </c>
      <c r="AZ6" s="63">
        <f>+entero!AZ7</f>
        <v>12455.779451689999</v>
      </c>
      <c r="BA6" s="85">
        <f>+entero!BA7</f>
        <v>-89.531081309998626</v>
      </c>
      <c r="BB6" s="140">
        <f>+entero!BB7</f>
        <v>-7.1366173897799978E-3</v>
      </c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2:65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10012.54607441</v>
      </c>
      <c r="AU7" s="63">
        <f>+entero!AU8</f>
        <v>10104.59763731</v>
      </c>
      <c r="AV7" s="63">
        <f>+entero!AV8</f>
        <v>10094.346683440001</v>
      </c>
      <c r="AW7" s="63">
        <f>+entero!AW8</f>
        <v>10081.90668383</v>
      </c>
      <c r="AX7" s="63">
        <f>+entero!AX8</f>
        <v>10055.232728130002</v>
      </c>
      <c r="AY7" s="63">
        <f>+entero!AY8</f>
        <v>10047.01183567</v>
      </c>
      <c r="AZ7" s="63">
        <f>+entero!AZ8</f>
        <v>10045.16388946</v>
      </c>
      <c r="BA7" s="85">
        <f>+entero!BA8</f>
        <v>-59.433747850000145</v>
      </c>
      <c r="BB7" s="140">
        <f>+entero!BB8</f>
        <v>-5.8818520027504873E-3</v>
      </c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2:65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255.00410758000001</v>
      </c>
      <c r="AU8" s="63">
        <f>+entero!AU9</f>
        <v>253.66401886</v>
      </c>
      <c r="AV8" s="63">
        <f>+entero!AV9</f>
        <v>253.47272242</v>
      </c>
      <c r="AW8" s="63">
        <f>+entero!AW9</f>
        <v>252.99613045000001</v>
      </c>
      <c r="AX8" s="63">
        <f>+entero!AX9</f>
        <v>252.82792150999998</v>
      </c>
      <c r="AY8" s="63">
        <f>+entero!AY9</f>
        <v>251.44761879999999</v>
      </c>
      <c r="AZ8" s="63">
        <f>+entero!AZ9</f>
        <v>251.27281343000001</v>
      </c>
      <c r="BA8" s="85">
        <f>+entero!BA9</f>
        <v>-2.3912054299999852</v>
      </c>
      <c r="BB8" s="140">
        <f>+entero!BB9</f>
        <v>-9.4266638238500455E-3</v>
      </c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2:65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2254.2594526600001</v>
      </c>
      <c r="AU9" s="63">
        <f>+entero!AU10</f>
        <v>2168.98416391</v>
      </c>
      <c r="AV9" s="63">
        <f>+entero!AV10</f>
        <v>2173.39744058</v>
      </c>
      <c r="AW9" s="63">
        <f>+entero!AW10</f>
        <v>2154.4171710299997</v>
      </c>
      <c r="AX9" s="63">
        <f>+entero!AX10</f>
        <v>2123.8615014800002</v>
      </c>
      <c r="AY9" s="63">
        <f>+entero!AY10</f>
        <v>2103.6847903999997</v>
      </c>
      <c r="AZ9" s="63">
        <f>+entero!AZ10</f>
        <v>2098.3149398599999</v>
      </c>
      <c r="BA9" s="85">
        <f>+entero!BA10</f>
        <v>-70.669224050000139</v>
      </c>
      <c r="BB9" s="140">
        <f>+entero!BB10</f>
        <v>-3.2581715083896956E-2</v>
      </c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2:65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13.718620000000001</v>
      </c>
      <c r="AU10" s="63">
        <f>+entero!AU11</f>
        <v>13.651436250000001</v>
      </c>
      <c r="AV10" s="63">
        <f>+entero!AV11</f>
        <v>13.64114125</v>
      </c>
      <c r="AW10" s="63">
        <f>+entero!AW11</f>
        <v>13.6154925</v>
      </c>
      <c r="AX10" s="63">
        <f>+entero!AX11</f>
        <v>13.606440000000001</v>
      </c>
      <c r="AY10" s="63">
        <f>+entero!AY11</f>
        <v>13.53215625</v>
      </c>
      <c r="AZ10" s="63">
        <f>+entero!AZ11</f>
        <v>13.52274875</v>
      </c>
      <c r="BA10" s="85">
        <f>+entero!BA11</f>
        <v>-0.12868750000000162</v>
      </c>
      <c r="BB10" s="140">
        <f>+entero!BB11</f>
        <v>-9.4266638061618613E-3</v>
      </c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2:6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12510.751826260001</v>
      </c>
      <c r="AU11" s="63">
        <f>+entero!AU12</f>
        <v>12545.764619799998</v>
      </c>
      <c r="AV11" s="85">
        <f>+entero!AV12</f>
        <v>12516.82603814</v>
      </c>
      <c r="AW11" s="85">
        <f>+entero!AW12</f>
        <v>12473.32812826</v>
      </c>
      <c r="AX11" s="85">
        <f>+entero!AX12</f>
        <v>12425.938904670002</v>
      </c>
      <c r="AY11" s="85">
        <f>+entero!AY12</f>
        <v>12410.444408009998</v>
      </c>
      <c r="AZ11" s="85">
        <f>+entero!AZ12</f>
        <v>12456.570159520001</v>
      </c>
      <c r="BA11" s="85">
        <f>+entero!BA12</f>
        <v>-89.194460279997656</v>
      </c>
      <c r="BB11" s="140">
        <f>+entero!BB12</f>
        <v>-7.1095276360620963E-3</v>
      </c>
      <c r="BC11" s="321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2:6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1193.4779521990556</v>
      </c>
      <c r="AU12" s="66">
        <f>+entero!AU13</f>
        <v>1192.1978664293765</v>
      </c>
      <c r="AV12" s="85">
        <f>+entero!AV13</f>
        <v>1215.8056702908921</v>
      </c>
      <c r="AW12" s="85">
        <f>+entero!AW13</f>
        <v>1207.6521321203381</v>
      </c>
      <c r="AX12" s="85">
        <f>+entero!AX13</f>
        <v>1251.7000948798136</v>
      </c>
      <c r="AY12" s="85">
        <f>+entero!AY13</f>
        <v>1217.4119912194635</v>
      </c>
      <c r="AZ12" s="85">
        <f>+entero!AZ13</f>
        <v>1227.8322312996386</v>
      </c>
      <c r="BA12" s="85">
        <f>+entero!BA13</f>
        <v>35.634364870262061</v>
      </c>
      <c r="BB12" s="140">
        <f>+entero!BB13</f>
        <v>2.9889639860694261E-2</v>
      </c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2:65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172.21973320991253</v>
      </c>
      <c r="AU13" s="66">
        <f>+entero!AU14</f>
        <v>173.33696215014581</v>
      </c>
      <c r="AV13" s="85">
        <f>+entero!AV14</f>
        <v>174.22081058017494</v>
      </c>
      <c r="AW13" s="85">
        <f>+entero!AW14</f>
        <v>173.84267989795919</v>
      </c>
      <c r="AX13" s="85">
        <f>+entero!AX14</f>
        <v>173.51019370553936</v>
      </c>
      <c r="AY13" s="85">
        <f>+entero!AY14</f>
        <v>173.71491503352775</v>
      </c>
      <c r="AZ13" s="85">
        <f>+entero!AZ14</f>
        <v>173.57641322303209</v>
      </c>
      <c r="BA13" s="85">
        <f>+entero!BA14</f>
        <v>0.23945107288628265</v>
      </c>
      <c r="BB13" s="140">
        <f>+entero!BB14</f>
        <v>1.3814195767367643E-3</v>
      </c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2:6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13876.449511668969</v>
      </c>
      <c r="AU14" s="66">
        <f>+entero!AU15</f>
        <v>13911.299448379521</v>
      </c>
      <c r="AV14" s="85">
        <f>+entero!AV15</f>
        <v>13906.852519011067</v>
      </c>
      <c r="AW14" s="85">
        <f>+entero!AW15</f>
        <v>13854.822940278298</v>
      </c>
      <c r="AX14" s="85">
        <f>+entero!AX15</f>
        <v>13851.149193255354</v>
      </c>
      <c r="AY14" s="85">
        <f>+entero!AY15</f>
        <v>13801.57131426299</v>
      </c>
      <c r="AZ14" s="85">
        <f>+entero!AZ15</f>
        <v>13857.978804042672</v>
      </c>
      <c r="BA14" s="85">
        <f>+entero!BA15</f>
        <v>-53.320644336849</v>
      </c>
      <c r="BB14" s="140">
        <f>+entero!BB15</f>
        <v>-3.8329017741803861E-3</v>
      </c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2:65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0</v>
      </c>
      <c r="AU15" s="71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3</v>
      </c>
      <c r="AZ15" s="85">
        <f>+entero!AZ16</f>
        <v>0</v>
      </c>
      <c r="BA15" s="85" t="str">
        <f>+entero!BA16</f>
        <v xml:space="preserve"> </v>
      </c>
      <c r="BB15" s="140" t="str">
        <f>+entero!BB16</f>
        <v xml:space="preserve"> </v>
      </c>
      <c r="BD15" s="322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2:65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 t="str">
        <f>+entero!BA17</f>
        <v xml:space="preserve"> </v>
      </c>
      <c r="BB16" s="140" t="str">
        <f>+entero!BB17</f>
        <v xml:space="preserve"> </v>
      </c>
      <c r="BD16" s="322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18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-18</v>
      </c>
      <c r="BB17" s="140">
        <f>+entero!BB18</f>
        <v>-1</v>
      </c>
      <c r="BD17" s="322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 t="str">
        <f>+entero!BA19</f>
        <v xml:space="preserve"> </v>
      </c>
      <c r="BB18" s="141" t="str">
        <f>+entero!BB19</f>
        <v xml:space="preserve"> </v>
      </c>
      <c r="BD18" s="322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B19" s="4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4"/>
      <c r="BB20" s="54">
        <f ca="1">NOW()</f>
        <v>41052.391489930553</v>
      </c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50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</sheetData>
  <mergeCells count="45">
    <mergeCell ref="O3:O4"/>
    <mergeCell ref="U3:U4"/>
    <mergeCell ref="X3:X4"/>
    <mergeCell ref="W3:W4"/>
    <mergeCell ref="AV3:AZ3"/>
    <mergeCell ref="AM3:AM4"/>
    <mergeCell ref="AN3:AN4"/>
    <mergeCell ref="R3:R4"/>
    <mergeCell ref="P3:P4"/>
    <mergeCell ref="AO3:AO4"/>
    <mergeCell ref="AP3:AP4"/>
    <mergeCell ref="AQ3:AQ4"/>
    <mergeCell ref="AS3:AS4"/>
    <mergeCell ref="BA3:BB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AT6:AU18 I6:AR18 AV6:BB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O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T24" sqref="AT24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5" width="8.7109375" customWidth="1"/>
    <col min="46" max="46" width="9.42578125" customWidth="1"/>
    <col min="47" max="47" width="9.140625" customWidth="1"/>
    <col min="48" max="52" width="9.42578125" customWidth="1"/>
    <col min="53" max="53" width="9.28515625" customWidth="1"/>
    <col min="54" max="54" width="8.85546875" customWidth="1"/>
    <col min="55" max="67" width="11.42578125" style="319"/>
  </cols>
  <sheetData>
    <row r="1" spans="1:6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3"/>
      <c r="AN2" s="463"/>
      <c r="AO2" s="469"/>
      <c r="AP2" s="496"/>
      <c r="AQ2" s="517"/>
      <c r="AR2" s="529"/>
      <c r="AS2" s="53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3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2" t="str">
        <f>+entero!AS3</f>
        <v>2012                          A  fines de Abr*</v>
      </c>
      <c r="AT3" s="90" t="str">
        <f>+entero!AT3</f>
        <v>Semana 1*</v>
      </c>
      <c r="AU3" s="90" t="str">
        <f>+entero!AU3</f>
        <v>Semana 2*</v>
      </c>
      <c r="AV3" s="571" t="str">
        <f>+entero!AV3</f>
        <v xml:space="preserve">   Semana 3*</v>
      </c>
      <c r="AW3" s="572"/>
      <c r="AX3" s="572"/>
      <c r="AY3" s="572"/>
      <c r="AZ3" s="572"/>
      <c r="BA3" s="569" t="s">
        <v>42</v>
      </c>
      <c r="BB3" s="570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6.25" customHeight="1" thickBot="1" x14ac:dyDescent="0.25">
      <c r="C4" s="21"/>
      <c r="D4" s="574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568"/>
      <c r="AO4" s="568"/>
      <c r="AP4" s="568"/>
      <c r="AQ4" s="568"/>
      <c r="AR4" s="568"/>
      <c r="AS4" s="568"/>
      <c r="AT4" s="97">
        <f>+entero!AT4</f>
        <v>41033</v>
      </c>
      <c r="AU4" s="97">
        <f>+entero!AU4</f>
        <v>41040</v>
      </c>
      <c r="AV4" s="459">
        <f>+entero!AV4</f>
        <v>41043</v>
      </c>
      <c r="AW4" s="91">
        <f>+entero!AW4</f>
        <v>41044</v>
      </c>
      <c r="AX4" s="91">
        <f>+entero!AX4</f>
        <v>41045</v>
      </c>
      <c r="AY4" s="91">
        <f>+entero!AY4</f>
        <v>41046</v>
      </c>
      <c r="AZ4" s="91">
        <f>+entero!AZ4</f>
        <v>41047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41"/>
      <c r="AW5" s="41"/>
      <c r="AX5" s="41"/>
      <c r="AY5" s="41"/>
      <c r="AZ5" s="41"/>
      <c r="BA5" s="84"/>
      <c r="BB5" s="42"/>
      <c r="BC5" s="323"/>
      <c r="BD5" s="324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556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37234.206780554836</v>
      </c>
      <c r="AU6" s="64">
        <f>+entero!AU21</f>
        <v>37547.669576289569</v>
      </c>
      <c r="AV6" s="9">
        <f>+entero!AV21</f>
        <v>37533.53516453279</v>
      </c>
      <c r="AW6" s="9">
        <f>+entero!AW21</f>
        <v>37425.542586621865</v>
      </c>
      <c r="AX6" s="9">
        <f>+entero!AX21</f>
        <v>37123.424753341336</v>
      </c>
      <c r="AY6" s="9">
        <f>+entero!AY21</f>
        <v>36893.619982460616</v>
      </c>
      <c r="AZ6" s="9">
        <f>+entero!AZ21</f>
        <v>36403.229302483291</v>
      </c>
      <c r="BA6" s="13">
        <f>+entero!BA21</f>
        <v>-1144.4402738062781</v>
      </c>
      <c r="BB6" s="111">
        <f>+entero!BB21</f>
        <v>-3.0479661899681876E-2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56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27645.767387</v>
      </c>
      <c r="AU7" s="64">
        <f>+entero!AU22</f>
        <v>27859.49562673</v>
      </c>
      <c r="AV7" s="9">
        <f>+entero!AV22</f>
        <v>27887.414586160001</v>
      </c>
      <c r="AW7" s="9">
        <f>+entero!AW22</f>
        <v>27903.763459379999</v>
      </c>
      <c r="AX7" s="9">
        <f>+entero!AX22</f>
        <v>27776.71725645</v>
      </c>
      <c r="AY7" s="9">
        <f>+entero!AY22</f>
        <v>27705.879575520001</v>
      </c>
      <c r="AZ7" s="9">
        <f>+entero!AZ22</f>
        <v>27728.81788373</v>
      </c>
      <c r="BA7" s="13">
        <f>+entero!BA22</f>
        <v>-130.67774300000019</v>
      </c>
      <c r="BB7" s="111">
        <f>+entero!BB22</f>
        <v>-4.6905997420362278E-3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556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-58177.990140873764</v>
      </c>
      <c r="AU8" s="64">
        <f>+entero!AU23</f>
        <v>-58204.449664876644</v>
      </c>
      <c r="AV8" s="9">
        <f>+entero!AV23</f>
        <v>-57978.012035293999</v>
      </c>
      <c r="AW8" s="9">
        <f>+entero!AW23</f>
        <v>-57663.267500282869</v>
      </c>
      <c r="AX8" s="9">
        <f>+entero!AX23</f>
        <v>-57465.223629376225</v>
      </c>
      <c r="AY8" s="9">
        <f>+entero!AY23</f>
        <v>-57429.769063201245</v>
      </c>
      <c r="AZ8" s="9">
        <f>+entero!AZ23</f>
        <v>-57723.253410443001</v>
      </c>
      <c r="BA8" s="13">
        <f>+entero!BA23</f>
        <v>481.19625443364203</v>
      </c>
      <c r="BB8" s="111">
        <f>+entero!BB23</f>
        <v>-8.2673448027466012E-3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556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-28976.451174632883</v>
      </c>
      <c r="AU9" s="64">
        <f>+entero!AU24</f>
        <v>-29270.821587096169</v>
      </c>
      <c r="AV9" s="9">
        <f>+entero!AV24</f>
        <v>-29249.173198687684</v>
      </c>
      <c r="AW9" s="9">
        <f>+entero!AW24</f>
        <v>-29338.40734830837</v>
      </c>
      <c r="AX9" s="9">
        <f>+entero!AX24</f>
        <v>-29539.476905841271</v>
      </c>
      <c r="AY9" s="9">
        <f>+entero!AY24</f>
        <v>-29747.668292292561</v>
      </c>
      <c r="AZ9" s="9">
        <f>+entero!AZ24</f>
        <v>-29937.345299910863</v>
      </c>
      <c r="BA9" s="13">
        <f>+entero!BA24</f>
        <v>-666.52371281469459</v>
      </c>
      <c r="BB9" s="111">
        <f>+entero!BB24</f>
        <v>2.2770926016935755E-2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56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-19333.376244984214</v>
      </c>
      <c r="AU10" s="64">
        <f>+entero!AU25</f>
        <v>-19748.549252336026</v>
      </c>
      <c r="AV10" s="9">
        <f>+entero!AV25</f>
        <v>-19711.591089768895</v>
      </c>
      <c r="AW10" s="9">
        <f>+entero!AW25</f>
        <v>-19587.92655322696</v>
      </c>
      <c r="AX10" s="9">
        <f>+entero!AX25</f>
        <v>-19413.700418925157</v>
      </c>
      <c r="AY10" s="9">
        <f>+entero!AY25</f>
        <v>-19255.668581574617</v>
      </c>
      <c r="AZ10" s="9">
        <f>+entero!AZ25</f>
        <v>-19060.05661176881</v>
      </c>
      <c r="BA10" s="13">
        <f>+entero!BA25</f>
        <v>688.49264056721586</v>
      </c>
      <c r="BB10" s="111">
        <f>+entero!BB25</f>
        <v>-3.4862947742137274E-2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556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7"/>
      <c r="AW11" s="137"/>
      <c r="AX11" s="137"/>
      <c r="AY11" s="137"/>
      <c r="AZ11" s="137"/>
      <c r="BA11" s="13"/>
      <c r="BB11" s="111"/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56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42709.211619711496</v>
      </c>
      <c r="AU12" s="64">
        <f>+entero!AU27</f>
        <v>42941.711775621494</v>
      </c>
      <c r="AV12" s="10">
        <f>+entero!AV27</f>
        <v>43116.447326741501</v>
      </c>
      <c r="AW12" s="10">
        <f>+entero!AW27</f>
        <v>43095.049207651493</v>
      </c>
      <c r="AX12" s="10">
        <f>+entero!AX27</f>
        <v>43006.122983611509</v>
      </c>
      <c r="AY12" s="10">
        <f>+entero!AY27</f>
        <v>42652.227988641491</v>
      </c>
      <c r="AZ12" s="10">
        <f>+entero!AZ27</f>
        <v>42804.223295431504</v>
      </c>
      <c r="BA12" s="13">
        <f>+entero!BA27</f>
        <v>-137.48848018998979</v>
      </c>
      <c r="BB12" s="111">
        <f>+entero!BB27</f>
        <v>-3.2017466119746985E-3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56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70542.758985259497</v>
      </c>
      <c r="AU13" s="64">
        <f>+entero!AU28</f>
        <v>70880.370870929488</v>
      </c>
      <c r="AV13" s="10">
        <f>+entero!AV28</f>
        <v>70890.1592328595</v>
      </c>
      <c r="AW13" s="10">
        <f>+entero!AW28</f>
        <v>70890.953371779498</v>
      </c>
      <c r="AX13" s="10">
        <f>+entero!AX28</f>
        <v>70747.264323269512</v>
      </c>
      <c r="AY13" s="10">
        <f>+entero!AY28</f>
        <v>70128.989769119493</v>
      </c>
      <c r="AZ13" s="10">
        <f>+entero!AZ28</f>
        <v>70037.870670559496</v>
      </c>
      <c r="BA13" s="13">
        <f>+entero!BA28</f>
        <v>-842.50020036999194</v>
      </c>
      <c r="BB13" s="111">
        <f>+entero!BB28</f>
        <v>-1.1886227315375586E-2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56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102096.64310657872</v>
      </c>
      <c r="AU14" s="64">
        <f>+entero!AU29</f>
        <v>102549.86039851871</v>
      </c>
      <c r="AV14" s="10">
        <f>+entero!AV29</f>
        <v>102557.16988759869</v>
      </c>
      <c r="AW14" s="10">
        <f>+entero!AW29</f>
        <v>102537.2223252387</v>
      </c>
      <c r="AX14" s="10">
        <f>+entero!AX29</f>
        <v>102404.58846238873</v>
      </c>
      <c r="AY14" s="10">
        <f>+entero!AY29</f>
        <v>101871.31833052871</v>
      </c>
      <c r="AZ14" s="10">
        <f>+entero!AZ29</f>
        <v>101788.6472059287</v>
      </c>
      <c r="BA14" s="13">
        <f>+entero!BA29</f>
        <v>-761.21319259000302</v>
      </c>
      <c r="BB14" s="111">
        <f>+entero!BB29</f>
        <v>-7.4228593742775573E-3</v>
      </c>
      <c r="BC14" s="32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56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57"/>
      <c r="AW15" s="157"/>
      <c r="AX15" s="157"/>
      <c r="AY15" s="157"/>
      <c r="AZ15" s="157"/>
      <c r="BA15" s="13"/>
      <c r="BB15" s="111"/>
      <c r="BC15" s="32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56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0.84754697330704354</v>
      </c>
      <c r="AU16" s="117">
        <f>+entero!AU31</f>
        <v>0.85164735915880252</v>
      </c>
      <c r="AV16" s="104">
        <f>+entero!AV31</f>
        <v>0.85132399796424829</v>
      </c>
      <c r="AW16" s="104">
        <f>+entero!AW31</f>
        <v>0.85156600980932962</v>
      </c>
      <c r="AX16" s="104">
        <f>+entero!AX31</f>
        <v>0.85085533963107407</v>
      </c>
      <c r="AY16" s="104">
        <f>+entero!AY31</f>
        <v>0.85094602318973755</v>
      </c>
      <c r="AZ16" s="104">
        <f>+entero!AZ31</f>
        <v>0.84775849581645102</v>
      </c>
      <c r="BA16" s="118"/>
      <c r="BB16" s="111"/>
      <c r="BC16" s="32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56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0.77273097764752063</v>
      </c>
      <c r="AU17" s="117">
        <f>+entero!AU32</f>
        <v>0.77591711219656301</v>
      </c>
      <c r="AV17" s="104">
        <f>+entero!AV32</f>
        <v>0.77525162855578145</v>
      </c>
      <c r="AW17" s="104">
        <f>+entero!AW32</f>
        <v>0.77537713320702106</v>
      </c>
      <c r="AX17" s="104">
        <f>+entero!AX32</f>
        <v>0.77519880596548396</v>
      </c>
      <c r="AY17" s="104">
        <f>+entero!AY32</f>
        <v>0.77385538892904537</v>
      </c>
      <c r="AZ17" s="104">
        <f>+entero!AZ32</f>
        <v>0.77152466438827749</v>
      </c>
      <c r="BA17" s="118"/>
      <c r="BB17" s="111"/>
      <c r="BC17" s="32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56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0.74672434365130469</v>
      </c>
      <c r="AU18" s="117">
        <f>+entero!AU33</f>
        <v>0.74983904596102435</v>
      </c>
      <c r="AV18" s="104">
        <f>+entero!AV33</f>
        <v>0.74963758187508223</v>
      </c>
      <c r="AW18" s="104">
        <f>+entero!AW33</f>
        <v>0.74992474335726556</v>
      </c>
      <c r="AX18" s="104">
        <f>+entero!AX33</f>
        <v>0.74985902955368711</v>
      </c>
      <c r="AY18" s="104">
        <f>+entero!AY33</f>
        <v>0.74903061486036127</v>
      </c>
      <c r="AZ18" s="104">
        <f>+entero!AZ33</f>
        <v>0.74758474881311998</v>
      </c>
      <c r="BA18" s="118"/>
      <c r="BB18" s="111"/>
      <c r="BC18" s="32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56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0.6597149631567919</v>
      </c>
      <c r="AU19" s="120">
        <f>+entero!AU34</f>
        <v>0.66322728278721932</v>
      </c>
      <c r="AV19" s="158">
        <f>+entero!AV34</f>
        <v>0.66314767857310009</v>
      </c>
      <c r="AW19" s="158">
        <f>+entero!AW34</f>
        <v>0.66388366250010222</v>
      </c>
      <c r="AX19" s="158">
        <f>+entero!AX34</f>
        <v>0.66406088842276012</v>
      </c>
      <c r="AY19" s="158">
        <f>+entero!AY34</f>
        <v>0.66258868085449696</v>
      </c>
      <c r="AZ19" s="158">
        <f>+entero!AZ34</f>
        <v>0.66048852823092763</v>
      </c>
      <c r="BA19" s="121"/>
      <c r="BB19" s="123"/>
      <c r="BC19" s="32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4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4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B26" s="4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B27" s="4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B28" s="4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B29" s="4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61"/>
      <c r="AU30" s="61"/>
      <c r="AV30" s="4"/>
      <c r="AW30" s="4"/>
      <c r="AX30" s="4"/>
      <c r="AY30" s="4"/>
      <c r="AZ30" s="4"/>
      <c r="BA30" s="4"/>
      <c r="BB30" s="4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311"/>
      <c r="AT31" s="62"/>
      <c r="AU31" s="62"/>
      <c r="AV31" s="4"/>
      <c r="AW31" s="4"/>
      <c r="AX31" s="4"/>
      <c r="AY31" s="4"/>
      <c r="AZ31" s="4"/>
      <c r="BA31" s="5"/>
      <c r="BB31" s="5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309"/>
      <c r="AT32" s="60"/>
      <c r="AU32" s="60"/>
      <c r="AV32" s="5"/>
      <c r="AW32" s="5"/>
      <c r="AX32" s="5"/>
      <c r="AY32" s="5"/>
      <c r="AZ32" s="5"/>
      <c r="BA32" s="5"/>
      <c r="BB32" s="5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</row>
    <row r="164" spans="3:54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</row>
    <row r="165" spans="3:54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</row>
    <row r="166" spans="3:54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</row>
    <row r="167" spans="3:54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</row>
    <row r="168" spans="3:54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</row>
    <row r="169" spans="3:54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</sheetData>
  <mergeCells count="46"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A3:BB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V3:AZ3"/>
    <mergeCell ref="AO3:AO4"/>
    <mergeCell ref="AM3:AM4"/>
    <mergeCell ref="AN3:AN4"/>
    <mergeCell ref="AK3:AK4"/>
    <mergeCell ref="AL3:AL4"/>
    <mergeCell ref="AR3:AR4"/>
    <mergeCell ref="AS3:AS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T6:AU19 AI6:AR19 AV6:BB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M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X29" sqref="AX2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8.85546875" customWidth="1"/>
    <col min="47" max="47" width="9.7109375" customWidth="1"/>
    <col min="48" max="52" width="9.42578125" customWidth="1"/>
    <col min="53" max="53" width="8.28515625" customWidth="1"/>
    <col min="54" max="54" width="10.140625" customWidth="1"/>
    <col min="56" max="65" width="11.42578125" style="319"/>
  </cols>
  <sheetData>
    <row r="1" spans="1:6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3"/>
      <c r="AN2" s="463"/>
      <c r="AO2" s="469"/>
      <c r="AP2" s="496"/>
      <c r="AQ2" s="517"/>
      <c r="AR2" s="529"/>
      <c r="AS2" s="53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8.75" customHeight="1" x14ac:dyDescent="0.25">
      <c r="C3" s="16"/>
      <c r="D3" s="573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2" t="str">
        <f>+entero!AS3</f>
        <v>2012                          A  fines de Abr*</v>
      </c>
      <c r="AT3" s="151" t="str">
        <f>+entero!AT3</f>
        <v>Semana 1*</v>
      </c>
      <c r="AU3" s="151" t="str">
        <f>+entero!AU3</f>
        <v>Semana 2*</v>
      </c>
      <c r="AV3" s="571" t="str">
        <f>+entero!AV3</f>
        <v xml:space="preserve">   Semana 3*</v>
      </c>
      <c r="AW3" s="572"/>
      <c r="AX3" s="572"/>
      <c r="AY3" s="572"/>
      <c r="AZ3" s="572"/>
      <c r="BA3" s="569" t="s">
        <v>42</v>
      </c>
      <c r="BB3" s="570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18.75" customHeight="1" thickBot="1" x14ac:dyDescent="0.25">
      <c r="C4" s="21"/>
      <c r="D4" s="574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568"/>
      <c r="AO4" s="568"/>
      <c r="AP4" s="568"/>
      <c r="AQ4" s="568"/>
      <c r="AR4" s="568"/>
      <c r="AS4" s="568"/>
      <c r="AT4" s="97">
        <f>+entero!AT4</f>
        <v>41033</v>
      </c>
      <c r="AU4" s="549">
        <f>+entero!AU4</f>
        <v>41040</v>
      </c>
      <c r="AV4" s="459">
        <f>+entero!AV4</f>
        <v>41043</v>
      </c>
      <c r="AW4" s="91">
        <f>+entero!AW4</f>
        <v>41044</v>
      </c>
      <c r="AX4" s="91">
        <f>+entero!AX4</f>
        <v>41045</v>
      </c>
      <c r="AY4" s="91">
        <f>+entero!AY4</f>
        <v>41046</v>
      </c>
      <c r="AZ4" s="91">
        <f>+entero!AZ4</f>
        <v>41047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37"/>
      <c r="AW5" s="37"/>
      <c r="AX5" s="37"/>
      <c r="AY5" s="37"/>
      <c r="AZ5" s="37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2797.5973825320707</v>
      </c>
      <c r="AT6" s="65">
        <f>+entero!AT36</f>
        <v>2780.4411258615164</v>
      </c>
      <c r="AU6" s="65">
        <f>+entero!AU36</f>
        <v>2821.6873797959188</v>
      </c>
      <c r="AV6" s="36">
        <f>+entero!AV36</f>
        <v>2821.6873797959188</v>
      </c>
      <c r="AW6" s="36">
        <f>+entero!AW36</f>
        <v>2821.6873797959188</v>
      </c>
      <c r="AX6" s="36">
        <f>+entero!AX36</f>
        <v>2821.6873797959188</v>
      </c>
      <c r="AY6" s="36">
        <f>+entero!AY36</f>
        <v>2821.6873797959188</v>
      </c>
      <c r="AZ6" s="36">
        <f>+entero!AZ36</f>
        <v>2862.9676034985428</v>
      </c>
      <c r="BA6" s="35">
        <f>+entero!BA36</f>
        <v>41.280223702623971</v>
      </c>
      <c r="BB6" s="142">
        <f>+entero!BB36</f>
        <v>1.4629623394215141E-2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1177.2988523862975</v>
      </c>
      <c r="AU7" s="63">
        <f>+entero!AU37</f>
        <v>1171.0630266851313</v>
      </c>
      <c r="AV7" s="9">
        <f>+entero!AV37</f>
        <v>1171.0630266851313</v>
      </c>
      <c r="AW7" s="9">
        <f>+entero!AW37</f>
        <v>1171.0630266851313</v>
      </c>
      <c r="AX7" s="9">
        <f>+entero!AX37</f>
        <v>1171.0630266851313</v>
      </c>
      <c r="AY7" s="9">
        <f>+entero!AY37</f>
        <v>1171.0630266851313</v>
      </c>
      <c r="AZ7" s="9">
        <f>+entero!AZ37</f>
        <v>1165.89123159621</v>
      </c>
      <c r="BA7" s="13">
        <f>+entero!BA37</f>
        <v>-5.1717950889212716</v>
      </c>
      <c r="BB7" s="111">
        <f>+entero!BB37</f>
        <v>-4.416325143114519E-3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8076.2701273700004</v>
      </c>
      <c r="AU8" s="63">
        <f>+entero!AU38</f>
        <v>8033.4923630600006</v>
      </c>
      <c r="AV8" s="9">
        <f>+entero!AV38</f>
        <v>8033.4923630600006</v>
      </c>
      <c r="AW8" s="9">
        <f>+entero!AW38</f>
        <v>8033.4923630600006</v>
      </c>
      <c r="AX8" s="9">
        <f>+entero!AX38</f>
        <v>8033.4923630600006</v>
      </c>
      <c r="AY8" s="9">
        <f>+entero!AY38</f>
        <v>8033.4923630600006</v>
      </c>
      <c r="AZ8" s="9">
        <f>+entero!AZ38</f>
        <v>7998.0138487500008</v>
      </c>
      <c r="BA8" s="13">
        <f>+entero!BA38</f>
        <v>-35.478514309999809</v>
      </c>
      <c r="BB8" s="111">
        <f>+entero!BB38</f>
        <v>-4.4163251431144079E-3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9">
        <f>+entero!AZ39</f>
        <v>0</v>
      </c>
      <c r="BA9" s="13" t="str">
        <f>+entero!BA39</f>
        <v xml:space="preserve"> </v>
      </c>
      <c r="BB9" s="111" t="str">
        <f>+entero!BB39</f>
        <v xml:space="preserve"> </v>
      </c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1617.450328932945</v>
      </c>
      <c r="AT10" s="63">
        <f>+entero!AT40</f>
        <v>1603.1422734752189</v>
      </c>
      <c r="AU10" s="63">
        <f>+entero!AU40</f>
        <v>1650.6243531107873</v>
      </c>
      <c r="AV10" s="9">
        <f>+entero!AV40</f>
        <v>1650.6243531107873</v>
      </c>
      <c r="AW10" s="9">
        <f>+entero!AW40</f>
        <v>1650.6243531107873</v>
      </c>
      <c r="AX10" s="9">
        <f>+entero!AX40</f>
        <v>1650.6243531107873</v>
      </c>
      <c r="AY10" s="9">
        <f>+entero!AY40</f>
        <v>1650.6243531107873</v>
      </c>
      <c r="AZ10" s="9">
        <f>+entero!AZ40</f>
        <v>1697.0763719023328</v>
      </c>
      <c r="BA10" s="13">
        <f>+entero!BA40</f>
        <v>46.45201879154547</v>
      </c>
      <c r="BB10" s="111">
        <f>+entero!BB40</f>
        <v>2.8142089812258853E-2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11095.709256480004</v>
      </c>
      <c r="AT11" s="63">
        <f>+entero!AT41</f>
        <v>10997.555996040002</v>
      </c>
      <c r="AU11" s="63">
        <f>+entero!AU41</f>
        <v>11323.28306234</v>
      </c>
      <c r="AV11" s="9">
        <f>+entero!AV41</f>
        <v>11323.28306234</v>
      </c>
      <c r="AW11" s="9">
        <f>+entero!AW41</f>
        <v>11323.28306234</v>
      </c>
      <c r="AX11" s="9">
        <f>+entero!AX41</f>
        <v>11323.28306234</v>
      </c>
      <c r="AY11" s="9">
        <f>+entero!AY41</f>
        <v>11323.28306234</v>
      </c>
      <c r="AZ11" s="9">
        <f>+entero!AZ41</f>
        <v>11641.943911250002</v>
      </c>
      <c r="BA11" s="13">
        <f>+entero!BA41</f>
        <v>318.66084891000173</v>
      </c>
      <c r="BB11" s="111">
        <f>+entero!BB41</f>
        <v>2.8142089812258853E-2</v>
      </c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9">
        <f>+entero!AZ43</f>
        <v>0</v>
      </c>
      <c r="BA12" s="13" t="str">
        <f>+entero!BA43</f>
        <v xml:space="preserve"> </v>
      </c>
      <c r="BB12" s="111" t="str">
        <f>+entero!BB43</f>
        <v xml:space="preserve"> </v>
      </c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0.7</v>
      </c>
      <c r="AU13" s="63">
        <f>+entero!AU44</f>
        <v>0.7</v>
      </c>
      <c r="AV13" s="9">
        <f>+entero!AV44</f>
        <v>0.7</v>
      </c>
      <c r="AW13" s="9">
        <f>+entero!AW44</f>
        <v>0.7</v>
      </c>
      <c r="AX13" s="9">
        <f>+entero!AX44</f>
        <v>0.7</v>
      </c>
      <c r="AY13" s="9">
        <f>+entero!AY44</f>
        <v>0.7</v>
      </c>
      <c r="AZ13" s="9">
        <f>+entero!AZ44</f>
        <v>0.5</v>
      </c>
      <c r="BA13" s="13" t="str">
        <f>+entero!BA44</f>
        <v xml:space="preserve">  </v>
      </c>
      <c r="BB13" s="111" t="str">
        <f>+entero!BB44</f>
        <v xml:space="preserve"> 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0.7</v>
      </c>
      <c r="AU14" s="63">
        <f>+entero!AU45</f>
        <v>0.7</v>
      </c>
      <c r="AV14" s="9">
        <f>+entero!AV45</f>
        <v>0.7</v>
      </c>
      <c r="AW14" s="9">
        <f>+entero!AW45</f>
        <v>0.7</v>
      </c>
      <c r="AX14" s="9">
        <f>+entero!AX45</f>
        <v>0.7</v>
      </c>
      <c r="AY14" s="9">
        <f>+entero!AY45</f>
        <v>0.7</v>
      </c>
      <c r="AZ14" s="9">
        <f>+entero!AZ45</f>
        <v>0.5</v>
      </c>
      <c r="BA14" s="13" t="str">
        <f>+entero!BA45</f>
        <v xml:space="preserve"> </v>
      </c>
      <c r="BB14" s="111" t="str">
        <f>+entero!BB45</f>
        <v xml:space="preserve"> </v>
      </c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9">
        <f>+entero!AZ46</f>
        <v>0</v>
      </c>
      <c r="BA15" s="13" t="str">
        <f>+entero!BA46</f>
        <v xml:space="preserve"> </v>
      </c>
      <c r="BB15" s="111" t="str">
        <f>+entero!BB46</f>
        <v xml:space="preserve"> </v>
      </c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0.7</v>
      </c>
      <c r="AU16" s="63">
        <f>+entero!AU47</f>
        <v>0.7</v>
      </c>
      <c r="AV16" s="9">
        <f>+entero!AV47</f>
        <v>0.7</v>
      </c>
      <c r="AW16" s="9">
        <f>+entero!AW47</f>
        <v>0.7</v>
      </c>
      <c r="AX16" s="9">
        <f>+entero!AX47</f>
        <v>0.7</v>
      </c>
      <c r="AY16" s="9">
        <f>+entero!AY47</f>
        <v>0.7</v>
      </c>
      <c r="AZ16" s="9">
        <f>+entero!AZ47</f>
        <v>0.5</v>
      </c>
      <c r="BA16" s="13" t="str">
        <f>+entero!BA47</f>
        <v xml:space="preserve"> </v>
      </c>
      <c r="BB16" s="111" t="str">
        <f>+entero!BB47</f>
        <v xml:space="preserve"> 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13" t="str">
        <f>+entero!BA48</f>
        <v xml:space="preserve"> </v>
      </c>
      <c r="BB17" s="111" t="str">
        <f>+entero!BB48</f>
        <v xml:space="preserve"> </v>
      </c>
      <c r="BC17" s="3" t="s">
        <v>3</v>
      </c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13" t="str">
        <f>+entero!BA49</f>
        <v xml:space="preserve"> </v>
      </c>
      <c r="BB18" s="111" t="str">
        <f>+entero!BB49</f>
        <v xml:space="preserve"> </v>
      </c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31" t="str">
        <f>+entero!BA50</f>
        <v xml:space="preserve"> </v>
      </c>
      <c r="BB19" s="123" t="str">
        <f>+entero!BB50</f>
        <v xml:space="preserve"> 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4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</sheetData>
  <mergeCells count="45">
    <mergeCell ref="AV3:AZ3"/>
    <mergeCell ref="BA3:BB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T6:AU19 Z6:AR19 AV6:B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N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V41" sqref="AV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5" width="8.7109375" customWidth="1"/>
    <col min="46" max="46" width="9.140625" customWidth="1"/>
    <col min="47" max="47" width="9.85546875" customWidth="1"/>
    <col min="48" max="52" width="9.5703125" customWidth="1"/>
    <col min="53" max="53" width="9" customWidth="1"/>
    <col min="54" max="54" width="10" customWidth="1"/>
    <col min="56" max="66" width="11.42578125" style="319"/>
  </cols>
  <sheetData>
    <row r="1" spans="1:6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3"/>
      <c r="AN2" s="463"/>
      <c r="AO2" s="469"/>
      <c r="AP2" s="496"/>
      <c r="AQ2" s="517"/>
      <c r="AR2" s="529"/>
      <c r="AS2" s="53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3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2" t="str">
        <f>+entero!AS3</f>
        <v>2012                          A  fines de Abr*</v>
      </c>
      <c r="AT3" s="151" t="str">
        <f>+entero!AT3</f>
        <v>Semana 1*</v>
      </c>
      <c r="AU3" s="151" t="str">
        <f>+entero!AU3</f>
        <v>Semana 2*</v>
      </c>
      <c r="AV3" s="571" t="str">
        <f>+entero!AV3</f>
        <v xml:space="preserve">   Semana 3*</v>
      </c>
      <c r="AW3" s="572"/>
      <c r="AX3" s="572"/>
      <c r="AY3" s="572"/>
      <c r="AZ3" s="572"/>
      <c r="BA3" s="569" t="s">
        <v>42</v>
      </c>
      <c r="BB3" s="570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4.75" customHeight="1" thickBot="1" x14ac:dyDescent="0.25">
      <c r="C4" s="21"/>
      <c r="D4" s="574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568"/>
      <c r="AO4" s="568"/>
      <c r="AP4" s="568"/>
      <c r="AQ4" s="568"/>
      <c r="AR4" s="568"/>
      <c r="AS4" s="568"/>
      <c r="AT4" s="97">
        <f>+entero!AT4</f>
        <v>41033</v>
      </c>
      <c r="AU4" s="460">
        <f>+entero!AU4</f>
        <v>41040</v>
      </c>
      <c r="AV4" s="459">
        <f>+entero!AV4</f>
        <v>41043</v>
      </c>
      <c r="AW4" s="91">
        <f>+entero!AW4</f>
        <v>41044</v>
      </c>
      <c r="AX4" s="91">
        <f>+entero!AX4</f>
        <v>41045</v>
      </c>
      <c r="AY4" s="91">
        <f>+entero!AY4</f>
        <v>41046</v>
      </c>
      <c r="AZ4" s="91">
        <f>+entero!AZ4</f>
        <v>41047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8"/>
      <c r="AW5" s="58"/>
      <c r="AX5" s="58"/>
      <c r="AY5" s="58"/>
      <c r="AZ5" s="58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11264.541697287026</v>
      </c>
      <c r="AU6" s="79">
        <f>+entero!AU52</f>
        <v>11297.683578266618</v>
      </c>
      <c r="AV6" s="69">
        <f>+entero!AV52</f>
        <v>11305.206728938627</v>
      </c>
      <c r="AW6" s="69">
        <f>+entero!AW52</f>
        <v>11314.688017929886</v>
      </c>
      <c r="AX6" s="69">
        <f>+entero!AX52</f>
        <v>11312.603760867203</v>
      </c>
      <c r="AY6" s="69">
        <f>+entero!AY52</f>
        <v>11241.741186042131</v>
      </c>
      <c r="AZ6" s="69">
        <f>+entero!AZ52</f>
        <v>11228.394283024634</v>
      </c>
      <c r="BA6" s="76">
        <f>+entero!BA52</f>
        <v>-69.289295241984291</v>
      </c>
      <c r="BB6" s="108">
        <f>+entero!BB52</f>
        <v>-6.1330532725554221E-3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9298.4040237141398</v>
      </c>
      <c r="AU7" s="79">
        <f>+entero!AU53</f>
        <v>9312.9288699736153</v>
      </c>
      <c r="AV7" s="69">
        <f>+entero!AV53</f>
        <v>9323.8796150523303</v>
      </c>
      <c r="AW7" s="69">
        <f>+entero!AW53</f>
        <v>9334.3406506864449</v>
      </c>
      <c r="AX7" s="69">
        <f>+entero!AX53</f>
        <v>9331.6460766354248</v>
      </c>
      <c r="AY7" s="69">
        <f>+entero!AY53</f>
        <v>9260.2527162360075</v>
      </c>
      <c r="AZ7" s="69">
        <f>+entero!AZ53</f>
        <v>9243.5978779094748</v>
      </c>
      <c r="BA7" s="76">
        <f>+entero!BA53</f>
        <v>-69.330992064140446</v>
      </c>
      <c r="BB7" s="108">
        <f>+entero!BB53</f>
        <v>-7.4445958980395854E-3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0.66318368112444059</v>
      </c>
      <c r="AU8" s="125">
        <f>+entero!AU54</f>
        <v>0.66709087969257097</v>
      </c>
      <c r="AV8" s="126">
        <f>+entero!AV54</f>
        <v>0.66702152131052506</v>
      </c>
      <c r="AW8" s="126">
        <f>+entero!AW54</f>
        <v>0.6677739723658247</v>
      </c>
      <c r="AX8" s="126">
        <f>+entero!AX54</f>
        <v>0.66801777838522569</v>
      </c>
      <c r="AY8" s="126">
        <f>+entero!AY54</f>
        <v>0.66630093472295226</v>
      </c>
      <c r="AZ8" s="126">
        <f>+entero!AZ54</f>
        <v>0.66355662554533468</v>
      </c>
      <c r="BA8" s="76"/>
      <c r="BB8" s="108"/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69"/>
      <c r="AW9" s="69"/>
      <c r="AX9" s="69"/>
      <c r="AY9" s="69"/>
      <c r="AZ9" s="69"/>
      <c r="BA9" s="76"/>
      <c r="BB9" s="108"/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2578.2232538282069</v>
      </c>
      <c r="AU10" s="79">
        <f>+entero!AU55</f>
        <v>2577.1826723500731</v>
      </c>
      <c r="AV10" s="69">
        <f>+entero!AV55</f>
        <v>2609.654941231996</v>
      </c>
      <c r="AW10" s="69">
        <f>+entero!AW55</f>
        <v>2618.1305957013856</v>
      </c>
      <c r="AX10" s="69">
        <f>+entero!AX55</f>
        <v>2621.7233539229596</v>
      </c>
      <c r="AY10" s="69">
        <f>+entero!AY55</f>
        <v>2575.791814801968</v>
      </c>
      <c r="AZ10" s="69">
        <f>+entero!AZ55</f>
        <v>2595.169898490014</v>
      </c>
      <c r="BA10" s="76">
        <f>+entero!BA55</f>
        <v>17.987226139940958</v>
      </c>
      <c r="BB10" s="108">
        <f>+entero!BB55</f>
        <v>6.9794145106287786E-3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0.62554847003709957</v>
      </c>
      <c r="AU11" s="125">
        <f>+entero!AU56</f>
        <v>0.63316269961428506</v>
      </c>
      <c r="AV11" s="126">
        <f>+entero!AV56</f>
        <v>0.6355671788977304</v>
      </c>
      <c r="AW11" s="126">
        <f>+entero!AW56</f>
        <v>0.63758505500930251</v>
      </c>
      <c r="AX11" s="126">
        <f>+entero!AX56</f>
        <v>0.63706873742822168</v>
      </c>
      <c r="AY11" s="126">
        <f>+entero!AY56</f>
        <v>0.63418146951982701</v>
      </c>
      <c r="AZ11" s="126">
        <f>+entero!AZ56</f>
        <v>0.62784644390052347</v>
      </c>
      <c r="BA11" s="76"/>
      <c r="BB11" s="108"/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69"/>
      <c r="AW12" s="69"/>
      <c r="AX12" s="69"/>
      <c r="AY12" s="69"/>
      <c r="AZ12" s="69"/>
      <c r="BA12" s="76"/>
      <c r="BB12" s="108"/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3167.6522940813416</v>
      </c>
      <c r="AU13" s="79">
        <f>+entero!AU57</f>
        <v>3183.0115875317779</v>
      </c>
      <c r="AV13" s="69">
        <f>+entero!AV57</f>
        <v>3162.3587566090368</v>
      </c>
      <c r="AW13" s="69">
        <f>+entero!AW57</f>
        <v>3167.7686956002917</v>
      </c>
      <c r="AX13" s="69">
        <f>+entero!AX57</f>
        <v>3160.3090641411086</v>
      </c>
      <c r="AY13" s="69">
        <f>+entero!AY57</f>
        <v>3122.7192817752193</v>
      </c>
      <c r="AZ13" s="69">
        <f>+entero!AZ57</f>
        <v>3085.9883735288627</v>
      </c>
      <c r="BA13" s="76">
        <f>+entero!BA57</f>
        <v>-97.023214002915211</v>
      </c>
      <c r="BB13" s="108">
        <f>+entero!BB57</f>
        <v>-3.0481577378783764E-2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0.63109824763085576</v>
      </c>
      <c r="AU14" s="125">
        <f>+entero!AU58</f>
        <v>0.6331120283765983</v>
      </c>
      <c r="AV14" s="126">
        <f>+entero!AV58</f>
        <v>0.63018153402402743</v>
      </c>
      <c r="AW14" s="126">
        <f>+entero!AW58</f>
        <v>0.63005130216488647</v>
      </c>
      <c r="AX14" s="126">
        <f>+entero!AX58</f>
        <v>0.63075485084806548</v>
      </c>
      <c r="AY14" s="126">
        <f>+entero!AY58</f>
        <v>0.62549269225543569</v>
      </c>
      <c r="AZ14" s="126">
        <f>+entero!AZ58</f>
        <v>0.62134057526972419</v>
      </c>
      <c r="BA14" s="76"/>
      <c r="BB14" s="108"/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69"/>
      <c r="AW15" s="69"/>
      <c r="AX15" s="69"/>
      <c r="AY15" s="69"/>
      <c r="AZ15" s="69"/>
      <c r="BA15" s="76"/>
      <c r="BB15" s="108"/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3365.8298088911806</v>
      </c>
      <c r="AU16" s="79">
        <f>+entero!AU59</f>
        <v>3366.5969223037168</v>
      </c>
      <c r="AV16" s="69">
        <f>+entero!AV59</f>
        <v>3361.5030524480321</v>
      </c>
      <c r="AW16" s="69">
        <f>+entero!AW59</f>
        <v>3363.2093175646505</v>
      </c>
      <c r="AX16" s="69">
        <f>+entero!AX59</f>
        <v>3364.5427762293739</v>
      </c>
      <c r="AY16" s="69">
        <f>+entero!AY59</f>
        <v>3378.7901585836012</v>
      </c>
      <c r="AZ16" s="69">
        <f>+entero!AZ59</f>
        <v>3379.3775964975957</v>
      </c>
      <c r="BA16" s="76">
        <f>+entero!BA59</f>
        <v>12.780674193878895</v>
      </c>
      <c r="BB16" s="108">
        <f>+entero!BB59</f>
        <v>3.7963185046616665E-3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0.72536284627843262</v>
      </c>
      <c r="AU17" s="125">
        <f>+entero!AU60</f>
        <v>0.72777283351751632</v>
      </c>
      <c r="AV17" s="126">
        <f>+entero!AV60</f>
        <v>0.72892281115587143</v>
      </c>
      <c r="AW17" s="126">
        <f>+entero!AW60</f>
        <v>0.72927525654688918</v>
      </c>
      <c r="AX17" s="126">
        <f>+entero!AX60</f>
        <v>0.72984047232669991</v>
      </c>
      <c r="AY17" s="126">
        <f>+entero!AY60</f>
        <v>0.7308133009997404</v>
      </c>
      <c r="AZ17" s="126">
        <f>+entero!AZ60</f>
        <v>0.73127159595036395</v>
      </c>
      <c r="BA17" s="76"/>
      <c r="BB17" s="108"/>
      <c r="BC17" s="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69"/>
      <c r="AW18" s="69"/>
      <c r="AX18" s="69"/>
      <c r="AY18" s="69"/>
      <c r="AZ18" s="69"/>
      <c r="BA18" s="76"/>
      <c r="BB18" s="108"/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186.6986669134111</v>
      </c>
      <c r="AU19" s="79">
        <f>+entero!AU61</f>
        <v>186.13768778804666</v>
      </c>
      <c r="AV19" s="69">
        <f>+entero!AV61</f>
        <v>190.36286476326526</v>
      </c>
      <c r="AW19" s="69">
        <f>+entero!AW61</f>
        <v>185.23204182011665</v>
      </c>
      <c r="AX19" s="69">
        <f>+entero!AX61</f>
        <v>185.07088234198253</v>
      </c>
      <c r="AY19" s="69">
        <f>+entero!AY61</f>
        <v>182.9514610752187</v>
      </c>
      <c r="AZ19" s="69">
        <f>+entero!AZ61</f>
        <v>183.06200939300291</v>
      </c>
      <c r="BA19" s="76">
        <f>+entero!BA61</f>
        <v>-3.0756783950437523</v>
      </c>
      <c r="BB19" s="108">
        <f>+entero!BB61</f>
        <v>-1.6523673585899457E-2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0.58075504684578694</v>
      </c>
      <c r="AU20" s="125">
        <f>+entero!AU62</f>
        <v>0.59322176545857952</v>
      </c>
      <c r="AV20" s="126">
        <f>+entero!AV62</f>
        <v>0.58938233913562399</v>
      </c>
      <c r="AW20" s="126">
        <f>+entero!AW62</f>
        <v>0.59344863001556514</v>
      </c>
      <c r="AX20" s="126">
        <f>+entero!AX62</f>
        <v>0.58910925788627044</v>
      </c>
      <c r="AY20" s="126">
        <f>+entero!AY62</f>
        <v>0.59069201075876865</v>
      </c>
      <c r="AZ20" s="126">
        <f>+entero!AZ62</f>
        <v>0.59663858661905977</v>
      </c>
      <c r="BA20" s="76"/>
      <c r="BB20" s="108"/>
      <c r="BC20" s="3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69"/>
      <c r="AW21" s="69"/>
      <c r="AX21" s="69"/>
      <c r="AY21" s="69"/>
      <c r="AZ21" s="69"/>
      <c r="BA21" s="76"/>
      <c r="BB21" s="108"/>
      <c r="BC21" s="3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1966.1376735728863</v>
      </c>
      <c r="AU22" s="79">
        <f>+entero!AU63</f>
        <v>1984.754708293003</v>
      </c>
      <c r="AV22" s="69">
        <f>+entero!AV63</f>
        <v>1981.3271138862972</v>
      </c>
      <c r="AW22" s="69">
        <f>+entero!AW63</f>
        <v>1980.3473672434404</v>
      </c>
      <c r="AX22" s="69">
        <f>+entero!AX63</f>
        <v>1980.9576842317783</v>
      </c>
      <c r="AY22" s="69">
        <f>+entero!AY63</f>
        <v>1981.4884698061226</v>
      </c>
      <c r="AZ22" s="69">
        <f>+entero!AZ63</f>
        <v>1984.79640511516</v>
      </c>
      <c r="BA22" s="76">
        <f>+entero!BA63</f>
        <v>4.1696822157064162E-2</v>
      </c>
      <c r="BB22" s="108">
        <f>+entero!BB63</f>
        <v>2.1008551829071465E-5</v>
      </c>
      <c r="BC22" s="3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0.64590230847997543</v>
      </c>
      <c r="AU23" s="125">
        <f>+entero!AU64</f>
        <v>0.64773662635990303</v>
      </c>
      <c r="AV23" s="126">
        <f>+entero!AV64</f>
        <v>0.64757089330661777</v>
      </c>
      <c r="AW23" s="126">
        <f>+entero!AW64</f>
        <v>0.64775042311512243</v>
      </c>
      <c r="AX23" s="126">
        <f>+entero!AX64</f>
        <v>0.64791139357202421</v>
      </c>
      <c r="AY23" s="126">
        <f>+entero!AY64</f>
        <v>0.64735062772027541</v>
      </c>
      <c r="AZ23" s="126">
        <f>+entero!AZ64</f>
        <v>0.64825976545078579</v>
      </c>
      <c r="BA23" s="76"/>
      <c r="BB23" s="108"/>
      <c r="BC23" s="3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69"/>
      <c r="AW24" s="69"/>
      <c r="AX24" s="69"/>
      <c r="AY24" s="69"/>
      <c r="AZ24" s="69"/>
      <c r="BA24" s="76"/>
      <c r="BB24" s="108"/>
      <c r="BC24" s="3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2143.6758017492707</v>
      </c>
      <c r="AU25" s="79">
        <f>+entero!AU66</f>
        <v>2189.7536443148688</v>
      </c>
      <c r="AV25" s="69">
        <f>+entero!AV66</f>
        <v>2183.6864431486879</v>
      </c>
      <c r="AW25" s="69">
        <f>+entero!AW66</f>
        <v>2162.9900874635568</v>
      </c>
      <c r="AX25" s="69">
        <f>+entero!AX66</f>
        <v>2135.7864431486878</v>
      </c>
      <c r="AY25" s="69">
        <f>+entero!AY66</f>
        <v>2113.9572886297374</v>
      </c>
      <c r="AZ25" s="69">
        <f>+entero!AZ66</f>
        <v>2040.575218658892</v>
      </c>
      <c r="BA25" s="76">
        <f>+entero!BA66</f>
        <v>-149.17842565597675</v>
      </c>
      <c r="BB25" s="108">
        <f>+entero!BB66</f>
        <v>-6.8125666119236761E-2</v>
      </c>
      <c r="BC25" s="3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684.10451895043718</v>
      </c>
      <c r="AU26" s="79">
        <f>+entero!AU67</f>
        <v>691.69023323615158</v>
      </c>
      <c r="AV26" s="69">
        <f>+entero!AV67</f>
        <v>689.69023323615147</v>
      </c>
      <c r="AW26" s="69">
        <f>+entero!AW67</f>
        <v>669.86530612244894</v>
      </c>
      <c r="AX26" s="69">
        <f>+entero!AX67</f>
        <v>672.77827988338186</v>
      </c>
      <c r="AY26" s="69">
        <f>+entero!AY67</f>
        <v>669.96341107871729</v>
      </c>
      <c r="AZ26" s="69">
        <f>+entero!AZ67</f>
        <v>597.87857142857138</v>
      </c>
      <c r="BA26" s="76">
        <f>+entero!BA67</f>
        <v>-93.811661807580208</v>
      </c>
      <c r="BB26" s="108">
        <f>+entero!BB67</f>
        <v>-0.13562669718303189</v>
      </c>
      <c r="BC26" s="3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329.19795918367345</v>
      </c>
      <c r="AU27" s="79">
        <f>+entero!AU68</f>
        <v>328.26355685131193</v>
      </c>
      <c r="AV27" s="69">
        <f>+entero!AV68</f>
        <v>328.88017492711367</v>
      </c>
      <c r="AW27" s="69">
        <f>+entero!AW68</f>
        <v>332.23177842565599</v>
      </c>
      <c r="AX27" s="69">
        <f>+entero!AX68</f>
        <v>332.2513119533528</v>
      </c>
      <c r="AY27" s="69">
        <f>+entero!AY68</f>
        <v>332.27186588921285</v>
      </c>
      <c r="AZ27" s="69">
        <f>+entero!AZ68</f>
        <v>332.29227405247815</v>
      </c>
      <c r="BA27" s="76">
        <f>+entero!BA68</f>
        <v>4.0287172011662165</v>
      </c>
      <c r="BB27" s="108">
        <f>+entero!BB68</f>
        <v>1.2272812857477833E-2</v>
      </c>
      <c r="BC27" s="3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518.60641399416909</v>
      </c>
      <c r="AU28" s="79">
        <f>+entero!AU69</f>
        <v>558.93265306122453</v>
      </c>
      <c r="AV28" s="69">
        <f>+entero!AV69</f>
        <v>553.23148688046649</v>
      </c>
      <c r="AW28" s="69">
        <f>+entero!AW69</f>
        <v>554.67871720116614</v>
      </c>
      <c r="AX28" s="69">
        <f>+entero!AX69</f>
        <v>524.54591836734687</v>
      </c>
      <c r="AY28" s="69">
        <f>+entero!AY69</f>
        <v>505.55320699708449</v>
      </c>
      <c r="AZ28" s="69">
        <f>+entero!AZ69</f>
        <v>504.24504373177837</v>
      </c>
      <c r="BA28" s="76">
        <f>+entero!BA69</f>
        <v>-54.687609329446161</v>
      </c>
      <c r="BB28" s="108">
        <f>+entero!BB69</f>
        <v>-9.7842931576688108E-2</v>
      </c>
      <c r="BC28" s="3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611.76690962099121</v>
      </c>
      <c r="AU29" s="79">
        <f>+entero!AU70</f>
        <v>610.86720116618073</v>
      </c>
      <c r="AV29" s="69">
        <f>+entero!AV70</f>
        <v>611.88454810495625</v>
      </c>
      <c r="AW29" s="69">
        <f>+entero!AW70</f>
        <v>606.21428571428567</v>
      </c>
      <c r="AX29" s="69">
        <f>+entero!AX70</f>
        <v>606.21093294460638</v>
      </c>
      <c r="AY29" s="69">
        <f>+entero!AY70</f>
        <v>606.16880466472298</v>
      </c>
      <c r="AZ29" s="69">
        <f>+entero!AZ70</f>
        <v>606.15932944606402</v>
      </c>
      <c r="BA29" s="76">
        <f>+entero!BA70</f>
        <v>-4.7078717201167137</v>
      </c>
      <c r="BB29" s="108">
        <f>+entero!BB70</f>
        <v>-7.706866093201814E-3</v>
      </c>
      <c r="BC29" s="3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570.44402332361517</v>
      </c>
      <c r="AU30" s="79">
        <f>+entero!AU71</f>
        <v>589.11763848396504</v>
      </c>
      <c r="AV30" s="69">
        <f>+entero!AV71</f>
        <v>583.60481049562691</v>
      </c>
      <c r="AW30" s="69">
        <f>+entero!AW71</f>
        <v>568.88877551020403</v>
      </c>
      <c r="AX30" s="69">
        <f>+entero!AX71</f>
        <v>547.78352769679293</v>
      </c>
      <c r="AY30" s="69">
        <f>+entero!AY71</f>
        <v>525.44212827988326</v>
      </c>
      <c r="AZ30" s="69">
        <f>+entero!AZ71</f>
        <v>446.8950437317784</v>
      </c>
      <c r="BA30" s="76">
        <f>+entero!BA71</f>
        <v>-142.22259475218664</v>
      </c>
      <c r="BB30" s="108">
        <f>+entero!BB71</f>
        <v>-0.2414162901626612</v>
      </c>
      <c r="BC30" s="3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500.79795918367341</v>
      </c>
      <c r="AU31" s="79">
        <f>+entero!AU72</f>
        <v>489.05991253644311</v>
      </c>
      <c r="AV31" s="69">
        <f>+entero!AV72</f>
        <v>488.7900874635568</v>
      </c>
      <c r="AW31" s="69">
        <f>+entero!AW72</f>
        <v>471.93556851311951</v>
      </c>
      <c r="AX31" s="69">
        <f>+entero!AX72</f>
        <v>480.21224489795912</v>
      </c>
      <c r="AY31" s="69">
        <f>+entero!AY72</f>
        <v>477.94416909620986</v>
      </c>
      <c r="AZ31" s="69">
        <f>+entero!AZ72</f>
        <v>401.25583090379013</v>
      </c>
      <c r="BA31" s="76">
        <f>+entero!BA72</f>
        <v>-87.804081632652981</v>
      </c>
      <c r="BB31" s="108">
        <f>+entero!BB72</f>
        <v>-0.17953645224624726</v>
      </c>
      <c r="BC31" s="3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69.646064139941743</v>
      </c>
      <c r="AU32" s="79">
        <f>+entero!AU73</f>
        <v>100.05772594752189</v>
      </c>
      <c r="AV32" s="69">
        <f>+entero!AV73</f>
        <v>94.814723032070049</v>
      </c>
      <c r="AW32" s="69">
        <f>+entero!AW73</f>
        <v>96.953206997084507</v>
      </c>
      <c r="AX32" s="69">
        <f>+entero!AX73</f>
        <v>67.571282798833778</v>
      </c>
      <c r="AY32" s="69">
        <f>+entero!AY73</f>
        <v>47.497959183673437</v>
      </c>
      <c r="AZ32" s="69">
        <f>+entero!AZ73</f>
        <v>45.639212827988274</v>
      </c>
      <c r="BA32" s="76">
        <f>+entero!BA73</f>
        <v>-54.418513119533614</v>
      </c>
      <c r="BB32" s="108">
        <f>+entero!BB73</f>
        <v>-0.54387117640545757</v>
      </c>
      <c r="BC32" s="3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76"/>
      <c r="BB33" s="108"/>
      <c r="BC33" s="3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9137.9619252026005</v>
      </c>
      <c r="AT34" s="79">
        <f>+entero!AT75</f>
        <v>9145.7810425714051</v>
      </c>
      <c r="AU34" s="79">
        <f>+entero!AU75</f>
        <v>9139.4938949445823</v>
      </c>
      <c r="AV34" s="69">
        <f>+entero!AV75</f>
        <v>9133.1929497521633</v>
      </c>
      <c r="AW34" s="69">
        <f>+entero!AW75</f>
        <v>9140.3245097361269</v>
      </c>
      <c r="AX34" s="69">
        <f>+entero!AX75</f>
        <v>9137.3074928993919</v>
      </c>
      <c r="AY34" s="69">
        <f>+entero!AY75</f>
        <v>9142.5476748163019</v>
      </c>
      <c r="AZ34" s="69">
        <f>+entero!AZ75</f>
        <v>9134.5413488119302</v>
      </c>
      <c r="BA34" s="76">
        <f>+entero!BA75</f>
        <v>-4.9525461326520599</v>
      </c>
      <c r="BB34" s="108">
        <f>+entero!BB75</f>
        <v>-5.4188406815303125E-4</v>
      </c>
      <c r="BC34" s="3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0.69674477259545642</v>
      </c>
      <c r="AT35" s="125">
        <f>+entero!AT76</f>
        <v>0.69784137139431057</v>
      </c>
      <c r="AU35" s="125">
        <f>+entero!AU76</f>
        <v>0.70026206707408123</v>
      </c>
      <c r="AV35" s="126">
        <f>+entero!AV76</f>
        <v>0.7006130870193038</v>
      </c>
      <c r="AW35" s="126">
        <f>+entero!AW76</f>
        <v>0.70104199909353981</v>
      </c>
      <c r="AX35" s="126">
        <f>+entero!AX76</f>
        <v>0.70156102269396792</v>
      </c>
      <c r="AY35" s="126">
        <f>+entero!AY76</f>
        <v>0.70182799369806659</v>
      </c>
      <c r="AZ35" s="126">
        <f>+entero!AZ76</f>
        <v>0.70027792742521511</v>
      </c>
      <c r="BA35" s="76"/>
      <c r="BB35" s="108"/>
      <c r="BC35" s="3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x14ac:dyDescent="0.2">
      <c r="A36" s="3"/>
      <c r="B36" s="345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0.72036793280602585</v>
      </c>
      <c r="AU36" s="125">
        <f>+entero!AU77</f>
        <v>0.72288325402358877</v>
      </c>
      <c r="AV36" s="126">
        <f>+entero!AV77</f>
        <v>0.72288325402358877</v>
      </c>
      <c r="AW36" s="126">
        <f>+entero!AW77</f>
        <v>0.72288325402358877</v>
      </c>
      <c r="AX36" s="126">
        <f>+entero!AX77</f>
        <v>0.72288325402358877</v>
      </c>
      <c r="AY36" s="126">
        <f>+entero!AY77</f>
        <v>0.72288325402358877</v>
      </c>
      <c r="AZ36" s="126">
        <f>+entero!AZ77</f>
        <v>0.72288325402358877</v>
      </c>
      <c r="BA36" s="76"/>
      <c r="BB36" s="108"/>
      <c r="BC36" s="3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7234.7966901297141</v>
      </c>
      <c r="AT37" s="79">
        <f>+entero!AT78</f>
        <v>7236.1809356151371</v>
      </c>
      <c r="AU37" s="79">
        <f>+entero!AU78</f>
        <v>7232.3553168352528</v>
      </c>
      <c r="AV37" s="69">
        <f>+entero!AV78</f>
        <v>7226.0616260874403</v>
      </c>
      <c r="AW37" s="69">
        <f>+entero!AW78</f>
        <v>7234.5870840291291</v>
      </c>
      <c r="AX37" s="69">
        <f>+entero!AX78</f>
        <v>7230.6338945845227</v>
      </c>
      <c r="AY37" s="69">
        <f>+entero!AY78</f>
        <v>7233.3804169387513</v>
      </c>
      <c r="AZ37" s="69">
        <f>+entero!AZ78</f>
        <v>7222.990423109306</v>
      </c>
      <c r="BA37" s="76">
        <f>+entero!BA78</f>
        <v>-9.3648937259467857</v>
      </c>
      <c r="BB37" s="108">
        <f>+entero!BB78</f>
        <v>-1.294860846251189E-3</v>
      </c>
      <c r="BC37" s="3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1903.1652350728864</v>
      </c>
      <c r="AT38" s="83">
        <f>+entero!AT79</f>
        <v>1909.6001069562678</v>
      </c>
      <c r="AU38" s="83">
        <f>+entero!AU79</f>
        <v>1907.138578109329</v>
      </c>
      <c r="AV38" s="128">
        <f>+entero!AV79</f>
        <v>1907.1313236647231</v>
      </c>
      <c r="AW38" s="128">
        <f>+entero!AW79</f>
        <v>1905.7374257069971</v>
      </c>
      <c r="AX38" s="128">
        <f>+entero!AX79</f>
        <v>1906.6735983148683</v>
      </c>
      <c r="AY38" s="128">
        <f>+entero!AY79</f>
        <v>1909.1672578775508</v>
      </c>
      <c r="AZ38" s="128">
        <f>+entero!AZ79</f>
        <v>1911.5509257026242</v>
      </c>
      <c r="BA38" s="127">
        <f>+entero!BA79</f>
        <v>4.4123475932951806</v>
      </c>
      <c r="BB38" s="143">
        <f>+entero!BB79</f>
        <v>2.3135956893438614E-3</v>
      </c>
      <c r="BC38" s="3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B39" s="4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4"/>
      <c r="BB40" s="54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4"/>
      <c r="BB41" s="50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4"/>
      <c r="BB42" s="4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4"/>
      <c r="BB43" s="4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</row>
    <row r="94" spans="1:65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</row>
    <row r="95" spans="1:65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</row>
    <row r="96" spans="1:65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</row>
    <row r="97" spans="1:65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</row>
    <row r="98" spans="1:65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</row>
    <row r="99" spans="1:65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</row>
    <row r="100" spans="1:65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</row>
    <row r="101" spans="1:65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</row>
    <row r="102" spans="1:65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</row>
    <row r="103" spans="1:65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</row>
    <row r="104" spans="1:6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1:6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1:6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1:6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1:6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1:6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1:6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1:6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1:6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3:5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3:5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3:5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3:5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3:5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3:5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3:5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3:5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3:5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3:5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3:5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</sheetData>
  <mergeCells count="45">
    <mergeCell ref="BA3:BB3"/>
    <mergeCell ref="AF3:AF4"/>
    <mergeCell ref="AH3:AH4"/>
    <mergeCell ref="AI3:AI4"/>
    <mergeCell ref="AJ3:AJ4"/>
    <mergeCell ref="AK3:AK4"/>
    <mergeCell ref="AL3:AL4"/>
    <mergeCell ref="AV3:AZ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M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9" sqref="AU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7" width="7.5703125" customWidth="1"/>
    <col min="48" max="52" width="8" customWidth="1"/>
    <col min="53" max="53" width="8.42578125" bestFit="1" customWidth="1"/>
    <col min="54" max="54" width="8.85546875" customWidth="1"/>
    <col min="56" max="65" width="11.42578125" style="319"/>
  </cols>
  <sheetData>
    <row r="1" spans="1:6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3"/>
      <c r="AN2" s="463"/>
      <c r="AO2" s="469"/>
      <c r="AP2" s="496"/>
      <c r="AQ2" s="517"/>
      <c r="AR2" s="529"/>
      <c r="AS2" s="538"/>
      <c r="AT2" s="232"/>
      <c r="AU2" s="232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s="283" customFormat="1" ht="13.5" customHeight="1" thickBot="1" x14ac:dyDescent="0.3">
      <c r="C3" s="284"/>
      <c r="D3" s="575" t="str">
        <f>+entero!D3</f>
        <v>V   A   R   I   A   B   L   E   S     b/</v>
      </c>
      <c r="E3" s="577" t="str">
        <f>+entero!E3</f>
        <v>2008                          A  fines de Dic*</v>
      </c>
      <c r="F3" s="577" t="str">
        <f>+entero!F3</f>
        <v>2009                          A  fines de Ene*</v>
      </c>
      <c r="G3" s="577" t="str">
        <f>+entero!G3</f>
        <v>2009                          A  fines de Feb*</v>
      </c>
      <c r="H3" s="577" t="str">
        <f>+entero!H3</f>
        <v>2009                          A  fines de Mar*</v>
      </c>
      <c r="I3" s="577" t="str">
        <f>+entero!I3</f>
        <v>2009                          A  fines de Abr*</v>
      </c>
      <c r="J3" s="577" t="str">
        <f>+entero!J3</f>
        <v>2009                          A  fines de May*</v>
      </c>
      <c r="K3" s="577" t="str">
        <f>+entero!K3</f>
        <v>2009                          A  fines de Jun*</v>
      </c>
      <c r="L3" s="577" t="str">
        <f>+entero!L3</f>
        <v>2009                          A  fines de Jul*</v>
      </c>
      <c r="M3" s="577" t="str">
        <f>+entero!M3</f>
        <v>2009                          A  fines de Ago*</v>
      </c>
      <c r="N3" s="577" t="str">
        <f>+entero!N3</f>
        <v>2009                          A  fines de Sep*</v>
      </c>
      <c r="O3" s="577" t="str">
        <f>+entero!O3</f>
        <v>2009                          A  fines de Oct*</v>
      </c>
      <c r="P3" s="577" t="str">
        <f>+entero!P3</f>
        <v>2009                          A  fines de Nov*</v>
      </c>
      <c r="Q3" s="577" t="str">
        <f>+entero!Q3</f>
        <v>2009                          A  fines de Dic*</v>
      </c>
      <c r="R3" s="577" t="str">
        <f>+entero!R3</f>
        <v>2010                          A  fines de Ene*</v>
      </c>
      <c r="S3" s="577" t="str">
        <f>+entero!S3</f>
        <v>2010                          A  fines de Feb*</v>
      </c>
      <c r="T3" s="577" t="str">
        <f>+entero!T3</f>
        <v>2010                          A  fines de Mar*</v>
      </c>
      <c r="U3" s="577" t="str">
        <f>+entero!U3</f>
        <v>2010                          A  fines de Abr*</v>
      </c>
      <c r="V3" s="577" t="str">
        <f>+entero!V3</f>
        <v>2010                          A  fines de May*</v>
      </c>
      <c r="W3" s="577" t="str">
        <f>+entero!W3</f>
        <v>2010                          A  fines de Jun*</v>
      </c>
      <c r="X3" s="577" t="str">
        <f>+entero!X3</f>
        <v>2010                          A  fines de Jul*</v>
      </c>
      <c r="Y3" s="577" t="str">
        <f>+entero!Y3</f>
        <v>2010                          A  fines de Ago*</v>
      </c>
      <c r="Z3" s="577" t="str">
        <f>+entero!Z3</f>
        <v>2010                          A  fines de Sep*</v>
      </c>
      <c r="AA3" s="577" t="str">
        <f>+entero!AA3</f>
        <v>2010                          A  fines de Oct*</v>
      </c>
      <c r="AB3" s="577" t="str">
        <f>+entero!AB3</f>
        <v>2010                          A  fines de Nov*</v>
      </c>
      <c r="AC3" s="577" t="str">
        <f>+entero!AC3</f>
        <v>2010                          A  fines de Dic*</v>
      </c>
      <c r="AD3" s="577" t="str">
        <f>+entero!AD3</f>
        <v>2011                          A  fines de Ene*</v>
      </c>
      <c r="AE3" s="577" t="str">
        <f>+entero!AE3</f>
        <v>2011                          A  fines de Feb*</v>
      </c>
      <c r="AF3" s="577" t="str">
        <f>+entero!AF3</f>
        <v>2011                          A  fines de Mar*</v>
      </c>
      <c r="AG3" s="577" t="str">
        <f>+entero!AG3</f>
        <v>2011                          A  fines de Abr*</v>
      </c>
      <c r="AH3" s="577" t="str">
        <f>+entero!AH3</f>
        <v>2011                          A  fines de May*</v>
      </c>
      <c r="AI3" s="577" t="str">
        <f>+entero!AI3</f>
        <v>2011                          A  fines de Jun*</v>
      </c>
      <c r="AJ3" s="577" t="str">
        <f>+entero!AJ3</f>
        <v>2011                          A  fines de Jul*</v>
      </c>
      <c r="AK3" s="577" t="str">
        <f>+entero!AK3</f>
        <v>2011                          A  fines de Ago*</v>
      </c>
      <c r="AL3" s="577" t="str">
        <f>+entero!AL3</f>
        <v>2011                          A  fines de Sep*</v>
      </c>
      <c r="AM3" s="577" t="str">
        <f>+entero!AM3</f>
        <v>2011                          A  fines de Oct*</v>
      </c>
      <c r="AN3" s="577" t="str">
        <f>+entero!AN3</f>
        <v>2011                          A  fines de Nov*</v>
      </c>
      <c r="AO3" s="577" t="str">
        <f>+entero!AO3</f>
        <v>2011                          A  fines de Dic*</v>
      </c>
      <c r="AP3" s="577" t="str">
        <f>+entero!AP3</f>
        <v>2012                          A  fines de Ene*</v>
      </c>
      <c r="AQ3" s="577" t="str">
        <f>+entero!AQ3</f>
        <v>2012                          A  fines de Feb*</v>
      </c>
      <c r="AR3" s="577" t="str">
        <f>+entero!AR3</f>
        <v>2012                          A  fines de Mar*</v>
      </c>
      <c r="AS3" s="577" t="str">
        <f>+entero!AS3</f>
        <v>2012                          A  fines de Abr*</v>
      </c>
      <c r="AT3" s="285" t="str">
        <f>+entero!AT3</f>
        <v>Semana 1*</v>
      </c>
      <c r="AU3" s="285" t="str">
        <f>+entero!AU3</f>
        <v>Semana 2*</v>
      </c>
      <c r="AV3" s="581" t="str">
        <f>+entero!AV3</f>
        <v xml:space="preserve">   Semana 3*</v>
      </c>
      <c r="AW3" s="582"/>
      <c r="AX3" s="582"/>
      <c r="AY3" s="582"/>
      <c r="AZ3" s="582"/>
      <c r="BA3" s="579" t="s">
        <v>42</v>
      </c>
      <c r="BB3" s="580"/>
      <c r="BD3" s="325"/>
      <c r="BE3" s="325"/>
      <c r="BF3" s="325"/>
      <c r="BG3" s="325"/>
      <c r="BH3" s="325"/>
      <c r="BI3" s="325"/>
      <c r="BJ3" s="325"/>
      <c r="BK3" s="325"/>
      <c r="BL3" s="325"/>
      <c r="BM3" s="325"/>
    </row>
    <row r="4" spans="1:65" s="283" customFormat="1" ht="28.5" customHeight="1" thickBot="1" x14ac:dyDescent="0.25">
      <c r="C4" s="287"/>
      <c r="D4" s="576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286">
        <f>+entero!AT4</f>
        <v>41033</v>
      </c>
      <c r="AU4" s="462">
        <f>+entero!AU4</f>
        <v>41040</v>
      </c>
      <c r="AV4" s="461">
        <f>+entero!AV4</f>
        <v>41043</v>
      </c>
      <c r="AW4" s="288">
        <f>+entero!AW4</f>
        <v>41044</v>
      </c>
      <c r="AX4" s="288">
        <f>+entero!AX4</f>
        <v>41045</v>
      </c>
      <c r="AY4" s="288">
        <f>+entero!AY4</f>
        <v>41046</v>
      </c>
      <c r="AZ4" s="288">
        <f>+entero!AZ4</f>
        <v>41047</v>
      </c>
      <c r="BA4" s="289" t="s">
        <v>25</v>
      </c>
      <c r="BB4" s="290" t="s">
        <v>107</v>
      </c>
      <c r="BD4" s="325"/>
      <c r="BE4" s="325"/>
      <c r="BF4" s="325"/>
      <c r="BG4" s="325"/>
      <c r="BH4" s="325"/>
      <c r="BI4" s="325"/>
      <c r="BJ4" s="325"/>
      <c r="BK4" s="325"/>
      <c r="BL4" s="325"/>
      <c r="BM4" s="325"/>
    </row>
    <row r="5" spans="1:65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39">
        <v>7.5</v>
      </c>
      <c r="BA5" s="100"/>
      <c r="BB5" s="40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95">
        <f>+entero!BA81</f>
        <v>0</v>
      </c>
      <c r="BB6" s="106">
        <f>+entero!BB81</f>
        <v>0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95">
        <f>+entero!BA82</f>
        <v>0</v>
      </c>
      <c r="BB7" s="106">
        <f>+entero!BB82</f>
        <v>0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6.9383470502120437</v>
      </c>
      <c r="AU8" s="113">
        <f>+entero!AU83</f>
        <v>6.9314429179590871</v>
      </c>
      <c r="AV8" s="114">
        <f>+entero!AV83</f>
        <v>6.9373554164075912</v>
      </c>
      <c r="AW8" s="114">
        <f>+entero!AW83</f>
        <v>6.9349075263294724</v>
      </c>
      <c r="AX8" s="114">
        <f>+entero!AX83</f>
        <v>6.9353840960309618</v>
      </c>
      <c r="AY8" s="114">
        <f>+entero!AY83</f>
        <v>6.947995673689717</v>
      </c>
      <c r="AZ8" s="114">
        <f>+entero!AZ83</f>
        <v>6.9397667301275501</v>
      </c>
      <c r="BA8" s="95">
        <f>+entero!BA83</f>
        <v>8.3238121684630073E-3</v>
      </c>
      <c r="BB8" s="106">
        <f>+entero!BB83</f>
        <v>1.2008772584559679E-3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85.612708340275191</v>
      </c>
      <c r="AP9" s="92">
        <f>+entero!AP84</f>
        <v>87.541566887204539</v>
      </c>
      <c r="AQ9" s="92">
        <f>+entero!AQ84</f>
        <v>87.868375436408442</v>
      </c>
      <c r="AR9" s="92">
        <f>+entero!AR84</f>
        <v>86.980104795271941</v>
      </c>
      <c r="AS9" s="92">
        <f>+entero!AS84</f>
        <v>86.874310100239867</v>
      </c>
      <c r="AT9" s="129"/>
      <c r="AU9" s="129"/>
      <c r="AV9" s="129"/>
      <c r="AW9" s="129"/>
      <c r="AX9" s="129"/>
      <c r="AY9" s="129"/>
      <c r="AZ9" s="129"/>
      <c r="BA9" s="95" t="s">
        <v>3</v>
      </c>
      <c r="BB9" s="106" t="s">
        <v>3</v>
      </c>
      <c r="BC9" s="3"/>
      <c r="BD9" s="32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1.75109</v>
      </c>
      <c r="AU10" s="75">
        <f>+entero!AU85</f>
        <v>1.7524200000000001</v>
      </c>
      <c r="AV10" s="32">
        <f>+entero!AV85</f>
        <v>1.75299</v>
      </c>
      <c r="AW10" s="32">
        <f>+entero!AW85</f>
        <v>1.75318</v>
      </c>
      <c r="AX10" s="32">
        <f>+entero!AX85</f>
        <v>1.7533700000000001</v>
      </c>
      <c r="AY10" s="32">
        <f>+entero!AY85</f>
        <v>1.75356</v>
      </c>
      <c r="AZ10" s="32">
        <f>+entero!AZ85</f>
        <v>1.7537499999999999</v>
      </c>
      <c r="BA10" s="95">
        <f>+entero!BA85</f>
        <v>1.3299999999998313E-3</v>
      </c>
      <c r="BB10" s="106">
        <f>+entero!BB85</f>
        <v>7.5895047990770514E-4</v>
      </c>
      <c r="BC10" s="3"/>
      <c r="BD10" s="327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129"/>
      <c r="AU11" s="129"/>
      <c r="AV11" s="129"/>
      <c r="AW11" s="129"/>
      <c r="AX11" s="129"/>
      <c r="AY11" s="129"/>
      <c r="AZ11" s="129"/>
      <c r="BA11" s="103"/>
      <c r="BB11" s="144"/>
      <c r="BC11" s="3"/>
      <c r="BD11" s="327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B12" s="4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B13" s="4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>
        <f ca="1">NOW()</f>
        <v>41052.391489930553</v>
      </c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4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4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</row>
    <row r="75" spans="1:65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</row>
    <row r="76" spans="1:65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</row>
    <row r="77" spans="1:65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3:5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3:5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</sheetData>
  <mergeCells count="45">
    <mergeCell ref="AV3:AZ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BA3:BB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T6:AU11 BA6:BA10 AB6:AR11 AV6:AZ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R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V19" sqref="AV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7" width="7.5703125" customWidth="1"/>
    <col min="48" max="52" width="7.7109375" customWidth="1"/>
    <col min="53" max="53" width="8.140625" customWidth="1"/>
    <col min="54" max="54" width="8.85546875" customWidth="1"/>
    <col min="55" max="70" width="11.42578125" style="319"/>
  </cols>
  <sheetData>
    <row r="1" spans="1:65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3"/>
      <c r="AN2" s="463"/>
      <c r="AO2" s="469"/>
      <c r="AP2" s="496"/>
      <c r="AQ2" s="517"/>
      <c r="AR2" s="529"/>
      <c r="AS2" s="53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3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2" t="str">
        <f>+entero!AS3</f>
        <v>2012                          A  fines de Abr*</v>
      </c>
      <c r="AT3" s="90" t="str">
        <f>+entero!AT3</f>
        <v>Semana 1*</v>
      </c>
      <c r="AU3" s="90" t="str">
        <f>+entero!AU3</f>
        <v>Semana 2*</v>
      </c>
      <c r="AV3" s="572" t="str">
        <f>+entero!AV3</f>
        <v xml:space="preserve">   Semana 3*</v>
      </c>
      <c r="AW3" s="572"/>
      <c r="AX3" s="572"/>
      <c r="AY3" s="572"/>
      <c r="AZ3" s="572"/>
      <c r="BA3" s="569" t="s">
        <v>42</v>
      </c>
      <c r="BB3" s="570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7.75" customHeight="1" thickBot="1" x14ac:dyDescent="0.25">
      <c r="C4" s="21"/>
      <c r="D4" s="574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568"/>
      <c r="AO4" s="568"/>
      <c r="AP4" s="568"/>
      <c r="AQ4" s="568"/>
      <c r="AR4" s="568"/>
      <c r="AS4" s="568"/>
      <c r="AT4" s="97">
        <f>+entero!AT4</f>
        <v>41033</v>
      </c>
      <c r="AU4" s="97">
        <f>+entero!AU4</f>
        <v>41040</v>
      </c>
      <c r="AV4" s="459">
        <f>+entero!AV4</f>
        <v>41043</v>
      </c>
      <c r="AW4" s="91">
        <f>+entero!AW4</f>
        <v>41044</v>
      </c>
      <c r="AX4" s="91">
        <f>+entero!AX4</f>
        <v>41045</v>
      </c>
      <c r="AY4" s="91">
        <f>+entero!AY4</f>
        <v>41046</v>
      </c>
      <c r="AZ4" s="91">
        <f>+entero!AZ4</f>
        <v>41047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37"/>
      <c r="AW5" s="37"/>
      <c r="AX5" s="37"/>
      <c r="AY5" s="37"/>
      <c r="AZ5" s="37"/>
      <c r="BA5" s="102"/>
      <c r="BB5" s="38"/>
      <c r="BC5" s="32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3606.20972506</v>
      </c>
      <c r="AU6" s="79">
        <f>+entero!AU88</f>
        <v>3603.0915241899997</v>
      </c>
      <c r="AV6" s="69">
        <f>+entero!AV88</f>
        <v>3602.5725527699997</v>
      </c>
      <c r="AW6" s="69">
        <f>+entero!AW88</f>
        <v>3600.9979897399999</v>
      </c>
      <c r="AX6" s="69">
        <f>+entero!AX88</f>
        <v>3599.7681081999999</v>
      </c>
      <c r="AY6" s="69">
        <f>+entero!AY88</f>
        <v>3602.3764901099998</v>
      </c>
      <c r="AZ6" s="69">
        <f>+entero!AZ88</f>
        <v>3601.8346924699999</v>
      </c>
      <c r="BA6" s="14">
        <f>+entero!BA88</f>
        <v>-1.2568317199998091</v>
      </c>
      <c r="BB6" s="106">
        <f>+entero!BB88</f>
        <v>-3.4882037038519442E-4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2678.7059045699998</v>
      </c>
      <c r="AU7" s="79">
        <f>+entero!AU89</f>
        <v>2676.9153822899998</v>
      </c>
      <c r="AV7" s="69">
        <f>+entero!AV89</f>
        <v>2676.8428115199999</v>
      </c>
      <c r="AW7" s="69">
        <f>+entero!AW89</f>
        <v>2675.8000978199998</v>
      </c>
      <c r="AX7" s="69">
        <f>+entero!AX89</f>
        <v>2675.1725242500002</v>
      </c>
      <c r="AY7" s="69">
        <f>+entero!AY89</f>
        <v>2677.9056680899998</v>
      </c>
      <c r="AZ7" s="69">
        <f>+entero!AZ89</f>
        <v>2677.43810222</v>
      </c>
      <c r="BA7" s="14">
        <f>+entero!BA89</f>
        <v>0.52271993000022121</v>
      </c>
      <c r="BB7" s="106">
        <f>+entero!BB89</f>
        <v>1.9526950065684723E-4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927.50382048999995</v>
      </c>
      <c r="AU8" s="79">
        <f>+entero!AU90</f>
        <v>926.17614189999995</v>
      </c>
      <c r="AV8" s="69">
        <f>+entero!AV90</f>
        <v>925.72974124999996</v>
      </c>
      <c r="AW8" s="69">
        <f>+entero!AW90</f>
        <v>925.19789191999996</v>
      </c>
      <c r="AX8" s="69">
        <f>+entero!AX90</f>
        <v>924.59558394999999</v>
      </c>
      <c r="AY8" s="69">
        <f>+entero!AY90</f>
        <v>924.47082202000001</v>
      </c>
      <c r="AZ8" s="69">
        <f>+entero!AZ90</f>
        <v>924.39659025000003</v>
      </c>
      <c r="BA8" s="14">
        <f>+entero!BA90</f>
        <v>-1.7795516499999167</v>
      </c>
      <c r="BB8" s="106">
        <f>+entero!BB90</f>
        <v>-1.9213965567600466E-3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14" t="str">
        <f>+entero!BA91</f>
        <v xml:space="preserve"> </v>
      </c>
      <c r="BB9" s="106" t="str">
        <f>+entero!BB91</f>
        <v xml:space="preserve"> 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69"/>
      <c r="AW10" s="69"/>
      <c r="AX10" s="69"/>
      <c r="AY10" s="69"/>
      <c r="AZ10" s="69"/>
      <c r="BA10" s="14" t="str">
        <f>+entero!BA92</f>
        <v xml:space="preserve"> </v>
      </c>
      <c r="BB10" s="106" t="str">
        <f>+entero!BB92</f>
        <v xml:space="preserve"> 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3193.9575547518148</v>
      </c>
      <c r="AU11" s="79">
        <f>+entero!AU93</f>
        <v>3188.567527041414</v>
      </c>
      <c r="AV11" s="69">
        <f>+entero!AV93</f>
        <v>3188.567527041414</v>
      </c>
      <c r="AW11" s="69">
        <f>+entero!AW93</f>
        <v>3188.567527041414</v>
      </c>
      <c r="AX11" s="69">
        <f>+entero!AX93</f>
        <v>3188.567527041414</v>
      </c>
      <c r="AY11" s="69">
        <f>+entero!AY93</f>
        <v>3188.567527041414</v>
      </c>
      <c r="AZ11" s="69">
        <f>+entero!AZ93</f>
        <v>3157.0720693018584</v>
      </c>
      <c r="BA11" s="14">
        <f>+entero!BA93</f>
        <v>-31.495457739555604</v>
      </c>
      <c r="BB11" s="106">
        <f>+entero!BB93</f>
        <v>-9.8776198002553661E-3</v>
      </c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1881.8324489795918</v>
      </c>
      <c r="AU12" s="79">
        <f>+entero!AU94</f>
        <v>1882.6738775510205</v>
      </c>
      <c r="AV12" s="69">
        <f>+entero!AV94</f>
        <v>1882.6738775510205</v>
      </c>
      <c r="AW12" s="69">
        <f>+entero!AW94</f>
        <v>1882.6738775510205</v>
      </c>
      <c r="AX12" s="69">
        <f>+entero!AX94</f>
        <v>1882.6738775510205</v>
      </c>
      <c r="AY12" s="69">
        <f>+entero!AY94</f>
        <v>1882.6738775510205</v>
      </c>
      <c r="AZ12" s="69">
        <f>+entero!AZ94</f>
        <v>1856.3458454810495</v>
      </c>
      <c r="BA12" s="14">
        <f>+entero!BA94</f>
        <v>-26.328032069970959</v>
      </c>
      <c r="BB12" s="106">
        <f>+entero!BB94</f>
        <v>-1.3984382735590106E-2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1958.3389365089868</v>
      </c>
      <c r="AT13" s="83">
        <f>+entero!AT95</f>
        <v>1932.89532388105</v>
      </c>
      <c r="AU13" s="83">
        <f>+entero!AU95</f>
        <v>1979.4447462736719</v>
      </c>
      <c r="AV13" s="128">
        <f>+entero!AV95</f>
        <v>1979.4447462736719</v>
      </c>
      <c r="AW13" s="128">
        <f>+entero!AW95</f>
        <v>1979.4447462736719</v>
      </c>
      <c r="AX13" s="128">
        <f>+entero!AX95</f>
        <v>1979.4447462736719</v>
      </c>
      <c r="AY13" s="128">
        <f>+entero!AY95</f>
        <v>1979.4447462736719</v>
      </c>
      <c r="AZ13" s="128">
        <f>+entero!AZ95</f>
        <v>2029.3685758447648</v>
      </c>
      <c r="BA13" s="81">
        <f>+entero!BA95</f>
        <v>49.923829571092938</v>
      </c>
      <c r="BB13" s="144">
        <f>+entero!BB95</f>
        <v>2.5221128129529813E-2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50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50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4"/>
      <c r="BB18" s="50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</sheetData>
  <mergeCells count="45"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BA3:BB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Z3"/>
    <mergeCell ref="AM3:AM4"/>
    <mergeCell ref="AS3:AS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A6:BA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L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7.85546875" customWidth="1"/>
    <col min="48" max="48" width="8" customWidth="1"/>
    <col min="49" max="51" width="7.7109375" customWidth="1"/>
    <col min="52" max="52" width="7.85546875" customWidth="1"/>
    <col min="53" max="53" width="1.5703125" customWidth="1"/>
    <col min="54" max="64" width="11.42578125" style="319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3"/>
      <c r="AN2" s="463"/>
      <c r="AO2" s="469"/>
      <c r="AP2" s="496"/>
      <c r="AQ2" s="517"/>
      <c r="AR2" s="529"/>
      <c r="AS2" s="538"/>
      <c r="AT2" s="8"/>
      <c r="AU2" s="8"/>
      <c r="AV2" s="8"/>
      <c r="AW2" s="8"/>
      <c r="AX2" s="8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thickBot="1" x14ac:dyDescent="0.25">
      <c r="C3" s="16"/>
      <c r="D3" s="573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2" t="str">
        <f>+entero!AS3</f>
        <v>2012                          A  fines de Abr*</v>
      </c>
      <c r="AT3" s="152" t="str">
        <f>+entero!AT3</f>
        <v>Semana 1*</v>
      </c>
      <c r="AU3" s="153" t="str">
        <f>+entero!AU3</f>
        <v>Semana 2*</v>
      </c>
      <c r="AV3" s="571" t="str">
        <f>+entero!AV3</f>
        <v xml:space="preserve">   Semana 3*</v>
      </c>
      <c r="AW3" s="572"/>
      <c r="AX3" s="572"/>
      <c r="AY3" s="572"/>
      <c r="AZ3" s="572"/>
      <c r="BA3" s="24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74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568"/>
      <c r="AO4" s="568"/>
      <c r="AP4" s="568"/>
      <c r="AQ4" s="568"/>
      <c r="AR4" s="568"/>
      <c r="AS4" s="568"/>
      <c r="AT4" s="97">
        <f>+entero!AT4</f>
        <v>41033</v>
      </c>
      <c r="AU4" s="97">
        <f>+entero!AU4</f>
        <v>41040</v>
      </c>
      <c r="AV4" s="97">
        <f>+entero!AV4</f>
        <v>41043</v>
      </c>
      <c r="AW4" s="91">
        <f>+entero!AW4</f>
        <v>41044</v>
      </c>
      <c r="AX4" s="91">
        <f>+entero!AX4</f>
        <v>41045</v>
      </c>
      <c r="AY4" s="91">
        <f>+entero!AY4</f>
        <v>41046</v>
      </c>
      <c r="AZ4" s="91">
        <f>+entero!AZ4</f>
        <v>41047</v>
      </c>
      <c r="BA4" s="24"/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55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217"/>
      <c r="AU5" s="217"/>
      <c r="AV5" s="218"/>
      <c r="AW5" s="218"/>
      <c r="AX5" s="218"/>
      <c r="AY5" s="218"/>
      <c r="AZ5" s="218"/>
      <c r="BA5" s="9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2.75" customHeight="1" x14ac:dyDescent="0.2">
      <c r="A6" s="3"/>
      <c r="B6" s="556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159"/>
      <c r="AU6" s="159"/>
      <c r="AV6" s="47"/>
      <c r="AW6" s="47"/>
      <c r="AX6" s="47"/>
      <c r="AY6" s="47"/>
      <c r="AZ6" s="47"/>
      <c r="BA6" s="94"/>
      <c r="BB6" s="330"/>
      <c r="BC6" s="330"/>
      <c r="BD6" s="330"/>
      <c r="BE6" s="330"/>
      <c r="BF6" s="330"/>
      <c r="BG6" s="330"/>
      <c r="BH6" s="330"/>
      <c r="BI6" s="316"/>
      <c r="BJ6" s="316"/>
      <c r="BK6" s="316"/>
    </row>
    <row r="7" spans="1:63" x14ac:dyDescent="0.2">
      <c r="A7" s="3"/>
      <c r="B7" s="556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59"/>
      <c r="AU7" s="159"/>
      <c r="AV7" s="47"/>
      <c r="AW7" s="47"/>
      <c r="AX7" s="47"/>
      <c r="AY7" s="47"/>
      <c r="AZ7" s="47"/>
      <c r="BA7" s="94"/>
      <c r="BB7" s="330"/>
      <c r="BC7" s="330"/>
      <c r="BD7" s="330"/>
      <c r="BE7" s="330"/>
      <c r="BF7" s="330"/>
      <c r="BG7" s="330"/>
      <c r="BH7" s="330"/>
      <c r="BI7" s="316"/>
      <c r="BJ7" s="316"/>
      <c r="BK7" s="316"/>
    </row>
    <row r="8" spans="1:63" x14ac:dyDescent="0.2">
      <c r="A8" s="3"/>
      <c r="B8" s="556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59"/>
      <c r="AU8" s="159"/>
      <c r="AV8" s="47"/>
      <c r="AW8" s="47"/>
      <c r="AX8" s="47"/>
      <c r="AY8" s="47"/>
      <c r="AZ8" s="47"/>
      <c r="BA8" s="94"/>
      <c r="BB8" s="330"/>
      <c r="BC8" s="330"/>
      <c r="BD8" s="330"/>
      <c r="BE8" s="330"/>
      <c r="BF8" s="330"/>
      <c r="BG8" s="330"/>
      <c r="BH8" s="330"/>
      <c r="BI8" s="316"/>
      <c r="BJ8" s="316"/>
      <c r="BK8" s="316"/>
    </row>
    <row r="9" spans="1:63" x14ac:dyDescent="0.2">
      <c r="A9" s="3"/>
      <c r="B9" s="556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59"/>
      <c r="AU9" s="159"/>
      <c r="AV9" s="47"/>
      <c r="AW9" s="47"/>
      <c r="AX9" s="47"/>
      <c r="AY9" s="47"/>
      <c r="AZ9" s="47"/>
      <c r="BA9" s="94"/>
      <c r="BB9" s="330"/>
      <c r="BC9" s="330"/>
      <c r="BD9" s="330"/>
      <c r="BE9" s="330"/>
      <c r="BF9" s="330"/>
      <c r="BG9" s="330"/>
      <c r="BH9" s="330"/>
      <c r="BI9" s="316"/>
      <c r="BJ9" s="316"/>
      <c r="BK9" s="316"/>
    </row>
    <row r="10" spans="1:63" x14ac:dyDescent="0.2">
      <c r="A10" s="3"/>
      <c r="B10" s="556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159"/>
      <c r="AU10" s="159"/>
      <c r="AV10" s="47"/>
      <c r="AW10" s="47"/>
      <c r="AX10" s="47"/>
      <c r="AY10" s="47"/>
      <c r="AZ10" s="47"/>
      <c r="BA10" s="94"/>
      <c r="BB10" s="330"/>
      <c r="BC10" s="330"/>
      <c r="BD10" s="330"/>
      <c r="BE10" s="330"/>
      <c r="BF10" s="330"/>
      <c r="BG10" s="330"/>
      <c r="BH10" s="330"/>
      <c r="BI10" s="316"/>
      <c r="BJ10" s="316"/>
      <c r="BK10" s="316"/>
    </row>
    <row r="11" spans="1:63" x14ac:dyDescent="0.2">
      <c r="A11" s="3"/>
      <c r="B11" s="556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59"/>
      <c r="AU11" s="159"/>
      <c r="AV11" s="47"/>
      <c r="AW11" s="47"/>
      <c r="AX11" s="47"/>
      <c r="AY11" s="47"/>
      <c r="AZ11" s="47"/>
      <c r="BA11" s="94"/>
      <c r="BB11" s="330"/>
      <c r="BC11" s="330"/>
      <c r="BD11" s="330"/>
      <c r="BE11" s="330"/>
      <c r="BF11" s="330"/>
      <c r="BG11" s="330"/>
      <c r="BH11" s="330"/>
      <c r="BI11" s="316"/>
      <c r="BJ11" s="316"/>
      <c r="BK11" s="316"/>
    </row>
    <row r="12" spans="1:63" x14ac:dyDescent="0.2">
      <c r="A12" s="3"/>
      <c r="B12" s="556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59"/>
      <c r="AU12" s="159"/>
      <c r="AV12" s="47"/>
      <c r="AW12" s="47"/>
      <c r="AX12" s="47"/>
      <c r="AY12" s="47"/>
      <c r="AZ12" s="47"/>
      <c r="BA12" s="94"/>
      <c r="BB12" s="330"/>
      <c r="BC12" s="330"/>
      <c r="BD12" s="330"/>
      <c r="BE12" s="330"/>
      <c r="BF12" s="330"/>
      <c r="BG12" s="330"/>
      <c r="BH12" s="330"/>
      <c r="BI12" s="316"/>
      <c r="BJ12" s="316"/>
      <c r="BK12" s="316"/>
    </row>
    <row r="13" spans="1:63" x14ac:dyDescent="0.2">
      <c r="A13" s="3"/>
      <c r="B13" s="556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59"/>
      <c r="AU13" s="159"/>
      <c r="AV13" s="47"/>
      <c r="AW13" s="47"/>
      <c r="AX13" s="47"/>
      <c r="AY13" s="47"/>
      <c r="AZ13" s="47"/>
      <c r="BA13" s="94"/>
      <c r="BB13" s="330"/>
      <c r="BC13" s="330"/>
      <c r="BD13" s="330"/>
      <c r="BE13" s="330"/>
      <c r="BF13" s="330"/>
      <c r="BG13" s="330"/>
      <c r="BH13" s="330"/>
      <c r="BI13" s="316"/>
      <c r="BJ13" s="316"/>
      <c r="BK13" s="316"/>
    </row>
    <row r="14" spans="1:63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59"/>
      <c r="AU14" s="159"/>
      <c r="AV14" s="47"/>
      <c r="AW14" s="47"/>
      <c r="AX14" s="47"/>
      <c r="AY14" s="47"/>
      <c r="AZ14" s="47"/>
      <c r="BA14" s="94"/>
      <c r="BB14" s="330"/>
      <c r="BC14" s="330"/>
      <c r="BD14" s="330"/>
      <c r="BE14" s="330"/>
      <c r="BF14" s="330"/>
      <c r="BG14" s="330"/>
      <c r="BH14" s="330"/>
      <c r="BI14" s="316"/>
      <c r="BJ14" s="316"/>
      <c r="BK14" s="316"/>
    </row>
    <row r="15" spans="1:63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59"/>
      <c r="AU15" s="159"/>
      <c r="AV15" s="47"/>
      <c r="AW15" s="47"/>
      <c r="AX15" s="47"/>
      <c r="AY15" s="47"/>
      <c r="AZ15" s="47"/>
      <c r="BA15" s="94"/>
      <c r="BB15" s="330"/>
      <c r="BC15" s="330"/>
      <c r="BD15" s="330"/>
      <c r="BE15" s="330"/>
      <c r="BF15" s="330"/>
      <c r="BG15" s="330"/>
      <c r="BH15" s="330"/>
      <c r="BI15" s="316"/>
      <c r="BJ15" s="316"/>
      <c r="BK15" s="316"/>
    </row>
    <row r="16" spans="1:63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59"/>
      <c r="AU16" s="159"/>
      <c r="AV16" s="47"/>
      <c r="AW16" s="47"/>
      <c r="AX16" s="47"/>
      <c r="AY16" s="47"/>
      <c r="AZ16" s="47"/>
      <c r="BA16" s="94"/>
      <c r="BB16" s="330"/>
      <c r="BC16" s="330"/>
      <c r="BD16" s="330"/>
      <c r="BE16" s="330"/>
      <c r="BF16" s="330"/>
      <c r="BG16" s="330"/>
      <c r="BH16" s="330"/>
      <c r="BI16" s="316"/>
      <c r="BJ16" s="316"/>
      <c r="BK16" s="316"/>
    </row>
    <row r="17" spans="1:63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60"/>
      <c r="AU17" s="160"/>
      <c r="AV17" s="47"/>
      <c r="AW17" s="47"/>
      <c r="AX17" s="47"/>
      <c r="AY17" s="47"/>
      <c r="AZ17" s="47"/>
      <c r="BA17" s="94"/>
      <c r="BB17" s="330"/>
      <c r="BC17" s="330"/>
      <c r="BD17" s="330"/>
      <c r="BE17" s="330"/>
      <c r="BF17" s="330"/>
      <c r="BG17" s="330"/>
      <c r="BH17" s="330"/>
      <c r="BI17" s="316"/>
      <c r="BJ17" s="316"/>
      <c r="BK17" s="316"/>
    </row>
    <row r="18" spans="1:63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2"/>
      <c r="AW18" s="132"/>
      <c r="AX18" s="132"/>
      <c r="AY18" s="132"/>
      <c r="AZ18" s="132"/>
      <c r="BA18" s="94"/>
      <c r="BB18" s="330"/>
      <c r="BC18" s="330"/>
      <c r="BD18" s="330"/>
      <c r="BE18" s="330"/>
      <c r="BF18" s="330"/>
      <c r="BG18" s="330"/>
      <c r="BH18" s="330"/>
      <c r="BI18" s="316"/>
      <c r="BJ18" s="316"/>
      <c r="BK18" s="316"/>
    </row>
    <row r="19" spans="1:63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94"/>
      <c r="BB19" s="330"/>
      <c r="BC19" s="330"/>
      <c r="BD19" s="330"/>
      <c r="BE19" s="330"/>
      <c r="BF19" s="330"/>
      <c r="BG19" s="330"/>
      <c r="BH19" s="330"/>
      <c r="BI19" s="316"/>
      <c r="BJ19" s="316"/>
      <c r="BK19" s="316"/>
    </row>
    <row r="20" spans="1:63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94"/>
      <c r="BB20" s="330"/>
      <c r="BC20" s="330"/>
      <c r="BD20" s="330"/>
      <c r="BE20" s="330"/>
      <c r="BF20" s="330"/>
      <c r="BG20" s="330"/>
      <c r="BH20" s="330"/>
      <c r="BI20" s="316"/>
      <c r="BJ20" s="316"/>
      <c r="BK20" s="316"/>
    </row>
    <row r="21" spans="1:6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AZ21" s="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5">
    <mergeCell ref="AS3:AS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R3:AR4"/>
    <mergeCell ref="Y3:Y4"/>
    <mergeCell ref="W3:W4"/>
    <mergeCell ref="D1:AZ1"/>
    <mergeCell ref="D3:D4"/>
    <mergeCell ref="N3:N4"/>
    <mergeCell ref="R3:R4"/>
    <mergeCell ref="AV3:AZ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  <mergeCell ref="AE3:AE4"/>
    <mergeCell ref="AH3:AH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T6:AU20 F6:AR20 AV6:AZ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2012-05-22T21:26:01Z</cp:lastPrinted>
  <dcterms:created xsi:type="dcterms:W3CDTF">2002-08-27T17:11:09Z</dcterms:created>
  <dcterms:modified xsi:type="dcterms:W3CDTF">2012-05-23T13:25:37Z</dcterms:modified>
</cp:coreProperties>
</file>