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pub'!$C$1:$BS$17</definedName>
    <definedName name="_xlnm.Print_Area" localSheetId="0">entero!$C$1:$BS$112</definedName>
    <definedName name="_xlnm.Print_Area" localSheetId="2">monet!$C$1:$BS$29</definedName>
    <definedName name="_xlnm.Print_Area" localSheetId="3">omas!$C$1:$BS$25</definedName>
    <definedName name="_xlnm.Print_Area" localSheetId="4">opersisfinanc!$C$1:$BS$45</definedName>
    <definedName name="_xlnm.Print_Area" localSheetId="1">opex!$C$3:$BS$28</definedName>
    <definedName name="_xlnm.Print_Area" localSheetId="7">'precios y tasas'!$C$1:$BR$25</definedName>
    <definedName name="_xlnm.Print_Area" localSheetId="5">'tipo de c'!$C$1:$BS$16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6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7" i="7"/>
  <c r="BL16" i="7"/>
  <c r="BL15" i="7"/>
  <c r="BL14" i="7"/>
  <c r="BL13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10" i="8"/>
  <c r="BL9" i="8"/>
  <c r="BL8" i="8"/>
  <c r="BL7" i="8"/>
  <c r="BL6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14" i="9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S16" i="9"/>
  <c r="BR16" i="9"/>
  <c r="BQ16" i="9"/>
  <c r="BP16" i="9"/>
  <c r="BO16" i="9"/>
  <c r="BN16" i="9"/>
  <c r="BM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Q20" i="4" l="1"/>
  <c r="BP20" i="4"/>
  <c r="BO20" i="4"/>
  <c r="BN20" i="4"/>
  <c r="BQ19" i="4"/>
  <c r="BP19" i="4"/>
  <c r="BO19" i="4"/>
  <c r="BN19" i="4"/>
  <c r="BM20" i="4"/>
  <c r="BM19" i="4"/>
  <c r="BM3" i="4"/>
  <c r="BQ13" i="10" l="1"/>
  <c r="BP13" i="10"/>
  <c r="BO13" i="10"/>
  <c r="BN13" i="10"/>
  <c r="BM13" i="10"/>
  <c r="BQ12" i="10"/>
  <c r="BP12" i="10"/>
  <c r="BO12" i="10"/>
  <c r="BN12" i="10"/>
  <c r="BM12" i="10"/>
  <c r="BQ11" i="10"/>
  <c r="BP11" i="10"/>
  <c r="BO11" i="10"/>
  <c r="BN11" i="10"/>
  <c r="BM11" i="10"/>
  <c r="BQ9" i="10"/>
  <c r="BP9" i="10"/>
  <c r="BO9" i="10"/>
  <c r="BN9" i="10"/>
  <c r="BM9" i="10"/>
  <c r="BQ8" i="10"/>
  <c r="BP8" i="10"/>
  <c r="BO8" i="10"/>
  <c r="BN8" i="10"/>
  <c r="BM8" i="10"/>
  <c r="BQ7" i="10"/>
  <c r="BP7" i="10"/>
  <c r="BO7" i="10"/>
  <c r="BN7" i="10"/>
  <c r="BM7" i="10"/>
  <c r="BQ6" i="10"/>
  <c r="BP6" i="10"/>
  <c r="BO6" i="10"/>
  <c r="BN6" i="10"/>
  <c r="BM6" i="10"/>
  <c r="BM3" i="10"/>
  <c r="BQ10" i="5"/>
  <c r="BP10" i="5"/>
  <c r="BO10" i="5"/>
  <c r="BN10" i="5"/>
  <c r="BM10" i="5"/>
  <c r="BQ8" i="5"/>
  <c r="BP8" i="5"/>
  <c r="BO8" i="5"/>
  <c r="BN8" i="5"/>
  <c r="BM8" i="5"/>
  <c r="BQ7" i="5"/>
  <c r="BP7" i="5"/>
  <c r="BO7" i="5"/>
  <c r="BN7" i="5"/>
  <c r="BM7" i="5"/>
  <c r="BP6" i="5"/>
  <c r="BO6" i="5"/>
  <c r="BN6" i="5"/>
  <c r="BM6" i="5"/>
  <c r="BM3" i="5"/>
  <c r="BQ38" i="6"/>
  <c r="BP38" i="6"/>
  <c r="BO38" i="6"/>
  <c r="BN38" i="6"/>
  <c r="BM38" i="6"/>
  <c r="BQ37" i="6"/>
  <c r="BP37" i="6"/>
  <c r="BO37" i="6"/>
  <c r="BN37" i="6"/>
  <c r="BM37" i="6"/>
  <c r="BQ36" i="6"/>
  <c r="BP36" i="6"/>
  <c r="BO36" i="6"/>
  <c r="BN36" i="6"/>
  <c r="BM36" i="6"/>
  <c r="BQ35" i="6"/>
  <c r="BP35" i="6"/>
  <c r="BO35" i="6"/>
  <c r="BN35" i="6"/>
  <c r="BM35" i="6"/>
  <c r="BQ34" i="6"/>
  <c r="BP34" i="6"/>
  <c r="BO34" i="6"/>
  <c r="BN34" i="6"/>
  <c r="BM34" i="6"/>
  <c r="BQ33" i="6"/>
  <c r="BP33" i="6"/>
  <c r="BO33" i="6"/>
  <c r="BN33" i="6"/>
  <c r="BM33" i="6"/>
  <c r="BQ32" i="6"/>
  <c r="BP32" i="6"/>
  <c r="BO32" i="6"/>
  <c r="BN32" i="6"/>
  <c r="BM32" i="6"/>
  <c r="BQ31" i="6"/>
  <c r="BP31" i="6"/>
  <c r="BO31" i="6"/>
  <c r="BN31" i="6"/>
  <c r="BM31" i="6"/>
  <c r="BQ30" i="6"/>
  <c r="BP30" i="6"/>
  <c r="BO30" i="6"/>
  <c r="BN30" i="6"/>
  <c r="BM30" i="6"/>
  <c r="BQ29" i="6"/>
  <c r="BP29" i="6"/>
  <c r="BO29" i="6"/>
  <c r="BN29" i="6"/>
  <c r="BM29" i="6"/>
  <c r="BQ28" i="6"/>
  <c r="BP28" i="6"/>
  <c r="BO28" i="6"/>
  <c r="BN28" i="6"/>
  <c r="BM28" i="6"/>
  <c r="BQ27" i="6"/>
  <c r="BP27" i="6"/>
  <c r="BO27" i="6"/>
  <c r="BN27" i="6"/>
  <c r="BM27" i="6"/>
  <c r="BQ26" i="6"/>
  <c r="BP26" i="6"/>
  <c r="BO26" i="6"/>
  <c r="BN26" i="6"/>
  <c r="BM26" i="6"/>
  <c r="BQ25" i="6"/>
  <c r="BP25" i="6"/>
  <c r="BO25" i="6"/>
  <c r="BN25" i="6"/>
  <c r="BM25" i="6"/>
  <c r="BQ23" i="6"/>
  <c r="BP23" i="6"/>
  <c r="BO23" i="6"/>
  <c r="BN23" i="6"/>
  <c r="BM23" i="6"/>
  <c r="BQ22" i="6"/>
  <c r="BP22" i="6"/>
  <c r="BO22" i="6"/>
  <c r="BN22" i="6"/>
  <c r="BM22" i="6"/>
  <c r="BQ20" i="6"/>
  <c r="BP20" i="6"/>
  <c r="BO20" i="6"/>
  <c r="BN20" i="6"/>
  <c r="BM20" i="6"/>
  <c r="BQ19" i="6"/>
  <c r="BP19" i="6"/>
  <c r="BO19" i="6"/>
  <c r="BN19" i="6"/>
  <c r="BM19" i="6"/>
  <c r="BQ17" i="6"/>
  <c r="BP17" i="6"/>
  <c r="BO17" i="6"/>
  <c r="BN17" i="6"/>
  <c r="BM17" i="6"/>
  <c r="BQ16" i="6"/>
  <c r="BP16" i="6"/>
  <c r="BO16" i="6"/>
  <c r="BN16" i="6"/>
  <c r="BM16" i="6"/>
  <c r="BQ14" i="6"/>
  <c r="BP14" i="6"/>
  <c r="BO14" i="6"/>
  <c r="BN14" i="6"/>
  <c r="BM14" i="6"/>
  <c r="BQ13" i="6"/>
  <c r="BP13" i="6"/>
  <c r="BO13" i="6"/>
  <c r="BN13" i="6"/>
  <c r="BM13" i="6"/>
  <c r="BQ11" i="6"/>
  <c r="BP11" i="6"/>
  <c r="BO11" i="6"/>
  <c r="BN11" i="6"/>
  <c r="BM11" i="6"/>
  <c r="BQ10" i="6"/>
  <c r="BP10" i="6"/>
  <c r="BO10" i="6"/>
  <c r="BN10" i="6"/>
  <c r="BM10" i="6"/>
  <c r="BQ8" i="6"/>
  <c r="BP8" i="6"/>
  <c r="BO8" i="6"/>
  <c r="BN8" i="6"/>
  <c r="BM8" i="6"/>
  <c r="BQ7" i="6"/>
  <c r="BP7" i="6"/>
  <c r="BO7" i="6"/>
  <c r="BN7" i="6"/>
  <c r="BM7" i="6"/>
  <c r="BQ6" i="6"/>
  <c r="BP6" i="6"/>
  <c r="BO6" i="6"/>
  <c r="BN6" i="6"/>
  <c r="BM6" i="6"/>
  <c r="BM3" i="6"/>
  <c r="BQ19" i="7"/>
  <c r="BP19" i="7"/>
  <c r="BO19" i="7"/>
  <c r="BN19" i="7"/>
  <c r="BM19" i="7"/>
  <c r="BQ18" i="7"/>
  <c r="BP18" i="7"/>
  <c r="BO18" i="7"/>
  <c r="BN18" i="7"/>
  <c r="BM18" i="7"/>
  <c r="BP17" i="7"/>
  <c r="BO17" i="7"/>
  <c r="BN17" i="7"/>
  <c r="BM17" i="7"/>
  <c r="BQ16" i="7"/>
  <c r="BP16" i="7"/>
  <c r="BO16" i="7"/>
  <c r="BN16" i="7"/>
  <c r="BM16" i="7"/>
  <c r="BQ15" i="7"/>
  <c r="BP15" i="7"/>
  <c r="BO15" i="7"/>
  <c r="BN15" i="7"/>
  <c r="BM15" i="7"/>
  <c r="BP14" i="7"/>
  <c r="BO14" i="7"/>
  <c r="BN14" i="7"/>
  <c r="BM14" i="7"/>
  <c r="BP13" i="7"/>
  <c r="BO13" i="7"/>
  <c r="BN13" i="7"/>
  <c r="BM13" i="7"/>
  <c r="BQ12" i="7"/>
  <c r="BP12" i="7"/>
  <c r="BO12" i="7"/>
  <c r="BN12" i="7"/>
  <c r="BM12" i="7"/>
  <c r="BQ11" i="7"/>
  <c r="BP11" i="7"/>
  <c r="BO11" i="7"/>
  <c r="BN11" i="7"/>
  <c r="BM11" i="7"/>
  <c r="BQ10" i="7"/>
  <c r="BP10" i="7"/>
  <c r="BO10" i="7"/>
  <c r="BN10" i="7"/>
  <c r="BM10" i="7"/>
  <c r="BQ9" i="7"/>
  <c r="BP9" i="7"/>
  <c r="BO9" i="7"/>
  <c r="BN9" i="7"/>
  <c r="BM9" i="7"/>
  <c r="BQ8" i="7"/>
  <c r="BP8" i="7"/>
  <c r="BO8" i="7"/>
  <c r="BN8" i="7"/>
  <c r="BM8" i="7"/>
  <c r="BQ7" i="7"/>
  <c r="BP7" i="7"/>
  <c r="BO7" i="7"/>
  <c r="BN7" i="7"/>
  <c r="BM7" i="7"/>
  <c r="BQ6" i="7"/>
  <c r="BP6" i="7"/>
  <c r="BO6" i="7"/>
  <c r="BN6" i="7"/>
  <c r="BM6" i="7"/>
  <c r="BM3" i="7"/>
  <c r="BQ19" i="8"/>
  <c r="BP19" i="8"/>
  <c r="BO19" i="8"/>
  <c r="BN19" i="8"/>
  <c r="BM19" i="8"/>
  <c r="BQ18" i="8"/>
  <c r="BP18" i="8"/>
  <c r="BO18" i="8"/>
  <c r="BN18" i="8"/>
  <c r="BM18" i="8"/>
  <c r="BQ17" i="8"/>
  <c r="BP17" i="8"/>
  <c r="BO17" i="8"/>
  <c r="BN17" i="8"/>
  <c r="BM17" i="8"/>
  <c r="BQ16" i="8"/>
  <c r="BP16" i="8"/>
  <c r="BO16" i="8"/>
  <c r="BN16" i="8"/>
  <c r="BM16" i="8"/>
  <c r="BQ14" i="8"/>
  <c r="BP14" i="8"/>
  <c r="BO14" i="8"/>
  <c r="BN14" i="8"/>
  <c r="BM14" i="8"/>
  <c r="BQ13" i="8"/>
  <c r="BP13" i="8"/>
  <c r="BO13" i="8"/>
  <c r="BN13" i="8"/>
  <c r="BM13" i="8"/>
  <c r="BQ12" i="8"/>
  <c r="BP12" i="8"/>
  <c r="BO12" i="8"/>
  <c r="BN12" i="8"/>
  <c r="BM12" i="8"/>
  <c r="BM3" i="8"/>
  <c r="BQ19" i="9"/>
  <c r="BP19" i="9"/>
  <c r="BO19" i="9"/>
  <c r="BN19" i="9"/>
  <c r="BM19" i="9"/>
  <c r="BQ18" i="9"/>
  <c r="BP18" i="9"/>
  <c r="BO18" i="9"/>
  <c r="BN18" i="9"/>
  <c r="BM18" i="9"/>
  <c r="BQ17" i="9"/>
  <c r="BP17" i="9"/>
  <c r="BO17" i="9"/>
  <c r="BN17" i="9"/>
  <c r="BM17" i="9"/>
  <c r="BQ15" i="9"/>
  <c r="BP15" i="9"/>
  <c r="BO15" i="9"/>
  <c r="BN15" i="9"/>
  <c r="BM15" i="9"/>
  <c r="BQ13" i="9"/>
  <c r="BP13" i="9"/>
  <c r="BO13" i="9"/>
  <c r="BN13" i="9"/>
  <c r="BM13" i="9"/>
  <c r="BQ12" i="9"/>
  <c r="BP12" i="9"/>
  <c r="BO12" i="9"/>
  <c r="BN12" i="9"/>
  <c r="BM12" i="9"/>
  <c r="BQ11" i="9"/>
  <c r="BP11" i="9"/>
  <c r="BO11" i="9"/>
  <c r="BN11" i="9"/>
  <c r="BM11" i="9"/>
  <c r="BQ10" i="9"/>
  <c r="BP10" i="9"/>
  <c r="BO10" i="9"/>
  <c r="BN10" i="9"/>
  <c r="BM10" i="9"/>
  <c r="BQ9" i="9"/>
  <c r="BP9" i="9"/>
  <c r="BO9" i="9"/>
  <c r="BN9" i="9"/>
  <c r="BM9" i="9"/>
  <c r="BQ8" i="9"/>
  <c r="BP8" i="9"/>
  <c r="BO8" i="9"/>
  <c r="BN8" i="9"/>
  <c r="BM8" i="9"/>
  <c r="BQ7" i="9"/>
  <c r="BP7" i="9"/>
  <c r="BO7" i="9"/>
  <c r="BN7" i="9"/>
  <c r="BM7" i="9"/>
  <c r="BQ6" i="9"/>
  <c r="BP6" i="9"/>
  <c r="BO6" i="9"/>
  <c r="BN6" i="9"/>
  <c r="BM6" i="9"/>
  <c r="BM3" i="9"/>
  <c r="BP10" i="8" l="1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Q14" i="7" l="1"/>
  <c r="BP14" i="9"/>
  <c r="BO14" i="9"/>
  <c r="BN14" i="9"/>
  <c r="BM14" i="9"/>
  <c r="BQ17" i="7" l="1"/>
  <c r="BQ13" i="7"/>
  <c r="BQ14" i="9"/>
  <c r="BQ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M4" i="4" l="1"/>
  <c r="BM4" i="10"/>
  <c r="BM4" i="9"/>
  <c r="BM4" i="7"/>
  <c r="BN4" i="4"/>
  <c r="BM4" i="5"/>
  <c r="BM4" i="6"/>
  <c r="BM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O4" i="4" l="1"/>
  <c r="BN4" i="7"/>
  <c r="BN4" i="9"/>
  <c r="BN4" i="6"/>
  <c r="BN4" i="8"/>
  <c r="BN4" i="5"/>
  <c r="BN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P4" i="4" l="1"/>
  <c r="BO4" i="5"/>
  <c r="BO4" i="6"/>
  <c r="BO4" i="8"/>
  <c r="BO4" i="10"/>
  <c r="BO4" i="9"/>
  <c r="BO4" i="7"/>
  <c r="W10" i="8"/>
  <c r="W9" i="8"/>
  <c r="W8" i="8"/>
  <c r="W7" i="8"/>
  <c r="W6" i="8"/>
  <c r="W6" i="5"/>
  <c r="W17" i="7"/>
  <c r="W14" i="9"/>
  <c r="BQ4" i="4" l="1"/>
  <c r="BP4" i="7"/>
  <c r="BP4" i="10"/>
  <c r="BP4" i="9"/>
  <c r="BP4" i="6"/>
  <c r="BP4" i="8"/>
  <c r="BP4" i="5"/>
  <c r="W13" i="7"/>
  <c r="W14" i="7"/>
  <c r="V10" i="8"/>
  <c r="V9" i="8"/>
  <c r="V8" i="8"/>
  <c r="V7" i="8"/>
  <c r="V6" i="8"/>
  <c r="V6" i="5"/>
  <c r="V17" i="7"/>
  <c r="V14" i="9"/>
  <c r="BQ4" i="10" l="1"/>
  <c r="BQ4" i="9"/>
  <c r="BQ4" i="7"/>
  <c r="BQ4" i="5"/>
  <c r="BQ4" i="6"/>
  <c r="BQ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S6" i="10"/>
  <c r="BS38" i="6"/>
  <c r="BS34" i="6"/>
  <c r="BS31" i="6"/>
  <c r="BS29" i="6"/>
  <c r="BS27" i="6"/>
  <c r="BS25" i="6"/>
  <c r="BS19" i="6"/>
  <c r="BS13" i="6"/>
  <c r="BS12" i="7"/>
  <c r="BS11" i="7"/>
  <c r="BS9" i="7"/>
  <c r="BS7" i="7"/>
  <c r="BS14" i="8"/>
  <c r="BS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S14" i="7"/>
  <c r="BS15" i="7"/>
  <c r="BS16" i="7"/>
  <c r="BS17" i="7"/>
  <c r="BS17" i="9"/>
  <c r="BS19" i="9"/>
  <c r="BS15" i="9"/>
  <c r="BR8" i="5"/>
  <c r="BR6" i="10"/>
  <c r="BR7" i="10"/>
  <c r="BS7" i="10"/>
  <c r="BR8" i="10"/>
  <c r="BS8" i="10"/>
  <c r="BR9" i="10"/>
  <c r="BS9" i="10"/>
  <c r="BS10" i="10"/>
  <c r="BR10" i="10"/>
  <c r="BR11" i="10"/>
  <c r="BS11" i="10"/>
  <c r="BR12" i="10"/>
  <c r="BS12" i="10"/>
  <c r="BR13" i="10"/>
  <c r="BS13" i="10"/>
  <c r="BR14" i="8"/>
  <c r="BS13" i="8"/>
  <c r="BR13" i="8"/>
  <c r="BR12" i="8"/>
  <c r="BS13" i="7"/>
  <c r="BS18" i="7"/>
  <c r="BS19" i="7"/>
  <c r="BR10" i="7"/>
  <c r="BS10" i="7"/>
  <c r="BR11" i="7"/>
  <c r="BR12" i="7"/>
  <c r="BR19" i="7"/>
  <c r="BR18" i="7"/>
  <c r="BR17" i="7"/>
  <c r="BR16" i="7"/>
  <c r="BR15" i="7"/>
  <c r="BR14" i="7"/>
  <c r="BR13" i="7"/>
  <c r="BR9" i="7"/>
  <c r="BS8" i="7"/>
  <c r="BR8" i="7"/>
  <c r="BR7" i="7"/>
  <c r="BS6" i="7"/>
  <c r="BR6" i="7"/>
  <c r="BR38" i="6"/>
  <c r="BS37" i="6"/>
  <c r="BR37" i="6"/>
  <c r="BR34" i="6"/>
  <c r="BS32" i="6"/>
  <c r="BR32" i="6"/>
  <c r="BR31" i="6"/>
  <c r="BS30" i="6"/>
  <c r="BR30" i="6"/>
  <c r="BR29" i="6"/>
  <c r="BS28" i="6"/>
  <c r="BR28" i="6"/>
  <c r="BR27" i="6"/>
  <c r="BS26" i="6"/>
  <c r="BR26" i="6"/>
  <c r="BR25" i="6"/>
  <c r="BS22" i="6"/>
  <c r="BR22" i="6"/>
  <c r="BR19" i="6"/>
  <c r="BS16" i="6"/>
  <c r="BR16" i="6"/>
  <c r="BR13" i="6"/>
  <c r="BS10" i="6"/>
  <c r="BR10" i="6"/>
  <c r="BS7" i="6"/>
  <c r="BR7" i="6"/>
  <c r="BS6" i="6"/>
  <c r="BR6" i="6"/>
  <c r="D14" i="9"/>
  <c r="D12" i="9"/>
  <c r="D11" i="9"/>
  <c r="D6" i="9"/>
  <c r="BS10" i="9"/>
  <c r="BR10" i="9"/>
  <c r="BS9" i="9"/>
  <c r="BR9" i="9"/>
  <c r="BS8" i="9"/>
  <c r="BR8" i="9"/>
  <c r="BS7" i="9"/>
  <c r="BR7" i="9"/>
  <c r="BS6" i="9"/>
  <c r="BR6" i="9"/>
  <c r="D3" i="9"/>
  <c r="BR19" i="9"/>
  <c r="BS18" i="9"/>
  <c r="BR18" i="9"/>
  <c r="BR17" i="9"/>
  <c r="BS13" i="9"/>
  <c r="BR13" i="9"/>
  <c r="BR15" i="9"/>
  <c r="BS12" i="9"/>
  <c r="BR12" i="9"/>
  <c r="BS21" i="9"/>
  <c r="BS11" i="9"/>
  <c r="BR11" i="9"/>
  <c r="D3" i="5"/>
  <c r="D11" i="5"/>
  <c r="D10" i="5"/>
  <c r="BS6" i="5"/>
  <c r="BS7" i="5"/>
  <c r="BS8" i="5"/>
  <c r="BS10" i="5"/>
  <c r="BR10" i="5"/>
  <c r="BR7" i="5"/>
  <c r="BR6" i="5"/>
  <c r="BS15" i="5"/>
  <c r="G14" i="9" l="1"/>
  <c r="F13" i="7"/>
  <c r="J13" i="7"/>
  <c r="K13" i="7"/>
  <c r="G13" i="7"/>
  <c r="E13" i="7"/>
  <c r="H13" i="7"/>
  <c r="N6" i="7"/>
  <c r="BR14" i="9"/>
  <c r="F14" i="9"/>
  <c r="I13" i="7"/>
  <c r="K14" i="7"/>
  <c r="L13" i="7"/>
  <c r="M13" i="7"/>
  <c r="N13" i="7"/>
  <c r="N7" i="7"/>
  <c r="O13" i="7"/>
  <c r="I14" i="7"/>
  <c r="J14" i="7"/>
  <c r="R13" i="7"/>
  <c r="BS14" i="9"/>
  <c r="BR7" i="8" l="1"/>
  <c r="BS7" i="8"/>
  <c r="BQ7" i="8"/>
  <c r="BR9" i="8" l="1"/>
  <c r="BS9" i="8"/>
  <c r="BQ9" i="8"/>
  <c r="BS10" i="8" l="1"/>
  <c r="BR10" i="8"/>
  <c r="BQ10" i="8"/>
  <c r="BS6" i="8" l="1"/>
  <c r="BR6" i="8"/>
  <c r="BQ6" i="8"/>
  <c r="BS8" i="8"/>
  <c r="BR8" i="8"/>
  <c r="BQ8" i="8"/>
</calcChain>
</file>

<file path=xl/sharedStrings.xml><?xml version="1.0" encoding="utf-8"?>
<sst xmlns="http://schemas.openxmlformats.org/spreadsheetml/2006/main" count="449" uniqueCount="226">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</sst>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4" xfId="0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2" fontId="35" fillId="2" borderId="4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2" fontId="36" fillId="0" borderId="8" xfId="0" applyNumberFormat="1" applyFont="1" applyFill="1" applyBorder="1" applyAlignment="1" applyProtection="1">
      <alignment horizontal="right"/>
    </xf>
    <xf numFmtId="2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X894"/>
  <sheetViews>
    <sheetView tabSelected="1" zoomScale="90" zoomScaleNormal="90" workbookViewId="0">
      <pane xSplit="40" ySplit="5" topLeftCell="BI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4" width="8.85546875" style="265" customWidth="1"/>
    <col min="65" max="65" width="8.140625" style="265" customWidth="1"/>
    <col min="66" max="67" width="9.7109375" style="265" customWidth="1"/>
    <col min="68" max="68" width="9.7109375" style="323" customWidth="1"/>
    <col min="69" max="69" width="9.7109375" style="265" customWidth="1"/>
    <col min="70" max="70" width="9" style="265" customWidth="1"/>
    <col min="71" max="71" width="9.85546875" style="265" customWidth="1"/>
    <col min="72" max="72" width="12.5703125" customWidth="1"/>
    <col min="73" max="73" width="12.140625" bestFit="1" customWidth="1"/>
    <col min="74" max="74" width="14.85546875" customWidth="1"/>
  </cols>
  <sheetData>
    <row r="1" spans="1:76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320"/>
      <c r="BQ1" s="403"/>
      <c r="BR1" s="403"/>
      <c r="BS1" s="403"/>
    </row>
    <row r="2" spans="1:7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320"/>
      <c r="BQ2" s="403"/>
      <c r="BR2" s="403"/>
      <c r="BS2" s="403"/>
    </row>
    <row r="3" spans="1:76" ht="19.5" customHeight="1" thickBot="1" x14ac:dyDescent="0.3">
      <c r="C3" s="16"/>
      <c r="D3" s="679" t="s">
        <v>143</v>
      </c>
      <c r="E3" s="681" t="s">
        <v>123</v>
      </c>
      <c r="F3" s="681" t="s">
        <v>125</v>
      </c>
      <c r="G3" s="681" t="s">
        <v>126</v>
      </c>
      <c r="H3" s="681" t="s">
        <v>127</v>
      </c>
      <c r="I3" s="681" t="s">
        <v>128</v>
      </c>
      <c r="J3" s="681" t="s">
        <v>130</v>
      </c>
      <c r="K3" s="681" t="s">
        <v>132</v>
      </c>
      <c r="L3" s="667" t="s">
        <v>133</v>
      </c>
      <c r="M3" s="669" t="s">
        <v>134</v>
      </c>
      <c r="N3" s="667" t="s">
        <v>135</v>
      </c>
      <c r="O3" s="667" t="s">
        <v>136</v>
      </c>
      <c r="P3" s="669" t="s">
        <v>137</v>
      </c>
      <c r="Q3" s="667" t="s">
        <v>138</v>
      </c>
      <c r="R3" s="667" t="s">
        <v>139</v>
      </c>
      <c r="S3" s="667" t="s">
        <v>140</v>
      </c>
      <c r="T3" s="667" t="s">
        <v>141</v>
      </c>
      <c r="U3" s="667" t="s">
        <v>149</v>
      </c>
      <c r="V3" s="667" t="s">
        <v>150</v>
      </c>
      <c r="W3" s="667" t="s">
        <v>151</v>
      </c>
      <c r="X3" s="667" t="s">
        <v>152</v>
      </c>
      <c r="Y3" s="667" t="s">
        <v>156</v>
      </c>
      <c r="Z3" s="667" t="s">
        <v>158</v>
      </c>
      <c r="AA3" s="667" t="s">
        <v>159</v>
      </c>
      <c r="AB3" s="667" t="s">
        <v>160</v>
      </c>
      <c r="AC3" s="667" t="s">
        <v>161</v>
      </c>
      <c r="AD3" s="667" t="s">
        <v>162</v>
      </c>
      <c r="AE3" s="667" t="s">
        <v>163</v>
      </c>
      <c r="AF3" s="667" t="s">
        <v>164</v>
      </c>
      <c r="AG3" s="667" t="s">
        <v>165</v>
      </c>
      <c r="AH3" s="667" t="s">
        <v>166</v>
      </c>
      <c r="AI3" s="667" t="s">
        <v>167</v>
      </c>
      <c r="AJ3" s="667" t="s">
        <v>168</v>
      </c>
      <c r="AK3" s="667" t="s">
        <v>169</v>
      </c>
      <c r="AL3" s="667" t="s">
        <v>171</v>
      </c>
      <c r="AM3" s="667" t="s">
        <v>172</v>
      </c>
      <c r="AN3" s="667" t="s">
        <v>173</v>
      </c>
      <c r="AO3" s="667" t="s">
        <v>174</v>
      </c>
      <c r="AP3" s="667" t="s">
        <v>175</v>
      </c>
      <c r="AQ3" s="667" t="s">
        <v>176</v>
      </c>
      <c r="AR3" s="667" t="s">
        <v>177</v>
      </c>
      <c r="AS3" s="667" t="s">
        <v>179</v>
      </c>
      <c r="AT3" s="667" t="s">
        <v>180</v>
      </c>
      <c r="AU3" s="667" t="s">
        <v>181</v>
      </c>
      <c r="AV3" s="669" t="s">
        <v>182</v>
      </c>
      <c r="AW3" s="667" t="s">
        <v>183</v>
      </c>
      <c r="AX3" s="667" t="s">
        <v>184</v>
      </c>
      <c r="AY3" s="667" t="s">
        <v>186</v>
      </c>
      <c r="AZ3" s="667" t="s">
        <v>187</v>
      </c>
      <c r="BA3" s="667" t="s">
        <v>188</v>
      </c>
      <c r="BB3" s="667" t="s">
        <v>194</v>
      </c>
      <c r="BC3" s="667" t="s">
        <v>195</v>
      </c>
      <c r="BD3" s="667" t="s">
        <v>196</v>
      </c>
      <c r="BE3" s="667" t="s">
        <v>198</v>
      </c>
      <c r="BF3" s="667" t="s">
        <v>201</v>
      </c>
      <c r="BG3" s="667" t="s">
        <v>218</v>
      </c>
      <c r="BH3" s="667" t="s">
        <v>219</v>
      </c>
      <c r="BI3" s="667" t="s">
        <v>220</v>
      </c>
      <c r="BJ3" s="667" t="s">
        <v>221</v>
      </c>
      <c r="BK3" s="667" t="s">
        <v>223</v>
      </c>
      <c r="BL3" s="667" t="s">
        <v>224</v>
      </c>
      <c r="BM3" s="674" t="s">
        <v>225</v>
      </c>
      <c r="BN3" s="675"/>
      <c r="BO3" s="675"/>
      <c r="BP3" s="675"/>
      <c r="BQ3" s="675"/>
      <c r="BR3" s="672" t="s">
        <v>170</v>
      </c>
      <c r="BS3" s="673"/>
    </row>
    <row r="4" spans="1:76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8"/>
      <c r="M4" s="670"/>
      <c r="N4" s="668"/>
      <c r="O4" s="668"/>
      <c r="P4" s="670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70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68"/>
      <c r="BM4" s="639">
        <v>41610</v>
      </c>
      <c r="BN4" s="498">
        <v>41611</v>
      </c>
      <c r="BO4" s="498">
        <v>41612</v>
      </c>
      <c r="BP4" s="498">
        <v>41613</v>
      </c>
      <c r="BQ4" s="577">
        <v>41614</v>
      </c>
      <c r="BR4" s="497" t="s">
        <v>24</v>
      </c>
      <c r="BS4" s="404" t="s">
        <v>101</v>
      </c>
    </row>
    <row r="5" spans="1:7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579"/>
      <c r="BN5" s="413"/>
      <c r="BO5" s="413"/>
      <c r="BP5" s="469"/>
      <c r="BQ5" s="414"/>
      <c r="BR5" s="405"/>
      <c r="BS5" s="270"/>
    </row>
    <row r="6" spans="1:76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571"/>
      <c r="BN6" s="571"/>
      <c r="BO6" s="571"/>
      <c r="BP6" s="571"/>
      <c r="BQ6" s="572"/>
      <c r="BR6" s="396"/>
      <c r="BS6" s="397"/>
    </row>
    <row r="7" spans="1:76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1">
        <v>14516.472777220002</v>
      </c>
      <c r="BK7" s="335">
        <v>14249.595009229999</v>
      </c>
      <c r="BL7" s="601">
        <v>14227.499851910001</v>
      </c>
      <c r="BM7" s="616">
        <v>14227.16699177</v>
      </c>
      <c r="BN7" s="616">
        <v>14191.00323436</v>
      </c>
      <c r="BO7" s="616">
        <v>14206.038101480002</v>
      </c>
      <c r="BP7" s="616">
        <v>14182.66729528</v>
      </c>
      <c r="BQ7" s="617">
        <v>14148.632863069999</v>
      </c>
      <c r="BR7" s="422">
        <v>-78.866988840001795</v>
      </c>
      <c r="BS7" s="549">
        <v>-5.5432781346621551E-3</v>
      </c>
      <c r="BT7" s="534"/>
      <c r="BU7" s="528"/>
      <c r="BV7" s="529"/>
      <c r="BW7" s="384"/>
      <c r="BX7" s="394"/>
    </row>
    <row r="8" spans="1:76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1">
        <v>12419.849562019999</v>
      </c>
      <c r="BK8" s="335">
        <v>12138.228049270001</v>
      </c>
      <c r="BL8" s="601">
        <v>12252.706747440001</v>
      </c>
      <c r="BM8" s="616">
        <v>12241.559137759998</v>
      </c>
      <c r="BN8" s="616">
        <v>12251.14774359</v>
      </c>
      <c r="BO8" s="616">
        <v>12261.992597640001</v>
      </c>
      <c r="BP8" s="616">
        <v>12204.54307942</v>
      </c>
      <c r="BQ8" s="617">
        <v>12199.87747779</v>
      </c>
      <c r="BR8" s="422">
        <v>-52.829269650001152</v>
      </c>
      <c r="BS8" s="549">
        <v>-4.3116407450981553E-3</v>
      </c>
      <c r="BT8" s="534"/>
      <c r="BU8" s="528"/>
      <c r="BV8" s="529"/>
      <c r="BW8" s="384"/>
      <c r="BX8" s="394"/>
    </row>
    <row r="9" spans="1:76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1">
        <v>253.54975819000001</v>
      </c>
      <c r="BK9" s="335">
        <v>257.31836711</v>
      </c>
      <c r="BL9" s="601">
        <v>255.90211614</v>
      </c>
      <c r="BM9" s="616">
        <v>255.90211614</v>
      </c>
      <c r="BN9" s="616">
        <v>255.37371304999999</v>
      </c>
      <c r="BO9" s="616">
        <v>255.76543143000001</v>
      </c>
      <c r="BP9" s="616">
        <v>255.78376719000002</v>
      </c>
      <c r="BQ9" s="617">
        <v>255.81543803</v>
      </c>
      <c r="BR9" s="422">
        <v>-8.6678110000008246E-2</v>
      </c>
      <c r="BS9" s="549">
        <v>-3.387158781937849E-4</v>
      </c>
      <c r="BT9" s="534"/>
      <c r="BU9" s="528"/>
      <c r="BV9" s="529"/>
      <c r="BW9" s="384"/>
      <c r="BX9" s="394"/>
    </row>
    <row r="10" spans="1:76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1">
        <v>1829.47136576</v>
      </c>
      <c r="BK10" s="335">
        <v>1840.3496753499999</v>
      </c>
      <c r="BL10" s="601">
        <v>1705.26599958</v>
      </c>
      <c r="BM10" s="616">
        <v>1716.0807491200001</v>
      </c>
      <c r="BN10" s="616">
        <v>1670.8849227199998</v>
      </c>
      <c r="BO10" s="616">
        <v>1674.66236116</v>
      </c>
      <c r="BP10" s="616">
        <v>1708.72176117</v>
      </c>
      <c r="BQ10" s="617">
        <v>1679.3195734999999</v>
      </c>
      <c r="BR10" s="422">
        <v>-25.946426080000037</v>
      </c>
      <c r="BS10" s="549">
        <v>-1.5215471419937177E-2</v>
      </c>
      <c r="BT10" s="534"/>
      <c r="BU10" s="528"/>
      <c r="BV10" s="529"/>
      <c r="BW10" s="384"/>
      <c r="BX10" s="394"/>
    </row>
    <row r="11" spans="1:76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1">
        <v>13.602091249999999</v>
      </c>
      <c r="BK11" s="335">
        <v>13.6989175</v>
      </c>
      <c r="BL11" s="601">
        <v>13.62498875</v>
      </c>
      <c r="BM11" s="616">
        <v>13.62498875</v>
      </c>
      <c r="BN11" s="616">
        <v>13.596855</v>
      </c>
      <c r="BO11" s="616">
        <v>13.617711250000001</v>
      </c>
      <c r="BP11" s="616">
        <v>13.6186875</v>
      </c>
      <c r="BQ11" s="617">
        <v>13.620373750000001</v>
      </c>
      <c r="BR11" s="422">
        <v>-4.6149999999993696E-3</v>
      </c>
      <c r="BS11" s="549">
        <v>-3.3871587600386999E-4</v>
      </c>
      <c r="BT11" s="534"/>
      <c r="BU11" s="528"/>
      <c r="BV11" s="529"/>
      <c r="BW11" s="384"/>
      <c r="BX11" s="394"/>
    </row>
    <row r="12" spans="1:76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2">
        <v>14517.55248541</v>
      </c>
      <c r="BK12" s="334">
        <v>14249.976692519998</v>
      </c>
      <c r="BL12" s="602">
        <v>14228.16842362</v>
      </c>
      <c r="BM12" s="611">
        <v>14227.278377029999</v>
      </c>
      <c r="BN12" s="611">
        <v>14191.32181465</v>
      </c>
      <c r="BO12" s="611">
        <v>14206.356681770003</v>
      </c>
      <c r="BP12" s="611">
        <v>14182.90448877</v>
      </c>
      <c r="BQ12" s="618">
        <v>14148.11493736</v>
      </c>
      <c r="BR12" s="422">
        <v>-80.053486259999772</v>
      </c>
      <c r="BS12" s="549">
        <v>-5.6264083947097365E-3</v>
      </c>
      <c r="BT12" s="534"/>
      <c r="BU12" s="528"/>
      <c r="BV12" s="529"/>
      <c r="BW12" s="384"/>
      <c r="BX12" s="394"/>
    </row>
    <row r="13" spans="1:76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3">
        <v>1378.5627887821008</v>
      </c>
      <c r="BK13" s="336">
        <v>1397.4447744142074</v>
      </c>
      <c r="BL13" s="603">
        <v>1364.2220400459489</v>
      </c>
      <c r="BM13" s="491">
        <v>1373.7851411538204</v>
      </c>
      <c r="BN13" s="491">
        <v>1366.4060061304972</v>
      </c>
      <c r="BO13" s="491">
        <v>1382.4187538025087</v>
      </c>
      <c r="BP13" s="491">
        <v>1391.1302873666486</v>
      </c>
      <c r="BQ13" s="527">
        <v>1403.6562648666488</v>
      </c>
      <c r="BR13" s="422">
        <v>39.43422482069991</v>
      </c>
      <c r="BS13" s="549">
        <v>2.8906016515736432E-2</v>
      </c>
      <c r="BT13" s="534"/>
      <c r="BU13" s="528"/>
      <c r="BV13" s="529"/>
      <c r="BW13" s="384"/>
      <c r="BX13" s="394"/>
    </row>
    <row r="14" spans="1:76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3">
        <v>191.23570736443148</v>
      </c>
      <c r="BK14" s="336">
        <v>190.64808021720114</v>
      </c>
      <c r="BL14" s="603">
        <v>187.0795551924198</v>
      </c>
      <c r="BM14" s="491">
        <v>187.87849056851309</v>
      </c>
      <c r="BN14" s="491">
        <v>186.7232944606414</v>
      </c>
      <c r="BO14" s="491">
        <v>186.30466030320696</v>
      </c>
      <c r="BP14" s="491">
        <v>185.80445255976679</v>
      </c>
      <c r="BQ14" s="527">
        <v>185.28525055393581</v>
      </c>
      <c r="BR14" s="422">
        <v>-1.7943046384839931</v>
      </c>
      <c r="BS14" s="549">
        <v>-9.5911316265343549E-3</v>
      </c>
      <c r="BT14" s="534"/>
      <c r="BU14" s="528"/>
      <c r="BV14" s="529"/>
      <c r="BW14" s="384"/>
      <c r="BX14" s="394"/>
    </row>
    <row r="15" spans="1:76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3">
        <v>16087.388106030165</v>
      </c>
      <c r="BK15" s="336">
        <v>15838.069547151406</v>
      </c>
      <c r="BL15" s="603">
        <v>15779.470018858368</v>
      </c>
      <c r="BM15" s="491">
        <v>15788.942008752332</v>
      </c>
      <c r="BN15" s="491">
        <v>15744.45111524114</v>
      </c>
      <c r="BO15" s="491">
        <v>15775.080095875719</v>
      </c>
      <c r="BP15" s="491">
        <v>15759.839228696415</v>
      </c>
      <c r="BQ15" s="527">
        <v>15737.056452780585</v>
      </c>
      <c r="BR15" s="422">
        <v>-42.413566077782889</v>
      </c>
      <c r="BS15" s="549">
        <v>-2.6878954760263252E-3</v>
      </c>
      <c r="BT15" s="534"/>
      <c r="BU15" s="528"/>
      <c r="BV15" s="529"/>
      <c r="BW15" s="384"/>
      <c r="BX15" s="394"/>
    </row>
    <row r="16" spans="1:76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4">
        <v>0</v>
      </c>
      <c r="BK16" s="253">
        <v>1</v>
      </c>
      <c r="BL16" s="604">
        <v>4.5</v>
      </c>
      <c r="BM16" s="612">
        <v>0</v>
      </c>
      <c r="BN16" s="612">
        <v>0</v>
      </c>
      <c r="BO16" s="612">
        <v>0</v>
      </c>
      <c r="BP16" s="612">
        <v>0</v>
      </c>
      <c r="BQ16" s="613">
        <v>0</v>
      </c>
      <c r="BR16" s="422">
        <v>-4.5</v>
      </c>
      <c r="BS16" s="549">
        <v>-1</v>
      </c>
      <c r="BT16" s="534"/>
      <c r="BU16" s="528"/>
      <c r="BV16" s="529"/>
      <c r="BW16" s="384"/>
      <c r="BX16" s="394"/>
    </row>
    <row r="17" spans="1:76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4">
        <v>5.2</v>
      </c>
      <c r="BK17" s="253">
        <v>10.399999999999999</v>
      </c>
      <c r="BL17" s="604">
        <v>43.800000000000004</v>
      </c>
      <c r="BM17" s="612">
        <v>0.2</v>
      </c>
      <c r="BN17" s="612">
        <v>0</v>
      </c>
      <c r="BO17" s="612">
        <v>0.7</v>
      </c>
      <c r="BP17" s="612">
        <v>0.2</v>
      </c>
      <c r="BQ17" s="613">
        <v>1.6</v>
      </c>
      <c r="BR17" s="422">
        <v>-41.1</v>
      </c>
      <c r="BS17" s="549">
        <v>-0.93835616438356162</v>
      </c>
      <c r="BT17" s="534"/>
      <c r="BU17" s="528"/>
      <c r="BV17" s="529"/>
      <c r="BW17" s="384"/>
      <c r="BX17" s="394"/>
    </row>
    <row r="18" spans="1:76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4">
        <v>0</v>
      </c>
      <c r="BK18" s="253">
        <v>3</v>
      </c>
      <c r="BL18" s="604">
        <v>0</v>
      </c>
      <c r="BM18" s="612">
        <v>0</v>
      </c>
      <c r="BN18" s="612">
        <v>0</v>
      </c>
      <c r="BO18" s="612">
        <v>0</v>
      </c>
      <c r="BP18" s="612">
        <v>0</v>
      </c>
      <c r="BQ18" s="613">
        <v>0</v>
      </c>
      <c r="BR18" s="422"/>
      <c r="BS18" s="549"/>
      <c r="BT18" s="534"/>
      <c r="BU18" s="528"/>
      <c r="BV18" s="529"/>
      <c r="BW18" s="384"/>
    </row>
    <row r="19" spans="1:76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4">
        <v>0</v>
      </c>
      <c r="BK19" s="253">
        <v>0</v>
      </c>
      <c r="BL19" s="604">
        <v>10</v>
      </c>
      <c r="BM19" s="612">
        <v>0</v>
      </c>
      <c r="BN19" s="612">
        <v>0</v>
      </c>
      <c r="BO19" s="612">
        <v>0</v>
      </c>
      <c r="BP19" s="612">
        <v>0</v>
      </c>
      <c r="BQ19" s="613">
        <v>0</v>
      </c>
      <c r="BR19" s="422" t="s">
        <v>3</v>
      </c>
      <c r="BS19" s="549" t="s">
        <v>3</v>
      </c>
      <c r="BT19" s="534"/>
      <c r="BU19" s="528"/>
      <c r="BV19" s="529"/>
      <c r="BW19" s="384"/>
    </row>
    <row r="20" spans="1:76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5">
        <v>2</v>
      </c>
      <c r="BK20" s="254">
        <v>0</v>
      </c>
      <c r="BL20" s="605">
        <v>14.5</v>
      </c>
      <c r="BM20" s="614">
        <v>0</v>
      </c>
      <c r="BN20" s="614">
        <v>0</v>
      </c>
      <c r="BO20" s="614">
        <v>0</v>
      </c>
      <c r="BP20" s="614">
        <v>0</v>
      </c>
      <c r="BQ20" s="615">
        <v>0</v>
      </c>
      <c r="BR20" s="422" t="s">
        <v>3</v>
      </c>
      <c r="BS20" s="549" t="s">
        <v>3</v>
      </c>
      <c r="BT20" s="534"/>
      <c r="BU20" s="528"/>
      <c r="BV20" s="529"/>
      <c r="BW20" s="384"/>
    </row>
    <row r="21" spans="1:76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597"/>
      <c r="BK21" s="381"/>
      <c r="BL21" s="620"/>
      <c r="BM21" s="433"/>
      <c r="BN21" s="432"/>
      <c r="BO21" s="433"/>
      <c r="BP21" s="431"/>
      <c r="BQ21" s="536"/>
      <c r="BR21" s="423"/>
      <c r="BS21" s="550" t="s">
        <v>3</v>
      </c>
      <c r="BT21" s="534"/>
      <c r="BU21" s="528"/>
      <c r="BV21" s="529"/>
      <c r="BW21" s="384"/>
    </row>
    <row r="22" spans="1:76" x14ac:dyDescent="0.2">
      <c r="A22" s="3"/>
      <c r="B22" s="676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8">
        <v>43314.165693718947</v>
      </c>
      <c r="BH22" s="578">
        <v>42593.305946749912</v>
      </c>
      <c r="BI22" s="479">
        <v>43705.429036464229</v>
      </c>
      <c r="BJ22" s="583">
        <v>44527.373373869792</v>
      </c>
      <c r="BK22" s="334">
        <v>45122.235544590403</v>
      </c>
      <c r="BL22" s="602">
        <v>45309.288393787479</v>
      </c>
      <c r="BM22" s="611">
        <v>46475.542658120714</v>
      </c>
      <c r="BN22" s="611">
        <v>46879.196213888878</v>
      </c>
      <c r="BO22" s="611">
        <v>46828.724270390645</v>
      </c>
      <c r="BP22" s="611">
        <v>46923.009972941618</v>
      </c>
      <c r="BQ22" s="611">
        <v>48428.775027693788</v>
      </c>
      <c r="BR22" s="422">
        <v>3119.4866339063083</v>
      </c>
      <c r="BS22" s="549">
        <v>6.8848722734167422E-2</v>
      </c>
      <c r="BT22" s="534"/>
      <c r="BU22" s="528"/>
      <c r="BV22" s="529"/>
      <c r="BW22" s="384"/>
      <c r="BX22" s="394"/>
    </row>
    <row r="23" spans="1:76" x14ac:dyDescent="0.2">
      <c r="A23" s="3"/>
      <c r="B23" s="676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8">
        <v>31641.167205549998</v>
      </c>
      <c r="BH23" s="578">
        <v>31888.061633040001</v>
      </c>
      <c r="BI23" s="479">
        <v>31958.471105610002</v>
      </c>
      <c r="BJ23" s="583">
        <v>32333.088900520001</v>
      </c>
      <c r="BK23" s="334">
        <v>32726.848775180002</v>
      </c>
      <c r="BL23" s="602">
        <v>33376.52294907</v>
      </c>
      <c r="BM23" s="611">
        <v>33960.864957700003</v>
      </c>
      <c r="BN23" s="611">
        <v>34097.85788648</v>
      </c>
      <c r="BO23" s="611">
        <v>34308.32778616</v>
      </c>
      <c r="BP23" s="611">
        <v>34551.060043129997</v>
      </c>
      <c r="BQ23" s="611">
        <v>34699.357159539999</v>
      </c>
      <c r="BR23" s="422">
        <v>1322.8342104699987</v>
      </c>
      <c r="BS23" s="549">
        <v>3.9633673420342186E-2</v>
      </c>
      <c r="BT23" s="534"/>
      <c r="BU23" s="528"/>
      <c r="BV23" s="529"/>
      <c r="BW23" s="384"/>
      <c r="BX23" s="394"/>
    </row>
    <row r="24" spans="1:76" x14ac:dyDescent="0.2">
      <c r="A24" s="3"/>
      <c r="B24" s="676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8">
        <v>-64067.514772103619</v>
      </c>
      <c r="BH24" s="578">
        <v>-66282.880942301694</v>
      </c>
      <c r="BI24" s="479">
        <v>-66834.390144024423</v>
      </c>
      <c r="BJ24" s="583">
        <v>-67257.32114892808</v>
      </c>
      <c r="BK24" s="334">
        <v>-65027.991334582759</v>
      </c>
      <c r="BL24" s="602">
        <v>-64228.712436513662</v>
      </c>
      <c r="BM24" s="611">
        <v>-63638.264708155351</v>
      </c>
      <c r="BN24" s="611">
        <v>-63254.609761249383</v>
      </c>
      <c r="BO24" s="611">
        <v>-63147.279050020166</v>
      </c>
      <c r="BP24" s="611">
        <v>-62743.664748965108</v>
      </c>
      <c r="BQ24" s="611">
        <v>-62356.711309817285</v>
      </c>
      <c r="BR24" s="422">
        <v>1872.0011266963775</v>
      </c>
      <c r="BS24" s="549">
        <v>-2.9145861028223807E-2</v>
      </c>
      <c r="BT24" s="534"/>
      <c r="BU24" s="528"/>
      <c r="BV24" s="529"/>
      <c r="BW24" s="384"/>
      <c r="BX24" s="394"/>
    </row>
    <row r="25" spans="1:76" x14ac:dyDescent="0.2">
      <c r="A25" s="3"/>
      <c r="B25" s="676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8">
        <v>-35653.62847587213</v>
      </c>
      <c r="BH25" s="578">
        <v>-37909.190004581549</v>
      </c>
      <c r="BI25" s="479">
        <v>-41299.918654736801</v>
      </c>
      <c r="BJ25" s="583">
        <v>-41345.434098601705</v>
      </c>
      <c r="BK25" s="334">
        <v>-41671.917323780086</v>
      </c>
      <c r="BL25" s="602">
        <v>-41205.002824314797</v>
      </c>
      <c r="BM25" s="611">
        <v>-39894.210128037434</v>
      </c>
      <c r="BN25" s="611">
        <v>-39311.919829710539</v>
      </c>
      <c r="BO25" s="611">
        <v>-39055.15513288269</v>
      </c>
      <c r="BP25" s="611">
        <v>-38603.484097639397</v>
      </c>
      <c r="BQ25" s="611">
        <v>-37169.204568873523</v>
      </c>
      <c r="BR25" s="422">
        <v>4035.7982554412738</v>
      </c>
      <c r="BS25" s="549">
        <v>-9.7944375168438902E-2</v>
      </c>
      <c r="BT25" s="534"/>
      <c r="BU25" s="528"/>
      <c r="BV25" s="529"/>
      <c r="BW25" s="384"/>
      <c r="BX25" s="394"/>
    </row>
    <row r="26" spans="1:76" x14ac:dyDescent="0.2">
      <c r="A26" s="3"/>
      <c r="B26" s="676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8">
        <v>-20884.613886331947</v>
      </c>
      <c r="BH26" s="578">
        <v>-19397.731755786917</v>
      </c>
      <c r="BI26" s="479">
        <v>-19867.041891014229</v>
      </c>
      <c r="BJ26" s="583">
        <v>-20552.202760187993</v>
      </c>
      <c r="BK26" s="334">
        <v>-17701.943133792804</v>
      </c>
      <c r="BL26" s="602">
        <v>-17094.613477168277</v>
      </c>
      <c r="BM26" s="611">
        <v>-17750.714786027711</v>
      </c>
      <c r="BN26" s="611">
        <v>-18163.998150848078</v>
      </c>
      <c r="BO26" s="611">
        <v>-17903.329006873049</v>
      </c>
      <c r="BP26" s="611">
        <v>-17758.49912344302</v>
      </c>
      <c r="BQ26" s="611">
        <v>-18906.438128450787</v>
      </c>
      <c r="BR26" s="422">
        <v>-1811.8246512825099</v>
      </c>
      <c r="BS26" s="549">
        <v>0.10598804434522013</v>
      </c>
      <c r="BT26" s="534"/>
      <c r="BU26" s="528"/>
      <c r="BV26" s="529"/>
      <c r="BW26" s="384"/>
      <c r="BX26" s="394"/>
    </row>
    <row r="27" spans="1:76" ht="13.5" x14ac:dyDescent="0.2">
      <c r="A27" s="3"/>
      <c r="B27" s="676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7"/>
      <c r="BK27" s="256"/>
      <c r="BL27" s="537"/>
      <c r="BM27" s="248"/>
      <c r="BN27" s="248"/>
      <c r="BO27" s="248"/>
      <c r="BP27" s="248"/>
      <c r="BQ27" s="537"/>
      <c r="BR27" s="424"/>
      <c r="BS27" s="551"/>
      <c r="BT27" s="534"/>
      <c r="BU27" s="528"/>
      <c r="BV27" s="529"/>
      <c r="BW27" s="384"/>
    </row>
    <row r="28" spans="1:76" x14ac:dyDescent="0.2">
      <c r="A28" s="3"/>
      <c r="B28" s="676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3">
        <v>50290.640708598221</v>
      </c>
      <c r="BK28" s="336">
        <v>51727.215281334124</v>
      </c>
      <c r="BL28" s="603">
        <v>52654.990254304117</v>
      </c>
      <c r="BM28" s="491">
        <v>53423.037624294106</v>
      </c>
      <c r="BN28" s="491">
        <v>53381.244423404125</v>
      </c>
      <c r="BO28" s="491">
        <v>53404.244504694121</v>
      </c>
      <c r="BP28" s="491">
        <v>53510.153068754116</v>
      </c>
      <c r="BQ28" s="527">
        <v>53728.961837834097</v>
      </c>
      <c r="BR28" s="422">
        <v>1073.9715835299794</v>
      </c>
      <c r="BS28" s="549">
        <v>2.0396387471407706E-2</v>
      </c>
      <c r="BT28" s="534"/>
      <c r="BU28" s="528"/>
      <c r="BV28" s="529"/>
      <c r="BW28" s="384"/>
      <c r="BX28" s="394"/>
    </row>
    <row r="29" spans="1:76" x14ac:dyDescent="0.2">
      <c r="A29" s="3"/>
      <c r="B29" s="676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3">
        <v>83937.935079830757</v>
      </c>
      <c r="BK29" s="336">
        <v>86151.983389465386</v>
      </c>
      <c r="BL29" s="603">
        <v>86755.085798235377</v>
      </c>
      <c r="BM29" s="491">
        <v>87825.730939265384</v>
      </c>
      <c r="BN29" s="491">
        <v>87725.745608015408</v>
      </c>
      <c r="BO29" s="491">
        <v>88058.768658265384</v>
      </c>
      <c r="BP29" s="491">
        <v>88722.659564725385</v>
      </c>
      <c r="BQ29" s="527">
        <v>89604.487485455364</v>
      </c>
      <c r="BR29" s="422">
        <v>2849.4016872199863</v>
      </c>
      <c r="BS29" s="549">
        <v>3.2844203437787822E-2</v>
      </c>
      <c r="BT29" s="534"/>
      <c r="BU29" s="528"/>
      <c r="BV29" s="529"/>
      <c r="BW29" s="384"/>
      <c r="BX29" s="394"/>
    </row>
    <row r="30" spans="1:76" x14ac:dyDescent="0.2">
      <c r="A30" s="3"/>
      <c r="B30" s="676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3">
        <v>125662.88104628585</v>
      </c>
      <c r="BK30" s="336">
        <v>128211.99222190292</v>
      </c>
      <c r="BL30" s="603">
        <v>128995.75752313292</v>
      </c>
      <c r="BM30" s="491">
        <v>130073.44202508294</v>
      </c>
      <c r="BN30" s="491">
        <v>129971.00038080294</v>
      </c>
      <c r="BO30" s="491">
        <v>130303.34102944292</v>
      </c>
      <c r="BP30" s="491">
        <v>130944.97459319292</v>
      </c>
      <c r="BQ30" s="527">
        <v>131851.18561923291</v>
      </c>
      <c r="BR30" s="422">
        <v>2855.4280960999895</v>
      </c>
      <c r="BS30" s="549">
        <v>2.2135829510423477E-2</v>
      </c>
      <c r="BT30" s="534"/>
      <c r="BU30" s="528"/>
      <c r="BV30" s="529"/>
      <c r="BW30" s="384"/>
      <c r="BX30" s="394"/>
    </row>
    <row r="31" spans="1:76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8"/>
      <c r="BK31" s="387"/>
      <c r="BL31" s="621"/>
      <c r="BM31" s="496"/>
      <c r="BN31" s="496"/>
      <c r="BO31" s="496"/>
      <c r="BP31" s="496"/>
      <c r="BQ31" s="538"/>
      <c r="BR31" s="424"/>
      <c r="BS31" s="552"/>
      <c r="BT31" s="534"/>
      <c r="BU31" s="528"/>
      <c r="BV31" s="529"/>
      <c r="BW31" s="384"/>
    </row>
    <row r="32" spans="1:7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9">
        <v>0.85225451256538953</v>
      </c>
      <c r="BK32" s="392">
        <v>0.85182964786824533</v>
      </c>
      <c r="BL32" s="606">
        <v>0.85328124916177606</v>
      </c>
      <c r="BM32" s="652">
        <v>0.85577460830724983</v>
      </c>
      <c r="BN32" s="652">
        <v>0.85646889384333758</v>
      </c>
      <c r="BO32" s="652">
        <v>0.85278216844600629</v>
      </c>
      <c r="BP32" s="652">
        <v>0.85379595867501579</v>
      </c>
      <c r="BQ32" s="653">
        <v>0.85475819883094672</v>
      </c>
      <c r="BR32" s="422"/>
      <c r="BS32" s="549"/>
      <c r="BT32" s="534"/>
      <c r="BU32" s="528"/>
      <c r="BV32" s="529"/>
      <c r="BW32" s="384"/>
    </row>
    <row r="33" spans="1:7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9">
        <v>0.7951935985796218</v>
      </c>
      <c r="BK33" s="392">
        <v>0.79711980426499396</v>
      </c>
      <c r="BL33" s="606">
        <v>0.79807166020438591</v>
      </c>
      <c r="BM33" s="652">
        <v>0.80069569759085291</v>
      </c>
      <c r="BN33" s="652">
        <v>0.8009010947125208</v>
      </c>
      <c r="BO33" s="652">
        <v>0.7993005316749352</v>
      </c>
      <c r="BP33" s="652">
        <v>0.79999304061598597</v>
      </c>
      <c r="BQ33" s="653">
        <v>0.8018523401000901</v>
      </c>
      <c r="BR33" s="422"/>
      <c r="BS33" s="549"/>
      <c r="BT33" s="534"/>
      <c r="BU33" s="528"/>
      <c r="BV33" s="529"/>
      <c r="BW33" s="384"/>
    </row>
    <row r="34" spans="1:7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9">
        <v>0.80973807231566219</v>
      </c>
      <c r="BK34" s="392">
        <v>0.81203623633035604</v>
      </c>
      <c r="BL34" s="606">
        <v>0.81405565661195833</v>
      </c>
      <c r="BM34" s="652">
        <v>0.81569016658336002</v>
      </c>
      <c r="BN34" s="652">
        <v>0.81585463443476691</v>
      </c>
      <c r="BO34" s="652">
        <v>0.8147818559465132</v>
      </c>
      <c r="BP34" s="652">
        <v>0.81520835540434811</v>
      </c>
      <c r="BQ34" s="653">
        <v>0.8161844763313475</v>
      </c>
      <c r="BR34" s="422"/>
      <c r="BS34" s="549"/>
      <c r="BT34" s="534"/>
      <c r="BU34" s="528"/>
      <c r="BV34" s="529"/>
      <c r="BW34" s="384"/>
    </row>
    <row r="35" spans="1:7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9">
        <v>0.74976069313789451</v>
      </c>
      <c r="BK35" s="392">
        <v>0.75284922941338861</v>
      </c>
      <c r="BL35" s="606">
        <v>0.75611926376087113</v>
      </c>
      <c r="BM35" s="652">
        <v>0.75847503915206116</v>
      </c>
      <c r="BN35" s="652">
        <v>0.75796950544704189</v>
      </c>
      <c r="BO35" s="652">
        <v>0.75606520301623104</v>
      </c>
      <c r="BP35" s="652">
        <v>0.75655832778507992</v>
      </c>
      <c r="BQ35" s="653">
        <v>0.75779730117134503</v>
      </c>
      <c r="BR35" s="422"/>
      <c r="BS35" s="549"/>
      <c r="BT35" s="534"/>
      <c r="BU35" s="528"/>
      <c r="BV35" s="529"/>
      <c r="BW35" s="384"/>
    </row>
    <row r="36" spans="1:76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0"/>
      <c r="BK36" s="259"/>
      <c r="BL36" s="539"/>
      <c r="BM36" s="249"/>
      <c r="BN36" s="249"/>
      <c r="BO36" s="249"/>
      <c r="BP36" s="249"/>
      <c r="BQ36" s="539"/>
      <c r="BR36" s="425" t="s">
        <v>3</v>
      </c>
      <c r="BS36" s="553"/>
      <c r="BT36" s="534"/>
      <c r="BU36" s="528"/>
      <c r="BV36" s="529"/>
      <c r="BW36" s="384"/>
    </row>
    <row r="37" spans="1:76" ht="12.75" customHeight="1" x14ac:dyDescent="0.2">
      <c r="A37" s="3"/>
      <c r="B37" s="678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1">
        <v>2734.0830655976679</v>
      </c>
      <c r="BK37" s="337">
        <v>2904.2346188046645</v>
      </c>
      <c r="BL37" s="607">
        <v>3169.9099883381923</v>
      </c>
      <c r="BM37" s="640">
        <v>3169.9099883381923</v>
      </c>
      <c r="BN37" s="640">
        <v>3169.9099883381923</v>
      </c>
      <c r="BO37" s="640">
        <v>3169.9099883381923</v>
      </c>
      <c r="BP37" s="640">
        <v>3169.9099883381923</v>
      </c>
      <c r="BQ37" s="644">
        <v>3221.3330998542269</v>
      </c>
      <c r="BR37" s="422">
        <v>51.423111516034623</v>
      </c>
      <c r="BS37" s="549">
        <v>1.6222262368715601E-2</v>
      </c>
      <c r="BT37" s="534"/>
      <c r="BU37" s="528"/>
      <c r="BV37" s="529"/>
      <c r="BW37" s="384"/>
      <c r="BX37" s="394"/>
    </row>
    <row r="38" spans="1:76" x14ac:dyDescent="0.2">
      <c r="A38" s="3"/>
      <c r="B38" s="678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1033.3311268221576</v>
      </c>
      <c r="BK38" s="338">
        <v>1039.9703330903792</v>
      </c>
      <c r="BL38" s="608">
        <v>1068.3026559766768</v>
      </c>
      <c r="BM38" s="641">
        <v>1068.3026559766768</v>
      </c>
      <c r="BN38" s="641">
        <v>1068.3026559766768</v>
      </c>
      <c r="BO38" s="641">
        <v>1068.3026559766768</v>
      </c>
      <c r="BP38" s="641">
        <v>1068.3026559766768</v>
      </c>
      <c r="BQ38" s="645">
        <v>1071.1871377551024</v>
      </c>
      <c r="BR38" s="422">
        <v>2.884481778425652</v>
      </c>
      <c r="BS38" s="549">
        <v>2.7000604765776703E-3</v>
      </c>
      <c r="BT38" s="534"/>
      <c r="BU38" s="528"/>
      <c r="BV38" s="529"/>
      <c r="BW38" s="384"/>
      <c r="BX38" s="394"/>
    </row>
    <row r="39" spans="1:76" ht="12.75" customHeight="1" x14ac:dyDescent="0.2">
      <c r="A39" s="3"/>
      <c r="B39" s="678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7088.6515300000019</v>
      </c>
      <c r="BK39" s="336">
        <v>7134.1964850000022</v>
      </c>
      <c r="BL39" s="603">
        <v>7328.5562200000022</v>
      </c>
      <c r="BM39" s="642">
        <v>7328.5562200000022</v>
      </c>
      <c r="BN39" s="642">
        <v>7328.5562200000022</v>
      </c>
      <c r="BO39" s="642">
        <v>7328.5562200000022</v>
      </c>
      <c r="BP39" s="642">
        <v>7328.5562200000022</v>
      </c>
      <c r="BQ39" s="527">
        <v>7348.3437650000023</v>
      </c>
      <c r="BR39" s="422">
        <v>19.787545000000136</v>
      </c>
      <c r="BS39" s="549">
        <v>2.7000604765776703E-3</v>
      </c>
      <c r="BT39" s="534"/>
      <c r="BU39" s="528"/>
      <c r="BV39" s="529"/>
      <c r="BW39" s="384"/>
      <c r="BX39" s="394"/>
    </row>
    <row r="40" spans="1:76" ht="12.75" customHeight="1" x14ac:dyDescent="0.2">
      <c r="A40" s="3"/>
      <c r="B40" s="678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336">
        <v>1.0047518372857667E-14</v>
      </c>
      <c r="BL40" s="603">
        <v>1.0047518372857667E-14</v>
      </c>
      <c r="BM40" s="642">
        <v>1.0047518372857667E-14</v>
      </c>
      <c r="BN40" s="642">
        <v>1.0047518372857667E-14</v>
      </c>
      <c r="BO40" s="642">
        <v>1.0047518372857667E-14</v>
      </c>
      <c r="BP40" s="642">
        <v>1.0047518372857667E-14</v>
      </c>
      <c r="BQ40" s="527">
        <v>1.0047518372857667E-14</v>
      </c>
      <c r="BR40" s="422" t="s">
        <v>3</v>
      </c>
      <c r="BS40" s="549" t="s">
        <v>3</v>
      </c>
      <c r="BT40" s="534"/>
      <c r="BU40" s="528"/>
      <c r="BV40" s="529"/>
      <c r="BW40" s="384"/>
      <c r="BX40" s="394"/>
    </row>
    <row r="41" spans="1:76" x14ac:dyDescent="0.2">
      <c r="A41" s="3"/>
      <c r="B41" s="678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2">
        <v>1700.7519387755101</v>
      </c>
      <c r="BK41" s="338">
        <v>1864.2642857142853</v>
      </c>
      <c r="BL41" s="608">
        <v>2101.6073323615155</v>
      </c>
      <c r="BM41" s="641">
        <v>2101.6073323615155</v>
      </c>
      <c r="BN41" s="641">
        <v>2101.6073323615155</v>
      </c>
      <c r="BO41" s="641">
        <v>2101.6073323615155</v>
      </c>
      <c r="BP41" s="641">
        <v>2101.6073323615155</v>
      </c>
      <c r="BQ41" s="645">
        <v>2150.1459620991245</v>
      </c>
      <c r="BR41" s="422">
        <v>48.538629737608971</v>
      </c>
      <c r="BS41" s="549">
        <v>2.3095955647940869E-2</v>
      </c>
      <c r="BT41" s="534"/>
      <c r="BU41" s="528"/>
      <c r="BV41" s="529"/>
      <c r="BW41" s="384"/>
      <c r="BX41" s="394"/>
    </row>
    <row r="42" spans="1:76" ht="13.5" x14ac:dyDescent="0.2">
      <c r="A42" s="3"/>
      <c r="B42" s="678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3">
        <v>11667.158299999999</v>
      </c>
      <c r="BK42" s="336">
        <v>12788.852999999997</v>
      </c>
      <c r="BL42" s="603">
        <v>14417.026299999996</v>
      </c>
      <c r="BM42" s="642">
        <v>14417.026299999996</v>
      </c>
      <c r="BN42" s="642">
        <v>14417.026299999996</v>
      </c>
      <c r="BO42" s="642">
        <v>14417.026299999996</v>
      </c>
      <c r="BP42" s="642">
        <v>14417.026299999996</v>
      </c>
      <c r="BQ42" s="527">
        <v>14750.001299999996</v>
      </c>
      <c r="BR42" s="422">
        <v>332.97500000000036</v>
      </c>
      <c r="BS42" s="549">
        <v>2.3095955647941091E-2</v>
      </c>
      <c r="BT42" s="534"/>
      <c r="BU42" s="528"/>
      <c r="BV42" s="529"/>
      <c r="BW42" s="384"/>
      <c r="BX42" s="394"/>
    </row>
    <row r="43" spans="1:76" ht="12.75" customHeight="1" x14ac:dyDescent="0.2">
      <c r="A43" s="3"/>
      <c r="B43" s="678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3">
        <v>215.1642999999998</v>
      </c>
      <c r="BK43" s="336">
        <v>222.06499999999977</v>
      </c>
      <c r="BL43" s="603">
        <v>230.99329999999978</v>
      </c>
      <c r="BM43" s="642">
        <v>230.99329999999978</v>
      </c>
      <c r="BN43" s="642">
        <v>230.99329999999978</v>
      </c>
      <c r="BO43" s="642">
        <v>230.99329999999978</v>
      </c>
      <c r="BP43" s="642">
        <v>230.99329999999978</v>
      </c>
      <c r="BQ43" s="527">
        <v>244.41129999999978</v>
      </c>
      <c r="BR43" s="422">
        <v>13.418000000000006</v>
      </c>
      <c r="BS43" s="549">
        <v>5.808826489772656E-2</v>
      </c>
      <c r="BT43" s="534"/>
      <c r="BU43" s="528"/>
      <c r="BV43" s="529"/>
      <c r="BW43" s="384"/>
      <c r="BX43" s="394"/>
    </row>
    <row r="44" spans="1:76" x14ac:dyDescent="0.2">
      <c r="A44" s="3"/>
      <c r="B44" s="678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247">
        <v>-1.50712775592865E-14</v>
      </c>
      <c r="BL44" s="609">
        <v>-1.50712775592865E-14</v>
      </c>
      <c r="BM44" s="643">
        <v>-1.50712775592865E-14</v>
      </c>
      <c r="BN44" s="643">
        <v>-1.50712775592865E-14</v>
      </c>
      <c r="BO44" s="643">
        <v>-1.50712775592865E-14</v>
      </c>
      <c r="BP44" s="643">
        <v>-1.50712775592865E-14</v>
      </c>
      <c r="BQ44" s="646">
        <v>-1.50712775592865E-14</v>
      </c>
      <c r="BR44" s="422" t="s">
        <v>3</v>
      </c>
      <c r="BS44" s="549" t="s">
        <v>3</v>
      </c>
      <c r="BT44" s="534"/>
      <c r="BU44" s="528"/>
      <c r="BV44" s="529"/>
      <c r="BW44" s="384"/>
    </row>
    <row r="45" spans="1:76" x14ac:dyDescent="0.2">
      <c r="A45" s="3"/>
      <c r="B45" s="678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2">
        <v>0.35</v>
      </c>
      <c r="BK45" s="260">
        <v>0</v>
      </c>
      <c r="BL45" s="622">
        <v>42.889775510204082</v>
      </c>
      <c r="BM45" s="493">
        <v>32.038809037900869</v>
      </c>
      <c r="BN45" s="493">
        <v>10.780062682215741</v>
      </c>
      <c r="BO45" s="493">
        <v>10.780062682215741</v>
      </c>
      <c r="BP45" s="493">
        <v>10.780062682215741</v>
      </c>
      <c r="BQ45" s="568">
        <v>10.780062682215741</v>
      </c>
      <c r="BR45" s="422" t="s">
        <v>129</v>
      </c>
      <c r="BS45" s="549" t="s">
        <v>3</v>
      </c>
      <c r="BT45" s="534"/>
      <c r="BU45" s="528"/>
      <c r="BV45" s="529"/>
      <c r="BW45" s="384"/>
    </row>
    <row r="46" spans="1:76" x14ac:dyDescent="0.2">
      <c r="A46" s="3"/>
      <c r="B46" s="678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2">
        <v>0.35</v>
      </c>
      <c r="BK46" s="260">
        <v>0</v>
      </c>
      <c r="BL46" s="622">
        <v>0.2</v>
      </c>
      <c r="BM46" s="493">
        <v>0.2</v>
      </c>
      <c r="BN46" s="493">
        <v>0.2</v>
      </c>
      <c r="BO46" s="493">
        <v>0.2</v>
      </c>
      <c r="BP46" s="493">
        <v>0.2</v>
      </c>
      <c r="BQ46" s="568">
        <v>0.2</v>
      </c>
      <c r="BR46" s="422" t="s">
        <v>3</v>
      </c>
      <c r="BS46" s="549" t="s">
        <v>3</v>
      </c>
      <c r="BT46" s="534"/>
      <c r="BU46" s="528"/>
      <c r="BV46" s="529"/>
      <c r="BW46" s="384"/>
    </row>
    <row r="47" spans="1:76" ht="12.75" hidden="1" customHeight="1" x14ac:dyDescent="0.2">
      <c r="A47" s="3"/>
      <c r="B47" s="678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4">
        <v>0</v>
      </c>
      <c r="BK47" s="418">
        <v>0</v>
      </c>
      <c r="BL47" s="623">
        <v>0</v>
      </c>
      <c r="BM47" s="647">
        <v>0</v>
      </c>
      <c r="BN47" s="647">
        <v>0</v>
      </c>
      <c r="BO47" s="647">
        <v>0</v>
      </c>
      <c r="BP47" s="647">
        <v>0</v>
      </c>
      <c r="BQ47" s="647">
        <v>0</v>
      </c>
      <c r="BR47" s="562" t="s">
        <v>3</v>
      </c>
      <c r="BS47" s="549" t="s">
        <v>3</v>
      </c>
      <c r="BT47" s="534"/>
      <c r="BU47" s="528"/>
      <c r="BV47" s="529"/>
      <c r="BW47" s="384"/>
    </row>
    <row r="48" spans="1:76" ht="12.75" hidden="1" customHeight="1" x14ac:dyDescent="0.2">
      <c r="A48" s="3"/>
      <c r="B48" s="678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4">
        <v>0.35</v>
      </c>
      <c r="BK48" s="418">
        <v>0</v>
      </c>
      <c r="BL48" s="623">
        <v>0.2</v>
      </c>
      <c r="BM48" s="647">
        <v>0.2</v>
      </c>
      <c r="BN48" s="647">
        <v>0.2</v>
      </c>
      <c r="BO48" s="647">
        <v>0.2</v>
      </c>
      <c r="BP48" s="647">
        <v>0.2</v>
      </c>
      <c r="BQ48" s="647">
        <v>0.2</v>
      </c>
      <c r="BR48" s="563" t="s">
        <v>3</v>
      </c>
      <c r="BS48" s="549" t="s">
        <v>3</v>
      </c>
      <c r="BT48" s="534"/>
      <c r="BU48" s="528"/>
      <c r="BV48" s="529"/>
      <c r="BW48" s="384"/>
    </row>
    <row r="49" spans="1:76" x14ac:dyDescent="0.2">
      <c r="A49" s="3"/>
      <c r="B49" s="678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2">
        <v>0</v>
      </c>
      <c r="BK49" s="260">
        <v>0</v>
      </c>
      <c r="BL49" s="622">
        <v>42.689775510204079</v>
      </c>
      <c r="BM49" s="493">
        <v>31.838809037900869</v>
      </c>
      <c r="BN49" s="493">
        <v>10.580062682215742</v>
      </c>
      <c r="BO49" s="493">
        <v>10.580062682215742</v>
      </c>
      <c r="BP49" s="493">
        <v>10.580062682215742</v>
      </c>
      <c r="BQ49" s="568">
        <v>10.580062682215742</v>
      </c>
      <c r="BR49" s="422" t="s">
        <v>3</v>
      </c>
      <c r="BS49" s="549" t="s">
        <v>3</v>
      </c>
      <c r="BT49" s="534"/>
      <c r="BU49" s="528"/>
      <c r="BV49" s="529"/>
      <c r="BW49" s="384"/>
    </row>
    <row r="50" spans="1:76" ht="12.75" hidden="1" customHeight="1" x14ac:dyDescent="0.2">
      <c r="A50" s="3"/>
      <c r="B50" s="678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2">
        <v>0</v>
      </c>
      <c r="BK50" s="260">
        <v>0</v>
      </c>
      <c r="BL50" s="622">
        <v>292.85185999999999</v>
      </c>
      <c r="BM50" s="493">
        <v>218.41422999999998</v>
      </c>
      <c r="BN50" s="493">
        <v>72.579229999999995</v>
      </c>
      <c r="BO50" s="493">
        <v>72.579229999999995</v>
      </c>
      <c r="BP50" s="493">
        <v>72.579229999999995</v>
      </c>
      <c r="BQ50" s="493">
        <v>72.579229999999995</v>
      </c>
      <c r="BR50" s="563" t="s">
        <v>3</v>
      </c>
      <c r="BS50" s="549" t="s">
        <v>3</v>
      </c>
      <c r="BT50" s="534"/>
      <c r="BU50" s="528"/>
      <c r="BV50" s="529"/>
      <c r="BW50" s="384"/>
    </row>
    <row r="51" spans="1:76" ht="12.75" hidden="1" customHeight="1" x14ac:dyDescent="0.2">
      <c r="A51" s="3"/>
      <c r="B51" s="678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2">
        <v>0</v>
      </c>
      <c r="BK51" s="260">
        <v>0</v>
      </c>
      <c r="BL51" s="622">
        <v>0</v>
      </c>
      <c r="BM51" s="493">
        <v>0</v>
      </c>
      <c r="BN51" s="493">
        <v>0</v>
      </c>
      <c r="BO51" s="493">
        <v>0</v>
      </c>
      <c r="BP51" s="493">
        <v>0</v>
      </c>
      <c r="BQ51" s="568">
        <v>0</v>
      </c>
      <c r="BR51" s="563" t="s">
        <v>3</v>
      </c>
      <c r="BS51" s="549" t="s">
        <v>3</v>
      </c>
      <c r="BT51" s="534"/>
      <c r="BU51" s="528"/>
      <c r="BV51" s="529"/>
      <c r="BW51" s="384"/>
    </row>
    <row r="52" spans="1:76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5"/>
      <c r="BK52" s="261"/>
      <c r="BL52" s="540"/>
      <c r="BM52" s="250"/>
      <c r="BN52" s="250"/>
      <c r="BO52" s="250"/>
      <c r="BP52" s="250"/>
      <c r="BQ52" s="540"/>
      <c r="BR52" s="425"/>
      <c r="BS52" s="553"/>
      <c r="BT52" s="534"/>
      <c r="BU52" s="528"/>
      <c r="BV52" s="529"/>
      <c r="BW52" s="384"/>
    </row>
    <row r="53" spans="1:76" ht="12.75" customHeight="1" x14ac:dyDescent="0.2">
      <c r="A53" s="3"/>
      <c r="B53" s="677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3">
        <v>14178.020292779278</v>
      </c>
      <c r="BK53" s="336">
        <v>14485.140816461068</v>
      </c>
      <c r="BL53" s="603">
        <v>14564.067716028123</v>
      </c>
      <c r="BM53" s="491">
        <v>14704.213233093724</v>
      </c>
      <c r="BN53" s="491">
        <v>14650.53107174387</v>
      </c>
      <c r="BO53" s="491">
        <v>14662.865734605382</v>
      </c>
      <c r="BP53" s="491">
        <v>14728.875180695763</v>
      </c>
      <c r="BQ53" s="527">
        <v>14827.562118219084</v>
      </c>
      <c r="BR53" s="422">
        <v>263.49440219096141</v>
      </c>
      <c r="BS53" s="549">
        <v>1.8092088510476945E-2</v>
      </c>
      <c r="BT53" s="534"/>
      <c r="BU53" s="528"/>
      <c r="BV53" s="529"/>
      <c r="BW53" s="384"/>
      <c r="BX53" s="394"/>
    </row>
    <row r="54" spans="1:76" ht="12.75" customHeight="1" x14ac:dyDescent="0.2">
      <c r="A54" s="3"/>
      <c r="B54" s="677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3">
        <v>11745.686920478987</v>
      </c>
      <c r="BK54" s="336">
        <v>12025.700025462525</v>
      </c>
      <c r="BL54" s="603">
        <v>12097.54873117098</v>
      </c>
      <c r="BM54" s="491">
        <v>12244.672707794889</v>
      </c>
      <c r="BN54" s="491">
        <v>12193.25941708935</v>
      </c>
      <c r="BO54" s="491">
        <v>12204.239876681184</v>
      </c>
      <c r="BP54" s="491">
        <v>12195.651769407134</v>
      </c>
      <c r="BQ54" s="527">
        <v>12277.661617506257</v>
      </c>
      <c r="BR54" s="422">
        <v>180.11288633527693</v>
      </c>
      <c r="BS54" s="549">
        <v>1.4888378657338386E-2</v>
      </c>
      <c r="BT54" s="534"/>
      <c r="BU54" s="528"/>
      <c r="BV54" s="529"/>
      <c r="BW54" s="384"/>
      <c r="BX54" s="394"/>
    </row>
    <row r="55" spans="1:76" ht="12.75" customHeight="1" x14ac:dyDescent="0.2">
      <c r="A55" s="3"/>
      <c r="B55" s="677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6">
        <v>0.74842150828170118</v>
      </c>
      <c r="BK55" s="390">
        <v>0.7509953345908692</v>
      </c>
      <c r="BL55" s="610">
        <v>0.75424568759598765</v>
      </c>
      <c r="BM55" s="654">
        <v>0.75726751627320221</v>
      </c>
      <c r="BN55" s="654">
        <v>0.75669417875446165</v>
      </c>
      <c r="BO55" s="654">
        <v>0.75435917729231672</v>
      </c>
      <c r="BP55" s="654">
        <v>0.75339926510550159</v>
      </c>
      <c r="BQ55" s="655">
        <v>0.75455161055453857</v>
      </c>
      <c r="BR55" s="422" t="s">
        <v>3</v>
      </c>
      <c r="BS55" s="554" t="s">
        <v>3</v>
      </c>
      <c r="BT55" s="534"/>
      <c r="BU55" s="528"/>
      <c r="BV55" s="529"/>
      <c r="BW55" s="384"/>
      <c r="BX55" s="394"/>
    </row>
    <row r="56" spans="1:76" x14ac:dyDescent="0.2">
      <c r="A56" s="3"/>
      <c r="B56" s="677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3">
        <v>3149.9733318860381</v>
      </c>
      <c r="BK56" s="336">
        <v>3285.2307920618236</v>
      </c>
      <c r="BL56" s="603">
        <v>3369.6696276696953</v>
      </c>
      <c r="BM56" s="491">
        <v>3466.3927361682381</v>
      </c>
      <c r="BN56" s="491">
        <v>3425.2550391332525</v>
      </c>
      <c r="BO56" s="491">
        <v>3395.4140894874799</v>
      </c>
      <c r="BP56" s="491">
        <v>3379.8084737673635</v>
      </c>
      <c r="BQ56" s="527">
        <v>3375.4835046040976</v>
      </c>
      <c r="BR56" s="422">
        <v>5.8138769344022876</v>
      </c>
      <c r="BS56" s="549">
        <v>1.72535517626482E-3</v>
      </c>
      <c r="BT56" s="534"/>
      <c r="BU56" s="528"/>
      <c r="BV56" s="529"/>
      <c r="BW56" s="384"/>
      <c r="BX56" s="394"/>
    </row>
    <row r="57" spans="1:76" x14ac:dyDescent="0.2">
      <c r="A57" s="3"/>
      <c r="B57" s="677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6">
        <v>0.64665631708703708</v>
      </c>
      <c r="BK57" s="390">
        <v>0.64983135912419265</v>
      </c>
      <c r="BL57" s="610">
        <v>0.65814022292586438</v>
      </c>
      <c r="BM57" s="654">
        <v>0.66912798671085594</v>
      </c>
      <c r="BN57" s="654">
        <v>0.66679461407296015</v>
      </c>
      <c r="BO57" s="654">
        <v>0.6539673473880584</v>
      </c>
      <c r="BP57" s="654">
        <v>0.65398562073815691</v>
      </c>
      <c r="BQ57" s="655">
        <v>0.65388574034965352</v>
      </c>
      <c r="BR57" s="422" t="s">
        <v>3</v>
      </c>
      <c r="BS57" s="549" t="s">
        <v>3</v>
      </c>
      <c r="BT57" s="534"/>
      <c r="BU57" s="528"/>
      <c r="BV57" s="529"/>
      <c r="BW57" s="384"/>
      <c r="BX57" s="394"/>
    </row>
    <row r="58" spans="1:76" x14ac:dyDescent="0.2">
      <c r="A58" s="3"/>
      <c r="B58" s="677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3">
        <v>3936.378414361885</v>
      </c>
      <c r="BK58" s="336">
        <v>4030.6386185380861</v>
      </c>
      <c r="BL58" s="603">
        <v>3992.387061971031</v>
      </c>
      <c r="BM58" s="491">
        <v>4040.4177869899809</v>
      </c>
      <c r="BN58" s="491">
        <v>4030.6174294083494</v>
      </c>
      <c r="BO58" s="491">
        <v>4072.0389909010587</v>
      </c>
      <c r="BP58" s="491">
        <v>4082.1004051853165</v>
      </c>
      <c r="BQ58" s="527">
        <v>4164.522112820885</v>
      </c>
      <c r="BR58" s="422">
        <v>172.135050849854</v>
      </c>
      <c r="BS58" s="549">
        <v>4.3115822233145806E-2</v>
      </c>
      <c r="BT58" s="534"/>
      <c r="BU58" s="528"/>
      <c r="BV58" s="529"/>
      <c r="BW58" s="384"/>
      <c r="BX58" s="394"/>
    </row>
    <row r="59" spans="1:76" x14ac:dyDescent="0.2">
      <c r="A59" s="3"/>
      <c r="B59" s="677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6">
        <v>0.68339499522588787</v>
      </c>
      <c r="BK59" s="390">
        <v>0.68737952643762557</v>
      </c>
      <c r="BL59" s="610">
        <v>0.68581643826914229</v>
      </c>
      <c r="BM59" s="654">
        <v>0.68934770000934131</v>
      </c>
      <c r="BN59" s="654">
        <v>0.68827430356028974</v>
      </c>
      <c r="BO59" s="654">
        <v>0.69113215239691417</v>
      </c>
      <c r="BP59" s="654">
        <v>0.68766906031973807</v>
      </c>
      <c r="BQ59" s="655">
        <v>0.69317298066987731</v>
      </c>
      <c r="BR59" s="422" t="s">
        <v>3</v>
      </c>
      <c r="BS59" s="549" t="s">
        <v>3</v>
      </c>
      <c r="BT59" s="534"/>
      <c r="BU59" s="528"/>
      <c r="BV59" s="529"/>
      <c r="BW59" s="384"/>
      <c r="BX59" s="394"/>
    </row>
    <row r="60" spans="1:76" x14ac:dyDescent="0.2">
      <c r="A60" s="3"/>
      <c r="B60" s="677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3">
        <v>4300.4147571778321</v>
      </c>
      <c r="BK60" s="336">
        <v>4336.0426079810441</v>
      </c>
      <c r="BL60" s="603">
        <v>4344.6474898935812</v>
      </c>
      <c r="BM60" s="491">
        <v>4343.8183215480994</v>
      </c>
      <c r="BN60" s="491">
        <v>4344.7373367886248</v>
      </c>
      <c r="BO60" s="491">
        <v>4345.5010809635514</v>
      </c>
      <c r="BP60" s="491">
        <v>4343.8458262609274</v>
      </c>
      <c r="BQ60" s="527">
        <v>4348.228299886292</v>
      </c>
      <c r="BR60" s="422">
        <v>3.5808099927107833</v>
      </c>
      <c r="BS60" s="549">
        <v>8.2418884409851678E-4</v>
      </c>
      <c r="BT60" s="534"/>
      <c r="BU60" s="528"/>
      <c r="BV60" s="529"/>
      <c r="BW60" s="384"/>
      <c r="BX60" s="394"/>
    </row>
    <row r="61" spans="1:76" x14ac:dyDescent="0.2">
      <c r="A61" s="3"/>
      <c r="B61" s="677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6">
        <v>0.87663379533774677</v>
      </c>
      <c r="BK61" s="390">
        <v>0.87931927607179805</v>
      </c>
      <c r="BL61" s="610">
        <v>0.88348654588258546</v>
      </c>
      <c r="BM61" s="654">
        <v>0.88364709986706758</v>
      </c>
      <c r="BN61" s="654">
        <v>0.88376295425859297</v>
      </c>
      <c r="BO61" s="654">
        <v>0.88394295936239553</v>
      </c>
      <c r="BP61" s="654">
        <v>0.88394188681583408</v>
      </c>
      <c r="BQ61" s="655">
        <v>0.88408410877487553</v>
      </c>
      <c r="BR61" s="422" t="s">
        <v>3</v>
      </c>
      <c r="BS61" s="549" t="s">
        <v>3</v>
      </c>
      <c r="BT61" s="534"/>
      <c r="BU61" s="528"/>
      <c r="BV61" s="529"/>
      <c r="BW61" s="384"/>
      <c r="BX61" s="394"/>
    </row>
    <row r="62" spans="1:76" x14ac:dyDescent="0.2">
      <c r="A62" s="3"/>
      <c r="B62" s="677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3">
        <v>358.92041705323203</v>
      </c>
      <c r="BK62" s="247">
        <v>373.78800688157224</v>
      </c>
      <c r="BL62" s="609">
        <v>390.8445516366744</v>
      </c>
      <c r="BM62" s="656">
        <v>394.04386308856942</v>
      </c>
      <c r="BN62" s="656">
        <v>392.64961175912333</v>
      </c>
      <c r="BO62" s="656">
        <v>391.28571532909416</v>
      </c>
      <c r="BP62" s="656">
        <v>389.89706419352575</v>
      </c>
      <c r="BQ62" s="646">
        <v>389.42770019498334</v>
      </c>
      <c r="BR62" s="422">
        <v>-1.4168514416910511</v>
      </c>
      <c r="BS62" s="549">
        <v>-3.625102194102281E-3</v>
      </c>
      <c r="BT62" s="534"/>
      <c r="BU62" s="528"/>
      <c r="BV62" s="529"/>
      <c r="BW62" s="384"/>
      <c r="BX62" s="394"/>
    </row>
    <row r="63" spans="1:76" x14ac:dyDescent="0.2">
      <c r="A63" s="3"/>
      <c r="B63" s="677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6">
        <v>0.68832547322060311</v>
      </c>
      <c r="BK63" s="390">
        <v>0.70525075733053111</v>
      </c>
      <c r="BL63" s="610">
        <v>0.71671701655373388</v>
      </c>
      <c r="BM63" s="654">
        <v>0.71536542012141391</v>
      </c>
      <c r="BN63" s="654">
        <v>0.7141585664244291</v>
      </c>
      <c r="BO63" s="654">
        <v>0.71376513218381987</v>
      </c>
      <c r="BP63" s="654">
        <v>0.71709109775490187</v>
      </c>
      <c r="BQ63" s="655">
        <v>0.70570455072362592</v>
      </c>
      <c r="BR63" s="422" t="s">
        <v>3</v>
      </c>
      <c r="BS63" s="549" t="s">
        <v>3</v>
      </c>
      <c r="BT63" s="534"/>
      <c r="BU63" s="528"/>
      <c r="BV63" s="529"/>
      <c r="BW63" s="384"/>
      <c r="BX63" s="394"/>
    </row>
    <row r="64" spans="1:76" ht="12.75" customHeight="1" x14ac:dyDescent="0.2">
      <c r="A64" s="3"/>
      <c r="B64" s="677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3">
        <v>2432.3333723002916</v>
      </c>
      <c r="BK64" s="336">
        <v>2459.4407909985416</v>
      </c>
      <c r="BL64" s="603">
        <v>2466.5189848571431</v>
      </c>
      <c r="BM64" s="491">
        <v>2459.5405252988339</v>
      </c>
      <c r="BN64" s="491">
        <v>2457.2716546545189</v>
      </c>
      <c r="BO64" s="491">
        <v>2458.625857924199</v>
      </c>
      <c r="BP64" s="491">
        <v>2533.2234112886299</v>
      </c>
      <c r="BQ64" s="527">
        <v>2549.9005007128276</v>
      </c>
      <c r="BR64" s="422">
        <v>83.381515855684484</v>
      </c>
      <c r="BS64" s="549">
        <v>3.3805341198504424E-2</v>
      </c>
      <c r="BT64" s="534"/>
      <c r="BU64" s="528"/>
      <c r="BV64" s="529"/>
      <c r="BW64" s="384"/>
      <c r="BX64" s="394"/>
    </row>
    <row r="65" spans="1:76" ht="12.75" customHeight="1" x14ac:dyDescent="0.2">
      <c r="A65" s="3"/>
      <c r="B65" s="677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6">
        <v>0.75767225990572473</v>
      </c>
      <c r="BK65" s="390">
        <v>0.76316936653523137</v>
      </c>
      <c r="BL65" s="610">
        <v>0.7666775643202427</v>
      </c>
      <c r="BM65" s="654">
        <v>0.76602572373306643</v>
      </c>
      <c r="BN65" s="654">
        <v>0.76582705015629171</v>
      </c>
      <c r="BO65" s="654">
        <v>0.76596575468055583</v>
      </c>
      <c r="BP65" s="654">
        <v>0.77277455526860528</v>
      </c>
      <c r="BQ65" s="655">
        <v>0.77432574310205293</v>
      </c>
      <c r="BR65" s="422" t="s">
        <v>3</v>
      </c>
      <c r="BS65" s="549" t="s">
        <v>3</v>
      </c>
      <c r="BT65" s="534"/>
      <c r="BU65" s="528"/>
      <c r="BV65" s="529"/>
      <c r="BW65" s="384"/>
      <c r="BX65" s="394"/>
    </row>
    <row r="66" spans="1:76" ht="3" customHeight="1" x14ac:dyDescent="0.2">
      <c r="A66" s="3"/>
      <c r="B66" s="677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7"/>
      <c r="BK66" s="263"/>
      <c r="BL66" s="541"/>
      <c r="BM66" s="380"/>
      <c r="BN66" s="380"/>
      <c r="BO66" s="380"/>
      <c r="BP66" s="380"/>
      <c r="BQ66" s="541"/>
      <c r="BR66" s="422"/>
      <c r="BS66" s="554"/>
      <c r="BT66" s="534"/>
      <c r="BU66" s="528"/>
      <c r="BV66" s="529"/>
      <c r="BW66" s="384"/>
      <c r="BX66" s="394"/>
    </row>
    <row r="67" spans="1:76" ht="12.75" customHeight="1" x14ac:dyDescent="0.2">
      <c r="A67" s="3"/>
      <c r="B67" s="677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3">
        <v>2568.9409620991255</v>
      </c>
      <c r="BK67" s="336">
        <v>2594.3944606413993</v>
      </c>
      <c r="BL67" s="603">
        <v>2555.4584548104958</v>
      </c>
      <c r="BM67" s="491">
        <v>2640.8313411078716</v>
      </c>
      <c r="BN67" s="491">
        <v>2668.0654518950437</v>
      </c>
      <c r="BO67" s="491">
        <v>2630.530466472303</v>
      </c>
      <c r="BP67" s="491">
        <v>2606.0153061224491</v>
      </c>
      <c r="BQ67" s="527">
        <v>2808.2182215743437</v>
      </c>
      <c r="BR67" s="422">
        <v>252.75976676384789</v>
      </c>
      <c r="BS67" s="549">
        <v>9.890975385964218E-2</v>
      </c>
      <c r="BT67" s="534"/>
      <c r="BU67" s="528"/>
      <c r="BV67" s="529"/>
      <c r="BW67" s="384"/>
      <c r="BX67" s="394"/>
    </row>
    <row r="68" spans="1:76" x14ac:dyDescent="0.2">
      <c r="A68" s="3"/>
      <c r="B68" s="677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3">
        <v>602.32332361516035</v>
      </c>
      <c r="BK68" s="336">
        <v>587.18338192419822</v>
      </c>
      <c r="BL68" s="603">
        <v>473.69941690962099</v>
      </c>
      <c r="BM68" s="491">
        <v>564.01895043731781</v>
      </c>
      <c r="BN68" s="491">
        <v>600.12857142857138</v>
      </c>
      <c r="BO68" s="491">
        <v>567.59037900874637</v>
      </c>
      <c r="BP68" s="491">
        <v>532.09795918367342</v>
      </c>
      <c r="BQ68" s="527">
        <v>726.32871720116611</v>
      </c>
      <c r="BR68" s="422">
        <v>252.62930029154512</v>
      </c>
      <c r="BS68" s="549">
        <v>0.53331140228054208</v>
      </c>
      <c r="BT68" s="534"/>
      <c r="BU68" s="528"/>
      <c r="BV68" s="529"/>
      <c r="BW68" s="384"/>
      <c r="BX68" s="394"/>
    </row>
    <row r="69" spans="1:76" x14ac:dyDescent="0.2">
      <c r="A69" s="3"/>
      <c r="B69" s="677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3">
        <v>395.86020408163267</v>
      </c>
      <c r="BK69" s="336">
        <v>399.39868804664729</v>
      </c>
      <c r="BL69" s="603">
        <v>408.40845481049564</v>
      </c>
      <c r="BM69" s="491">
        <v>408.46895043731774</v>
      </c>
      <c r="BN69" s="491">
        <v>405.18352769679302</v>
      </c>
      <c r="BO69" s="491">
        <v>405.20320699708452</v>
      </c>
      <c r="BP69" s="491">
        <v>405.22332361516033</v>
      </c>
      <c r="BQ69" s="527">
        <v>405.24329446064138</v>
      </c>
      <c r="BR69" s="422">
        <v>-3.1651603498542613</v>
      </c>
      <c r="BS69" s="549">
        <v>-7.7499873290403087E-3</v>
      </c>
      <c r="BT69" s="534"/>
      <c r="BU69" s="528"/>
      <c r="BV69" s="529"/>
      <c r="BW69" s="384"/>
      <c r="BX69" s="394"/>
    </row>
    <row r="70" spans="1:76" x14ac:dyDescent="0.2">
      <c r="A70" s="3"/>
      <c r="B70" s="677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3">
        <v>681.98571428571415</v>
      </c>
      <c r="BK70" s="336">
        <v>718.11851311953342</v>
      </c>
      <c r="BL70" s="603">
        <v>764.28731778425663</v>
      </c>
      <c r="BM70" s="491">
        <v>759.23513119533516</v>
      </c>
      <c r="BN70" s="491">
        <v>761.31982507288637</v>
      </c>
      <c r="BO70" s="491">
        <v>756.3112244897959</v>
      </c>
      <c r="BP70" s="491">
        <v>767.30495626822164</v>
      </c>
      <c r="BQ70" s="527">
        <v>775.328717201166</v>
      </c>
      <c r="BR70" s="422">
        <v>11.041399416909371</v>
      </c>
      <c r="BS70" s="549">
        <v>1.4446660516256538E-2</v>
      </c>
      <c r="BT70" s="534"/>
      <c r="BU70" s="528"/>
      <c r="BV70" s="529"/>
      <c r="BW70" s="384"/>
      <c r="BX70" s="394"/>
    </row>
    <row r="71" spans="1:76" x14ac:dyDescent="0.2">
      <c r="A71" s="3"/>
      <c r="B71" s="677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3">
        <v>888.7717201166181</v>
      </c>
      <c r="BK71" s="336">
        <v>889.69387755102036</v>
      </c>
      <c r="BL71" s="603">
        <v>909.06326530612239</v>
      </c>
      <c r="BM71" s="491">
        <v>909.10830903790088</v>
      </c>
      <c r="BN71" s="491">
        <v>901.43352769679302</v>
      </c>
      <c r="BO71" s="491">
        <v>901.42565597667647</v>
      </c>
      <c r="BP71" s="491">
        <v>901.38906705539364</v>
      </c>
      <c r="BQ71" s="527">
        <v>901.31749271137028</v>
      </c>
      <c r="BR71" s="422">
        <v>-7.7457725947521112</v>
      </c>
      <c r="BS71" s="549">
        <v>-8.520608950295383E-3</v>
      </c>
      <c r="BT71" s="534"/>
      <c r="BU71" s="528"/>
      <c r="BV71" s="529"/>
      <c r="BW71" s="384"/>
      <c r="BX71" s="394"/>
    </row>
    <row r="72" spans="1:76" x14ac:dyDescent="0.2">
      <c r="A72" s="3"/>
      <c r="B72" s="677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3">
        <v>607.89416909620979</v>
      </c>
      <c r="BK72" s="336">
        <v>633.00029154518938</v>
      </c>
      <c r="BL72" s="603">
        <v>577.17244897959176</v>
      </c>
      <c r="BM72" s="491">
        <v>665.66311953352772</v>
      </c>
      <c r="BN72" s="491">
        <v>698.26880466472289</v>
      </c>
      <c r="BO72" s="491">
        <v>655.55102040816337</v>
      </c>
      <c r="BP72" s="491">
        <v>622.86384839650157</v>
      </c>
      <c r="BQ72" s="527">
        <v>821.08965014577245</v>
      </c>
      <c r="BR72" s="422">
        <v>243.91720116618069</v>
      </c>
      <c r="BS72" s="549">
        <v>0.42260714557219847</v>
      </c>
      <c r="BT72" s="534"/>
      <c r="BU72" s="528"/>
      <c r="BV72" s="529"/>
      <c r="BW72" s="384"/>
      <c r="BX72" s="394"/>
    </row>
    <row r="73" spans="1:76" x14ac:dyDescent="0.2">
      <c r="A73" s="3"/>
      <c r="B73" s="677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3">
        <v>412.33790087463552</v>
      </c>
      <c r="BK73" s="336">
        <v>400.34037900874625</v>
      </c>
      <c r="BL73" s="603">
        <v>303.47434402332351</v>
      </c>
      <c r="BM73" s="491">
        <v>397.70204081632659</v>
      </c>
      <c r="BN73" s="491">
        <v>428.18527696792995</v>
      </c>
      <c r="BO73" s="491">
        <v>388.39693877551025</v>
      </c>
      <c r="BP73" s="491">
        <v>340.9809037900875</v>
      </c>
      <c r="BQ73" s="527">
        <v>532.44883381924194</v>
      </c>
      <c r="BR73" s="422">
        <v>228.97448979591843</v>
      </c>
      <c r="BS73" s="549">
        <v>0.75451020590498619</v>
      </c>
      <c r="BT73" s="534"/>
      <c r="BU73" s="528"/>
      <c r="BV73" s="529"/>
      <c r="BW73" s="384"/>
      <c r="BX73" s="394"/>
    </row>
    <row r="74" spans="1:76" x14ac:dyDescent="0.2">
      <c r="A74" s="3"/>
      <c r="B74" s="677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3">
        <v>195.55626822157427</v>
      </c>
      <c r="BK74" s="336">
        <v>232.65991253644307</v>
      </c>
      <c r="BL74" s="603">
        <v>273.6981049562682</v>
      </c>
      <c r="BM74" s="491">
        <v>267.96107871720113</v>
      </c>
      <c r="BN74" s="491">
        <v>270.083527696793</v>
      </c>
      <c r="BO74" s="491">
        <v>267.15408163265306</v>
      </c>
      <c r="BP74" s="491">
        <v>281.88294460641407</v>
      </c>
      <c r="BQ74" s="527">
        <v>288.64081632653051</v>
      </c>
      <c r="BR74" s="422">
        <v>14.942711370262316</v>
      </c>
      <c r="BS74" s="549">
        <v>5.4595596753035158E-2</v>
      </c>
      <c r="BT74" s="534"/>
      <c r="BU74" s="528"/>
      <c r="BV74" s="529"/>
      <c r="BW74" s="384"/>
      <c r="BX74" s="394"/>
    </row>
    <row r="75" spans="1:76" ht="12.75" hidden="1" customHeight="1" x14ac:dyDescent="0.2">
      <c r="A75" s="3"/>
      <c r="B75" s="677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587">
        <v>0</v>
      </c>
      <c r="BM75" s="657">
        <v>0</v>
      </c>
      <c r="BN75" s="657">
        <v>0</v>
      </c>
      <c r="BO75" s="657">
        <v>0</v>
      </c>
      <c r="BP75" s="657">
        <v>0</v>
      </c>
      <c r="BQ75" s="587">
        <v>0</v>
      </c>
      <c r="BR75" s="422"/>
      <c r="BS75" s="549"/>
      <c r="BT75" s="534"/>
      <c r="BU75" s="528"/>
      <c r="BV75" s="529"/>
      <c r="BW75" s="384"/>
      <c r="BX75" s="394"/>
    </row>
    <row r="76" spans="1:76" ht="13.5" x14ac:dyDescent="0.2">
      <c r="A76" s="3"/>
      <c r="B76" s="677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8">
        <v>11920.762386666356</v>
      </c>
      <c r="BK76" s="339">
        <v>12095.735422740523</v>
      </c>
      <c r="BL76" s="624">
        <v>12331.242949962278</v>
      </c>
      <c r="BM76" s="665">
        <v>12324.781573077435</v>
      </c>
      <c r="BN76" s="665">
        <v>12311.647375943325</v>
      </c>
      <c r="BO76" s="665">
        <v>12294.846985342741</v>
      </c>
      <c r="BP76" s="665">
        <v>12287.781327752362</v>
      </c>
      <c r="BQ76" s="594">
        <v>12286.074366886474</v>
      </c>
      <c r="BR76" s="422">
        <v>-45.168583075803326</v>
      </c>
      <c r="BS76" s="549">
        <v>-3.6629383801040083E-3</v>
      </c>
      <c r="BT76" s="534"/>
      <c r="BU76" s="528"/>
      <c r="BV76" s="529"/>
      <c r="BW76" s="384"/>
      <c r="BX76" s="394"/>
    </row>
    <row r="77" spans="1:76" x14ac:dyDescent="0.2">
      <c r="A77" s="3"/>
      <c r="B77" s="677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9">
        <v>0.84018448062808371</v>
      </c>
      <c r="BK77" s="389">
        <v>0.84676715144707104</v>
      </c>
      <c r="BL77" s="625">
        <v>0.85211091142955286</v>
      </c>
      <c r="BM77" s="666">
        <v>0.85228555571247644</v>
      </c>
      <c r="BN77" s="666">
        <v>0.8522843727636189</v>
      </c>
      <c r="BO77" s="666">
        <v>0.85217867325748575</v>
      </c>
      <c r="BP77" s="666">
        <v>0.85246040821550662</v>
      </c>
      <c r="BQ77" s="595">
        <v>0.85246348642901193</v>
      </c>
      <c r="BR77" s="422" t="s">
        <v>3</v>
      </c>
      <c r="BS77" s="549" t="s">
        <v>3</v>
      </c>
      <c r="BT77" s="534"/>
      <c r="BU77" s="528"/>
      <c r="BV77" s="529"/>
      <c r="BW77" s="384"/>
      <c r="BX77" s="394"/>
    </row>
    <row r="78" spans="1:76" x14ac:dyDescent="0.2">
      <c r="A78" s="3"/>
      <c r="B78" s="677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9">
        <v>0.85876750172954286</v>
      </c>
      <c r="BK78" s="389">
        <v>0.86446454981810061</v>
      </c>
      <c r="BL78" s="625">
        <v>0.87031983302390048</v>
      </c>
      <c r="BM78" s="666">
        <v>0.87050797872085417</v>
      </c>
      <c r="BN78" s="666">
        <v>0.87052662811615078</v>
      </c>
      <c r="BO78" s="666">
        <v>0.87044411710287872</v>
      </c>
      <c r="BP78" s="666">
        <v>0.87074264965233295</v>
      </c>
      <c r="BQ78" s="595">
        <v>0.87074838893385753</v>
      </c>
      <c r="BR78" s="422"/>
      <c r="BS78" s="549"/>
      <c r="BT78" s="534"/>
      <c r="BU78" s="528"/>
      <c r="BV78" s="529"/>
      <c r="BW78" s="384"/>
      <c r="BX78" s="394"/>
    </row>
    <row r="79" spans="1:76" x14ac:dyDescent="0.2">
      <c r="A79" s="3"/>
      <c r="B79" s="677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8">
        <v>9508.9822298806412</v>
      </c>
      <c r="BK79" s="339">
        <v>9649.9552478134101</v>
      </c>
      <c r="BL79" s="624">
        <v>9872.319000476853</v>
      </c>
      <c r="BM79" s="665">
        <v>9866.1566755788917</v>
      </c>
      <c r="BN79" s="665">
        <v>9856.5532047611086</v>
      </c>
      <c r="BO79" s="665">
        <v>9840.0250962800601</v>
      </c>
      <c r="BP79" s="665">
        <v>9835.0393446255403</v>
      </c>
      <c r="BQ79" s="594">
        <v>9834.0127151167944</v>
      </c>
      <c r="BR79" s="422">
        <v>-38.30628536005861</v>
      </c>
      <c r="BS79" s="549">
        <v>-3.8801709464826306E-3</v>
      </c>
      <c r="BT79" s="534"/>
      <c r="BU79" s="528"/>
      <c r="BV79" s="529"/>
      <c r="BW79" s="384"/>
      <c r="BX79" s="394"/>
    </row>
    <row r="80" spans="1:76" x14ac:dyDescent="0.2">
      <c r="A80" s="3"/>
      <c r="B80" s="677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8">
        <v>2411.7801567857146</v>
      </c>
      <c r="BK80" s="339">
        <v>2445.7801749271139</v>
      </c>
      <c r="BL80" s="624">
        <v>2458.9239494854237</v>
      </c>
      <c r="BM80" s="665">
        <v>2458.6248974985424</v>
      </c>
      <c r="BN80" s="665">
        <v>2455.0941711822161</v>
      </c>
      <c r="BO80" s="665">
        <v>2454.8218890626817</v>
      </c>
      <c r="BP80" s="665">
        <v>2452.7419831268217</v>
      </c>
      <c r="BQ80" s="594">
        <v>2452.0616517696794</v>
      </c>
      <c r="BR80" s="422">
        <v>-6.862297715744262</v>
      </c>
      <c r="BS80" s="549">
        <v>-2.7907726536968713E-3</v>
      </c>
      <c r="BT80" s="534"/>
      <c r="BU80" s="528"/>
      <c r="BV80" s="529"/>
      <c r="BW80" s="384"/>
      <c r="BX80" s="394"/>
    </row>
    <row r="81" spans="1:76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0">
        <v>8.06</v>
      </c>
      <c r="BK81" s="272"/>
      <c r="BL81" s="543"/>
      <c r="BM81" s="471">
        <v>8.06</v>
      </c>
      <c r="BN81" s="471">
        <v>8.06</v>
      </c>
      <c r="BO81" s="471"/>
      <c r="BP81" s="471"/>
      <c r="BQ81" s="543"/>
      <c r="BR81" s="424"/>
      <c r="BS81" s="555"/>
      <c r="BT81" s="534"/>
      <c r="BU81" s="528"/>
      <c r="BV81" s="529"/>
      <c r="BW81" s="384"/>
      <c r="BX81" s="394"/>
    </row>
    <row r="82" spans="1:76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1">
        <v>6.96</v>
      </c>
      <c r="BK82" s="264">
        <v>6.96</v>
      </c>
      <c r="BL82" s="626">
        <v>6.96</v>
      </c>
      <c r="BM82" s="658">
        <v>6.96</v>
      </c>
      <c r="BN82" s="658">
        <v>6.96</v>
      </c>
      <c r="BO82" s="658">
        <v>6.96</v>
      </c>
      <c r="BP82" s="658">
        <v>6.96</v>
      </c>
      <c r="BQ82" s="586">
        <v>6.96</v>
      </c>
      <c r="BR82" s="422">
        <v>0</v>
      </c>
      <c r="BS82" s="549">
        <v>0</v>
      </c>
      <c r="BT82" s="534"/>
      <c r="BU82" s="528"/>
      <c r="BV82" s="529"/>
      <c r="BW82" s="384"/>
      <c r="BX82" s="394"/>
    </row>
    <row r="83" spans="1:76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1">
        <v>6.86</v>
      </c>
      <c r="BK83" s="264">
        <v>6.86</v>
      </c>
      <c r="BL83" s="626">
        <v>6.86</v>
      </c>
      <c r="BM83" s="658">
        <v>6.86</v>
      </c>
      <c r="BN83" s="658">
        <v>6.86</v>
      </c>
      <c r="BO83" s="658">
        <v>6.86</v>
      </c>
      <c r="BP83" s="658">
        <v>6.86</v>
      </c>
      <c r="BQ83" s="586">
        <v>6.86</v>
      </c>
      <c r="BR83" s="422">
        <v>0</v>
      </c>
      <c r="BS83" s="549">
        <v>0</v>
      </c>
      <c r="BT83" s="534"/>
      <c r="BU83" s="528"/>
      <c r="BV83" s="529"/>
      <c r="BW83" s="384"/>
      <c r="BX83" s="394"/>
    </row>
    <row r="84" spans="1:76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27">
        <v>6.9410040822395382</v>
      </c>
      <c r="BM84" s="662">
        <v>6.9367175352962303</v>
      </c>
      <c r="BN84" s="662">
        <v>6.9388003421588049</v>
      </c>
      <c r="BO84" s="662">
        <v>6.9489079341177389</v>
      </c>
      <c r="BP84" s="662">
        <v>6.9515705102366372</v>
      </c>
      <c r="BQ84" s="593">
        <v>6.9486746193830022</v>
      </c>
      <c r="BR84" s="422">
        <v>7.6705371434639957E-3</v>
      </c>
      <c r="BS84" s="549">
        <v>1.1051048310273259E-3</v>
      </c>
      <c r="BT84" s="534"/>
      <c r="BU84" s="528"/>
      <c r="BV84" s="529"/>
      <c r="BW84" s="384"/>
      <c r="BX84" s="394"/>
    </row>
    <row r="85" spans="1:76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627">
        <v>77.068630272670603</v>
      </c>
      <c r="BM85" s="475"/>
      <c r="BN85" s="475"/>
      <c r="BO85" s="475"/>
      <c r="BP85" s="475"/>
      <c r="BQ85" s="544"/>
      <c r="BR85" s="422"/>
      <c r="BS85" s="554"/>
      <c r="BT85" s="534"/>
      <c r="BU85" s="528"/>
      <c r="BV85" s="529"/>
      <c r="BW85" s="384"/>
      <c r="BX85" s="394"/>
    </row>
    <row r="86" spans="1:7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8">
        <v>1.8887100000000001</v>
      </c>
      <c r="BM86" s="585">
        <v>1.8898299999999999</v>
      </c>
      <c r="BN86" s="585">
        <v>1.8902000000000001</v>
      </c>
      <c r="BO86" s="659">
        <v>1.8905700000000001</v>
      </c>
      <c r="BP86" s="659">
        <v>1.8909400000000001</v>
      </c>
      <c r="BQ86" s="660">
        <v>1.89131</v>
      </c>
      <c r="BR86" s="422">
        <v>2.5999999999999357E-3</v>
      </c>
      <c r="BS86" s="549">
        <v>1.3766009604438967E-3</v>
      </c>
      <c r="BT86" s="534"/>
      <c r="BU86" s="528"/>
      <c r="BV86" s="529"/>
      <c r="BW86" s="384"/>
      <c r="BX86" s="394"/>
    </row>
    <row r="87" spans="1:7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29">
        <v>1.8890899999999999</v>
      </c>
      <c r="BM87" s="475"/>
      <c r="BN87" s="475"/>
      <c r="BO87" s="475"/>
      <c r="BP87" s="475"/>
      <c r="BQ87" s="544"/>
      <c r="BR87" s="422"/>
      <c r="BS87" s="549"/>
      <c r="BT87" s="534"/>
      <c r="BU87" s="528"/>
      <c r="BV87" s="529"/>
      <c r="BW87" s="384"/>
      <c r="BX87" s="394"/>
    </row>
    <row r="88" spans="1:76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0"/>
      <c r="BK88" s="259"/>
      <c r="BL88" s="539"/>
      <c r="BM88" s="249"/>
      <c r="BN88" s="249"/>
      <c r="BO88" s="249"/>
      <c r="BP88" s="249"/>
      <c r="BQ88" s="539"/>
      <c r="BR88" s="425"/>
      <c r="BS88" s="553"/>
      <c r="BT88" s="534"/>
      <c r="BU88" s="528"/>
      <c r="BV88" s="529"/>
      <c r="BW88" s="384"/>
      <c r="BX88" s="394"/>
    </row>
    <row r="89" spans="1:76" s="310" customFormat="1" x14ac:dyDescent="0.2">
      <c r="A89" s="308"/>
      <c r="B89" s="676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2">
        <v>4950.5067044099997</v>
      </c>
      <c r="BK89" s="340">
        <v>4993.13692997</v>
      </c>
      <c r="BL89" s="630">
        <v>5037.6289327899995</v>
      </c>
      <c r="BM89" s="661">
        <v>5038.7962393199996</v>
      </c>
      <c r="BN89" s="661">
        <v>5042.56333326</v>
      </c>
      <c r="BO89" s="661">
        <v>5047.2636732800001</v>
      </c>
      <c r="BP89" s="661">
        <v>5051.8245776799995</v>
      </c>
      <c r="BQ89" s="590">
        <v>5053.0093111599999</v>
      </c>
      <c r="BR89" s="422">
        <v>15.380378370000471</v>
      </c>
      <c r="BS89" s="549">
        <v>3.0530987048071889E-3</v>
      </c>
      <c r="BT89" s="534"/>
      <c r="BU89" s="528"/>
      <c r="BV89" s="529"/>
      <c r="BW89" s="384"/>
      <c r="BX89" s="394"/>
    </row>
    <row r="90" spans="1:76" s="310" customFormat="1" x14ac:dyDescent="0.2">
      <c r="A90" s="308"/>
      <c r="B90" s="676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2">
        <v>3168.5116444400001</v>
      </c>
      <c r="BK90" s="340">
        <v>3215.4172285099999</v>
      </c>
      <c r="BL90" s="630">
        <v>3235.5827975299999</v>
      </c>
      <c r="BM90" s="661">
        <v>3236.89789711</v>
      </c>
      <c r="BN90" s="661">
        <v>3240.9065262499998</v>
      </c>
      <c r="BO90" s="661">
        <v>3245.31279073</v>
      </c>
      <c r="BP90" s="661">
        <v>3249.8959328000001</v>
      </c>
      <c r="BQ90" s="590">
        <v>3250.64564174</v>
      </c>
      <c r="BR90" s="422">
        <v>15.062844210000094</v>
      </c>
      <c r="BS90" s="549">
        <v>4.6553728192333388E-3</v>
      </c>
      <c r="BT90" s="534"/>
      <c r="BU90" s="528"/>
      <c r="BV90" s="529"/>
      <c r="BW90" s="384"/>
      <c r="BX90" s="394"/>
    </row>
    <row r="91" spans="1:76" s="310" customFormat="1" x14ac:dyDescent="0.2">
      <c r="A91" s="308"/>
      <c r="B91" s="676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2">
        <v>781.99505997000006</v>
      </c>
      <c r="BK91" s="340">
        <v>777.71970146000001</v>
      </c>
      <c r="BL91" s="630">
        <v>802.04613526000003</v>
      </c>
      <c r="BM91" s="661">
        <v>801.89834221000001</v>
      </c>
      <c r="BN91" s="661">
        <v>801.65680700999997</v>
      </c>
      <c r="BO91" s="661">
        <v>801.95088254999996</v>
      </c>
      <c r="BP91" s="661">
        <v>801.92864487999998</v>
      </c>
      <c r="BQ91" s="590">
        <v>802.36366941999995</v>
      </c>
      <c r="BR91" s="422">
        <v>0.31753415999992285</v>
      </c>
      <c r="BS91" s="549">
        <v>3.959051057542684E-4</v>
      </c>
      <c r="BT91" s="534"/>
      <c r="BU91" s="528"/>
      <c r="BV91" s="529"/>
      <c r="BW91" s="384"/>
      <c r="BX91" s="394"/>
    </row>
    <row r="92" spans="1:76" s="310" customFormat="1" ht="12.75" customHeight="1" x14ac:dyDescent="0.2">
      <c r="A92" s="308"/>
      <c r="B92" s="676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2">
        <v>1000</v>
      </c>
      <c r="BK92" s="340">
        <v>1000</v>
      </c>
      <c r="BL92" s="630">
        <v>1000</v>
      </c>
      <c r="BM92" s="661">
        <v>1000</v>
      </c>
      <c r="BN92" s="661">
        <v>1000</v>
      </c>
      <c r="BO92" s="661">
        <v>1000</v>
      </c>
      <c r="BP92" s="661">
        <v>1000</v>
      </c>
      <c r="BQ92" s="590">
        <v>1000</v>
      </c>
      <c r="BR92" s="422">
        <v>0</v>
      </c>
      <c r="BS92" s="549">
        <v>0</v>
      </c>
      <c r="BT92" s="534"/>
      <c r="BU92" s="528"/>
      <c r="BV92" s="529"/>
      <c r="BW92" s="384"/>
      <c r="BX92" s="394"/>
    </row>
    <row r="93" spans="1:76" x14ac:dyDescent="0.2">
      <c r="A93" s="3"/>
      <c r="B93" s="676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3"/>
      <c r="BK93" s="342"/>
      <c r="BL93" s="545"/>
      <c r="BM93" s="333"/>
      <c r="BN93" s="333"/>
      <c r="BO93" s="333"/>
      <c r="BP93" s="333"/>
      <c r="BQ93" s="545"/>
      <c r="BR93" s="422" t="s">
        <v>3</v>
      </c>
      <c r="BS93" s="549" t="s">
        <v>3</v>
      </c>
      <c r="BT93" s="534"/>
      <c r="BU93" s="528"/>
      <c r="BV93" s="529"/>
      <c r="BW93" s="384"/>
      <c r="BX93" s="394"/>
    </row>
    <row r="94" spans="1:76" ht="12.75" customHeight="1" x14ac:dyDescent="0.2">
      <c r="A94" s="3"/>
      <c r="B94" s="676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4">
        <v>2785.1028909847082</v>
      </c>
      <c r="BK94" s="252">
        <v>2775.8676147682722</v>
      </c>
      <c r="BL94" s="631">
        <v>2786.0312284945549</v>
      </c>
      <c r="BM94" s="663">
        <v>2786.0312284945549</v>
      </c>
      <c r="BN94" s="663">
        <v>2786.0312284945549</v>
      </c>
      <c r="BO94" s="663">
        <v>2786.0312284945549</v>
      </c>
      <c r="BP94" s="663">
        <v>2786.0312284945549</v>
      </c>
      <c r="BQ94" s="591">
        <v>2791.6573859401092</v>
      </c>
      <c r="BR94" s="422">
        <v>5.6261574455543268</v>
      </c>
      <c r="BS94" s="549">
        <v>2.0194165047440205E-3</v>
      </c>
      <c r="BT94" s="534"/>
      <c r="BU94" s="528"/>
      <c r="BV94" s="529"/>
      <c r="BW94" s="384"/>
      <c r="BX94" s="394"/>
    </row>
    <row r="95" spans="1:76" ht="13.5" x14ac:dyDescent="0.2">
      <c r="A95" s="3"/>
      <c r="B95" s="676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4">
        <v>1604.858556851312</v>
      </c>
      <c r="BK95" s="252">
        <v>1588.8869897959182</v>
      </c>
      <c r="BL95" s="631">
        <v>1570.8282580174928</v>
      </c>
      <c r="BM95" s="663">
        <v>1570.8282580174928</v>
      </c>
      <c r="BN95" s="663">
        <v>1570.8282580174928</v>
      </c>
      <c r="BO95" s="663">
        <v>1570.8282580174928</v>
      </c>
      <c r="BP95" s="663">
        <v>1570.8282580174928</v>
      </c>
      <c r="BQ95" s="591">
        <v>1573.6050072886298</v>
      </c>
      <c r="BR95" s="422">
        <v>2.7767492711370778</v>
      </c>
      <c r="BS95" s="549">
        <v>1.7676975550728891E-3</v>
      </c>
      <c r="BT95" s="534"/>
      <c r="BU95" s="528"/>
      <c r="BV95" s="529"/>
      <c r="BW95" s="384"/>
      <c r="BX95" s="394"/>
    </row>
    <row r="96" spans="1:76" ht="12.75" customHeight="1" thickBot="1" x14ac:dyDescent="0.25">
      <c r="A96" s="3"/>
      <c r="B96" s="676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5">
        <v>2096.6119053940301</v>
      </c>
      <c r="BK96" s="343">
        <v>2263.5610102510245</v>
      </c>
      <c r="BL96" s="632">
        <v>2510.0158087947898</v>
      </c>
      <c r="BM96" s="664">
        <v>2510.0158087947898</v>
      </c>
      <c r="BN96" s="664">
        <v>2510.0158087947898</v>
      </c>
      <c r="BO96" s="664">
        <v>2510.0158087947898</v>
      </c>
      <c r="BP96" s="664">
        <v>2510.0158087947898</v>
      </c>
      <c r="BQ96" s="592">
        <v>2557.9898195335272</v>
      </c>
      <c r="BR96" s="422">
        <v>47.974010738737434</v>
      </c>
      <c r="BS96" s="549">
        <v>1.9113031308664485E-2</v>
      </c>
      <c r="BT96" s="534"/>
      <c r="BU96" s="528"/>
      <c r="BV96" s="529"/>
      <c r="BW96" s="384"/>
      <c r="BX96" s="394"/>
    </row>
    <row r="97" spans="1:75" x14ac:dyDescent="0.2">
      <c r="A97" s="3"/>
      <c r="B97" s="676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8"/>
      <c r="BK97" s="273"/>
      <c r="BL97" s="633"/>
      <c r="BM97" s="546"/>
      <c r="BN97" s="546"/>
      <c r="BO97" s="546"/>
      <c r="BP97" s="546"/>
      <c r="BQ97" s="556"/>
      <c r="BR97" s="426"/>
      <c r="BS97" s="556"/>
      <c r="BT97" s="534"/>
      <c r="BU97" s="528"/>
      <c r="BV97" s="529"/>
      <c r="BW97" s="384"/>
    </row>
    <row r="98" spans="1:75" ht="12.75" customHeight="1" x14ac:dyDescent="0.2">
      <c r="A98" s="3"/>
      <c r="B98" s="676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34">
        <v>148.02065500677426</v>
      </c>
      <c r="BM98" s="547"/>
      <c r="BN98" s="547"/>
      <c r="BO98" s="547"/>
      <c r="BP98" s="547"/>
      <c r="BQ98" s="557"/>
      <c r="BR98" s="427"/>
      <c r="BS98" s="557"/>
      <c r="BT98" s="534"/>
      <c r="BU98" s="528"/>
      <c r="BV98" s="529"/>
      <c r="BW98" s="384"/>
    </row>
    <row r="99" spans="1:75" x14ac:dyDescent="0.2">
      <c r="A99" s="3"/>
      <c r="B99" s="676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35">
        <v>-3.0784519343840522E-4</v>
      </c>
      <c r="BM99" s="547"/>
      <c r="BN99" s="547"/>
      <c r="BO99" s="547"/>
      <c r="BP99" s="547"/>
      <c r="BQ99" s="557"/>
      <c r="BR99" s="427"/>
      <c r="BS99" s="557"/>
      <c r="BT99" s="534"/>
      <c r="BU99" s="528"/>
      <c r="BV99" s="529"/>
      <c r="BW99" s="384"/>
    </row>
    <row r="100" spans="1:75" x14ac:dyDescent="0.2">
      <c r="A100" s="3"/>
      <c r="B100" s="676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35">
        <v>6.3924526004831561E-2</v>
      </c>
      <c r="BM100" s="547"/>
      <c r="BN100" s="547" t="s">
        <v>3</v>
      </c>
      <c r="BO100" s="547"/>
      <c r="BP100" s="547"/>
      <c r="BQ100" s="557"/>
      <c r="BR100" s="427"/>
      <c r="BS100" s="557"/>
      <c r="BT100" s="534"/>
      <c r="BU100" s="528"/>
      <c r="BV100" s="529"/>
      <c r="BW100" s="384"/>
    </row>
    <row r="101" spans="1:75" x14ac:dyDescent="0.2">
      <c r="A101" s="3"/>
      <c r="B101" s="676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35">
        <v>6.9606618978915513E-2</v>
      </c>
      <c r="BM101" s="547"/>
      <c r="BN101" s="547"/>
      <c r="BO101" s="547"/>
      <c r="BP101" s="547"/>
      <c r="BQ101" s="557"/>
      <c r="BR101" s="427"/>
      <c r="BS101" s="557"/>
      <c r="BT101" s="534"/>
      <c r="BU101" s="528"/>
      <c r="BV101" s="529"/>
      <c r="BW101" s="384"/>
    </row>
    <row r="102" spans="1:75" x14ac:dyDescent="0.2">
      <c r="A102" s="3"/>
      <c r="B102" s="676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34">
        <v>271.58804216352843</v>
      </c>
      <c r="BM102" s="547"/>
      <c r="BN102" s="547"/>
      <c r="BO102" s="547"/>
      <c r="BP102" s="547"/>
      <c r="BQ102" s="557"/>
      <c r="BR102" s="427"/>
      <c r="BS102" s="557"/>
      <c r="BT102" s="534"/>
      <c r="BU102" s="528"/>
      <c r="BV102" s="529"/>
      <c r="BW102" s="384"/>
    </row>
    <row r="103" spans="1:75" x14ac:dyDescent="0.2">
      <c r="A103" s="3"/>
      <c r="B103" s="676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35">
        <v>1.2215837124535721E-3</v>
      </c>
      <c r="BM103" s="547"/>
      <c r="BN103" s="547"/>
      <c r="BO103" s="547"/>
      <c r="BP103" s="547"/>
      <c r="BQ103" s="557"/>
      <c r="BR103" s="427"/>
      <c r="BS103" s="557"/>
      <c r="BT103" s="534"/>
      <c r="BU103" s="528"/>
      <c r="BV103" s="529"/>
      <c r="BW103" s="384"/>
    </row>
    <row r="104" spans="1:75" x14ac:dyDescent="0.2">
      <c r="A104" s="3"/>
      <c r="B104" s="676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35">
        <v>3.7333991439659098E-2</v>
      </c>
      <c r="BM104" s="547"/>
      <c r="BN104" s="547"/>
      <c r="BO104" s="547"/>
      <c r="BP104" s="547"/>
      <c r="BQ104" s="557"/>
      <c r="BR104" s="427"/>
      <c r="BS104" s="557"/>
      <c r="BT104" s="534"/>
      <c r="BU104" s="528"/>
      <c r="BV104" s="529"/>
      <c r="BW104" s="384"/>
    </row>
    <row r="105" spans="1:75" x14ac:dyDescent="0.2">
      <c r="A105" s="3"/>
      <c r="B105" s="676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35">
        <v>4.1832476507882577E-2</v>
      </c>
      <c r="BM105" s="560"/>
      <c r="BN105" s="560"/>
      <c r="BO105" s="547"/>
      <c r="BP105" s="547"/>
      <c r="BQ105" s="557"/>
      <c r="BR105" s="427"/>
      <c r="BS105" s="557"/>
      <c r="BT105" s="534"/>
      <c r="BU105" s="528"/>
      <c r="BV105" s="529"/>
      <c r="BW105" s="384"/>
    </row>
    <row r="106" spans="1:7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35">
        <v>2.2120582115137629E-3</v>
      </c>
      <c r="BM106" s="547"/>
      <c r="BN106" s="547"/>
      <c r="BO106" s="547"/>
      <c r="BP106" s="547"/>
      <c r="BQ106" s="557"/>
      <c r="BR106" s="427"/>
      <c r="BS106" s="557"/>
      <c r="BT106" s="534"/>
      <c r="BU106" s="528"/>
      <c r="BV106" s="529"/>
      <c r="BW106" s="384"/>
    </row>
    <row r="107" spans="1:75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35">
        <v>-1.0622548833658096E-2</v>
      </c>
      <c r="BM107" s="547"/>
      <c r="BN107" s="547"/>
      <c r="BO107" s="547"/>
      <c r="BP107" s="547"/>
      <c r="BQ107" s="557"/>
      <c r="BR107" s="427"/>
      <c r="BS107" s="557"/>
      <c r="BT107" s="534"/>
      <c r="BU107" s="528"/>
      <c r="BV107" s="529"/>
      <c r="BW107" s="384"/>
    </row>
    <row r="108" spans="1:7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35">
        <v>3.7998629909241619E-3</v>
      </c>
      <c r="BM108" s="547"/>
      <c r="BN108" s="547"/>
      <c r="BO108" s="547"/>
      <c r="BP108" s="547"/>
      <c r="BQ108" s="557"/>
      <c r="BR108" s="427"/>
      <c r="BS108" s="557"/>
      <c r="BT108" s="534"/>
      <c r="BU108" s="528"/>
      <c r="BV108" s="529"/>
      <c r="BW108" s="384"/>
    </row>
    <row r="109" spans="1:75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6">
        <v>-1.3800126935031298E-2</v>
      </c>
      <c r="BK109" s="281">
        <v>-1.3756359348725988E-2</v>
      </c>
      <c r="BL109" s="636">
        <v>-1.2187540326007995E-2</v>
      </c>
      <c r="BM109" s="548"/>
      <c r="BN109" s="548"/>
      <c r="BO109" s="548"/>
      <c r="BP109" s="548"/>
      <c r="BQ109" s="561"/>
      <c r="BR109" s="427"/>
      <c r="BS109" s="557"/>
      <c r="BT109" s="534"/>
      <c r="BU109" s="528"/>
      <c r="BV109" s="529"/>
      <c r="BW109" s="384"/>
    </row>
    <row r="110" spans="1:75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8"/>
      <c r="BK110" s="273"/>
      <c r="BL110" s="633"/>
      <c r="BM110" s="546"/>
      <c r="BN110" s="546"/>
      <c r="BO110" s="546"/>
      <c r="BP110" s="546"/>
      <c r="BQ110" s="556"/>
      <c r="BR110" s="428"/>
      <c r="BS110" s="558"/>
      <c r="BT110" s="534"/>
      <c r="BU110" s="528"/>
      <c r="BV110" s="529"/>
      <c r="BW110" s="384"/>
    </row>
    <row r="111" spans="1:75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9">
        <v>0.04</v>
      </c>
      <c r="BK111" s="278">
        <v>0.04</v>
      </c>
      <c r="BL111" s="637">
        <v>4.4999999999999998E-2</v>
      </c>
      <c r="BM111" s="648">
        <v>4.4999999999999998E-2</v>
      </c>
      <c r="BN111" s="649">
        <v>4.4999999999999998E-2</v>
      </c>
      <c r="BO111" s="649">
        <v>4.4999999999999998E-2</v>
      </c>
      <c r="BP111" s="649">
        <v>4.4999999999999998E-2</v>
      </c>
      <c r="BQ111" s="588">
        <v>4.4999999999999998E-2</v>
      </c>
      <c r="BR111" s="422" t="s">
        <v>3</v>
      </c>
      <c r="BS111" s="549" t="s">
        <v>3</v>
      </c>
      <c r="BT111" s="534"/>
      <c r="BU111" s="528"/>
      <c r="BV111" s="529"/>
      <c r="BW111" s="384"/>
    </row>
    <row r="112" spans="1:75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00">
        <v>0.04</v>
      </c>
      <c r="BK112" s="279">
        <v>0.04</v>
      </c>
      <c r="BL112" s="638">
        <v>0.04</v>
      </c>
      <c r="BM112" s="650">
        <v>0.04</v>
      </c>
      <c r="BN112" s="651">
        <v>0.04</v>
      </c>
      <c r="BO112" s="651">
        <v>0.04</v>
      </c>
      <c r="BP112" s="651">
        <v>0.04</v>
      </c>
      <c r="BQ112" s="589">
        <v>0.04</v>
      </c>
      <c r="BR112" s="429" t="s">
        <v>3</v>
      </c>
      <c r="BS112" s="559" t="s">
        <v>3</v>
      </c>
      <c r="BT112" s="534"/>
      <c r="BU112" s="528"/>
      <c r="BV112" s="529"/>
      <c r="BW112" s="384"/>
    </row>
    <row r="113" spans="3:7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406"/>
      <c r="BS113" s="406"/>
      <c r="BT113" s="534"/>
      <c r="BU113" s="528"/>
      <c r="BV113" s="529"/>
      <c r="BW113" s="384"/>
    </row>
    <row r="114" spans="3:75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321"/>
      <c r="BQ114" s="415"/>
      <c r="BR114" s="671"/>
      <c r="BS114" s="671"/>
      <c r="BT114" s="534"/>
      <c r="BU114" s="528"/>
      <c r="BV114" s="529"/>
      <c r="BW114" s="384"/>
    </row>
    <row r="115" spans="3:75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321"/>
      <c r="BQ115" s="415"/>
      <c r="BR115" s="407"/>
      <c r="BS115" s="408"/>
      <c r="BT115" s="534"/>
      <c r="BU115" s="528"/>
      <c r="BV115" s="529"/>
      <c r="BW115" s="384"/>
    </row>
    <row r="116" spans="3:75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321"/>
      <c r="BQ116" s="415"/>
      <c r="BR116" s="407"/>
      <c r="BS116" s="408"/>
      <c r="BT116" s="534"/>
      <c r="BU116" s="528"/>
      <c r="BV116" s="529"/>
      <c r="BW116" s="384"/>
    </row>
    <row r="117" spans="3:75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321"/>
      <c r="BQ117" s="415"/>
      <c r="BR117" s="407"/>
      <c r="BS117" s="408"/>
      <c r="BT117" s="534"/>
      <c r="BU117" s="528"/>
      <c r="BV117" s="529"/>
      <c r="BW117" s="384"/>
    </row>
    <row r="118" spans="3:75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322"/>
      <c r="BQ118" s="416"/>
      <c r="BR118" s="407"/>
      <c r="BS118" s="406"/>
      <c r="BT118" s="534"/>
      <c r="BU118" s="528"/>
      <c r="BV118" s="529"/>
      <c r="BW118" s="384"/>
    </row>
    <row r="119" spans="3:75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R119" s="406"/>
      <c r="BS119" s="406"/>
      <c r="BT119" s="534"/>
      <c r="BU119" s="528"/>
      <c r="BV119" s="529"/>
      <c r="BW119" s="384"/>
    </row>
    <row r="120" spans="3:75" ht="13.5" customHeight="1" x14ac:dyDescent="0.25">
      <c r="C120" s="6">
        <v>2</v>
      </c>
      <c r="D120" s="1" t="s">
        <v>49</v>
      </c>
      <c r="BM120" s="406"/>
      <c r="BN120" s="406"/>
      <c r="BO120" s="406"/>
      <c r="BP120" s="324"/>
      <c r="BQ120" s="406"/>
      <c r="BR120" s="406"/>
      <c r="BS120" s="406"/>
      <c r="BT120" s="534"/>
      <c r="BU120" s="528"/>
      <c r="BV120" s="529"/>
      <c r="BW120" s="384"/>
    </row>
    <row r="121" spans="3:75" ht="14.25" x14ac:dyDescent="0.25">
      <c r="C121" s="6">
        <v>3</v>
      </c>
      <c r="D121" s="566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324"/>
      <c r="BQ121" s="406"/>
      <c r="BR121" s="406"/>
      <c r="BS121" s="406"/>
      <c r="BT121" s="534"/>
      <c r="BU121" s="528"/>
      <c r="BV121" s="529"/>
      <c r="BW121" s="384"/>
    </row>
    <row r="122" spans="3:75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324"/>
      <c r="BQ122" s="406"/>
      <c r="BR122" s="406"/>
      <c r="BS122" s="406"/>
      <c r="BT122" s="534"/>
      <c r="BU122" s="528"/>
      <c r="BV122" s="529"/>
      <c r="BW122" s="384"/>
    </row>
    <row r="123" spans="3:75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324"/>
      <c r="BQ123" s="406"/>
      <c r="BR123" s="406"/>
      <c r="BS123" s="406"/>
      <c r="BT123" s="534"/>
      <c r="BU123" s="528"/>
      <c r="BV123" s="529"/>
      <c r="BW123" s="384"/>
    </row>
    <row r="124" spans="3:7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9"/>
      <c r="BN124" s="409"/>
      <c r="BO124" s="409"/>
      <c r="BP124" s="325"/>
      <c r="BQ124" s="409"/>
      <c r="BR124" s="409"/>
      <c r="BS124" s="409"/>
      <c r="BT124" s="534"/>
      <c r="BU124" s="528"/>
      <c r="BV124" s="529"/>
      <c r="BW124" s="384"/>
    </row>
    <row r="125" spans="3:75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325"/>
      <c r="BQ125" s="409"/>
      <c r="BR125" s="409"/>
      <c r="BS125" s="409"/>
      <c r="BT125" s="534"/>
      <c r="BU125" s="528"/>
      <c r="BV125" s="529"/>
      <c r="BW125" s="384"/>
    </row>
    <row r="126" spans="3:75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325"/>
      <c r="BQ126" s="409"/>
      <c r="BR126" s="409"/>
      <c r="BS126" s="409"/>
      <c r="BT126" s="534"/>
      <c r="BU126" s="528"/>
      <c r="BV126" s="529"/>
      <c r="BW126" s="384"/>
    </row>
    <row r="127" spans="3:75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325"/>
      <c r="BQ127" s="409"/>
      <c r="BR127" s="409"/>
      <c r="BS127" s="409"/>
      <c r="BT127" s="534"/>
      <c r="BU127" s="528"/>
      <c r="BV127" s="529"/>
      <c r="BW127" s="384"/>
    </row>
    <row r="128" spans="3:75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325"/>
      <c r="BQ128" s="409"/>
      <c r="BR128" s="409"/>
      <c r="BS128" s="409"/>
      <c r="BT128" s="534"/>
      <c r="BU128" s="528"/>
      <c r="BV128" s="529"/>
      <c r="BW128" s="384"/>
    </row>
    <row r="129" spans="3:75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325"/>
      <c r="BQ129" s="409"/>
      <c r="BR129" s="409"/>
      <c r="BS129" s="409"/>
      <c r="BT129" s="534"/>
      <c r="BU129" s="528"/>
      <c r="BV129" s="529"/>
      <c r="BW129" s="384"/>
    </row>
    <row r="130" spans="3:75" ht="13.5" customHeight="1" x14ac:dyDescent="0.25">
      <c r="C130" s="6">
        <v>11</v>
      </c>
      <c r="D130" s="574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325"/>
      <c r="BQ130" s="409"/>
      <c r="BR130" s="409"/>
      <c r="BS130" s="409"/>
      <c r="BT130" s="534"/>
      <c r="BU130" s="528"/>
      <c r="BV130" s="529"/>
      <c r="BW130" s="384"/>
    </row>
    <row r="131" spans="3:75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325"/>
      <c r="BQ131" s="409"/>
      <c r="BR131" s="409"/>
      <c r="BS131" s="409"/>
      <c r="BT131" s="534"/>
      <c r="BU131" s="528"/>
      <c r="BV131" s="529"/>
      <c r="BW131" s="384"/>
    </row>
    <row r="132" spans="3:75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325"/>
      <c r="BQ132" s="409"/>
      <c r="BR132" s="409"/>
      <c r="BS132" s="409"/>
      <c r="BT132" s="534"/>
      <c r="BU132" s="528"/>
      <c r="BV132" s="529"/>
      <c r="BW132" s="384"/>
    </row>
    <row r="133" spans="3:75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325"/>
      <c r="BQ133" s="409"/>
      <c r="BR133" s="409"/>
      <c r="BS133" s="409"/>
      <c r="BT133" s="534"/>
      <c r="BU133" s="528"/>
      <c r="BV133" s="529"/>
      <c r="BW133" s="384"/>
    </row>
    <row r="134" spans="3:75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326"/>
      <c r="BQ134" s="410"/>
      <c r="BR134" s="410"/>
      <c r="BS134" s="410"/>
    </row>
    <row r="135" spans="3:75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326"/>
      <c r="BQ135" s="410"/>
      <c r="BR135" s="410"/>
      <c r="BS135" s="410"/>
    </row>
    <row r="136" spans="3:75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326"/>
      <c r="BQ136" s="410"/>
      <c r="BR136" s="410"/>
      <c r="BS136" s="410"/>
    </row>
    <row r="137" spans="3:7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326"/>
      <c r="BQ137" s="410"/>
      <c r="BR137" s="410"/>
      <c r="BS137" s="410"/>
    </row>
    <row r="138" spans="3:7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326"/>
      <c r="BQ138" s="410"/>
      <c r="BR138" s="410"/>
      <c r="BS138" s="410"/>
    </row>
    <row r="139" spans="3:7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326"/>
      <c r="BQ139" s="410"/>
      <c r="BR139" s="410"/>
      <c r="BS139" s="410"/>
    </row>
    <row r="140" spans="3:7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326"/>
      <c r="BQ140" s="410"/>
      <c r="BR140" s="410"/>
      <c r="BS140" s="410"/>
    </row>
    <row r="141" spans="3:7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326"/>
      <c r="BQ141" s="410"/>
      <c r="BR141" s="410"/>
      <c r="BS141" s="410"/>
    </row>
    <row r="142" spans="3:7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326"/>
      <c r="BQ142" s="410"/>
      <c r="BR142" s="410"/>
      <c r="BS142" s="410"/>
    </row>
    <row r="143" spans="3:7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326"/>
      <c r="BQ143" s="410"/>
      <c r="BR143" s="410"/>
      <c r="BS143" s="410"/>
    </row>
    <row r="144" spans="3:7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326"/>
      <c r="BQ144" s="410"/>
      <c r="BR144" s="410"/>
      <c r="BS144" s="410"/>
    </row>
    <row r="145" spans="3:7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326"/>
      <c r="BQ145" s="410"/>
      <c r="BR145" s="410"/>
      <c r="BS145" s="410"/>
    </row>
    <row r="146" spans="3:7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326"/>
      <c r="BQ146" s="410"/>
      <c r="BR146" s="410"/>
      <c r="BS146" s="410"/>
    </row>
    <row r="147" spans="3:71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326"/>
      <c r="BQ147" s="410"/>
      <c r="BR147" s="410"/>
      <c r="BS147" s="410"/>
    </row>
    <row r="148" spans="3:7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326"/>
      <c r="BQ148" s="410"/>
      <c r="BR148" s="410"/>
      <c r="BS148" s="410"/>
    </row>
    <row r="149" spans="3:7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326"/>
      <c r="BQ149" s="410"/>
      <c r="BR149" s="410"/>
      <c r="BS149" s="410"/>
    </row>
    <row r="150" spans="3:7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326"/>
      <c r="BQ150" s="410"/>
      <c r="BR150" s="410"/>
      <c r="BS150" s="410"/>
    </row>
    <row r="151" spans="3:7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326"/>
      <c r="BQ151" s="410"/>
      <c r="BR151" s="410"/>
      <c r="BS151" s="410"/>
    </row>
    <row r="152" spans="3:7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326"/>
      <c r="BQ152" s="410"/>
      <c r="BR152" s="410"/>
      <c r="BS152" s="410"/>
    </row>
    <row r="153" spans="3:7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326"/>
      <c r="BQ153" s="410"/>
      <c r="BR153" s="410"/>
      <c r="BS153" s="410"/>
    </row>
    <row r="154" spans="3:7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326"/>
      <c r="BQ154" s="410"/>
      <c r="BR154" s="410"/>
      <c r="BS154" s="410"/>
    </row>
    <row r="155" spans="3:7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326"/>
      <c r="BQ155" s="410"/>
      <c r="BR155" s="410"/>
      <c r="BS155" s="410"/>
    </row>
    <row r="156" spans="3:7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326"/>
      <c r="BQ156" s="410"/>
      <c r="BR156" s="410"/>
      <c r="BS156" s="410"/>
    </row>
    <row r="157" spans="3:7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326"/>
      <c r="BQ157" s="410"/>
      <c r="BR157" s="410"/>
      <c r="BS157" s="410"/>
    </row>
    <row r="158" spans="3:7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326"/>
      <c r="BQ158" s="410"/>
      <c r="BR158" s="410"/>
      <c r="BS158" s="410"/>
    </row>
    <row r="159" spans="3:7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326"/>
      <c r="BQ159" s="410"/>
      <c r="BR159" s="410"/>
      <c r="BS159" s="410"/>
    </row>
    <row r="160" spans="3:7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326"/>
      <c r="BQ160" s="410"/>
      <c r="BR160" s="410"/>
      <c r="BS160" s="410"/>
    </row>
    <row r="161" spans="3:7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326"/>
      <c r="BQ161" s="410"/>
      <c r="BR161" s="410"/>
      <c r="BS161" s="410"/>
    </row>
    <row r="162" spans="3:7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326"/>
      <c r="BQ162" s="410"/>
      <c r="BR162" s="410"/>
      <c r="BS162" s="410"/>
    </row>
    <row r="163" spans="3:7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326"/>
      <c r="BQ163" s="410"/>
      <c r="BR163" s="410"/>
      <c r="BS163" s="410"/>
    </row>
    <row r="164" spans="3:7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326"/>
      <c r="BQ164" s="410"/>
      <c r="BR164" s="410"/>
      <c r="BS164" s="410"/>
    </row>
    <row r="165" spans="3:7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326"/>
      <c r="BQ165" s="410"/>
      <c r="BR165" s="410"/>
      <c r="BS165" s="410"/>
    </row>
    <row r="166" spans="3:7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326"/>
      <c r="BQ166" s="410"/>
      <c r="BR166" s="410"/>
      <c r="BS166" s="410"/>
    </row>
    <row r="167" spans="3:7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326"/>
      <c r="BQ167" s="410"/>
      <c r="BR167" s="410"/>
      <c r="BS167" s="410"/>
    </row>
    <row r="168" spans="3:7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326"/>
      <c r="BQ168" s="410"/>
      <c r="BR168" s="410"/>
      <c r="BS168" s="410"/>
    </row>
    <row r="169" spans="3:7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326"/>
      <c r="BQ169" s="410"/>
      <c r="BR169" s="410"/>
      <c r="BS169" s="410"/>
    </row>
    <row r="170" spans="3:7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326"/>
      <c r="BQ170" s="410"/>
      <c r="BR170" s="410"/>
      <c r="BS170" s="410"/>
    </row>
    <row r="171" spans="3:7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326"/>
      <c r="BQ171" s="410"/>
      <c r="BR171" s="410"/>
      <c r="BS171" s="410"/>
    </row>
    <row r="172" spans="3:7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326"/>
      <c r="BQ172" s="410"/>
      <c r="BR172" s="410"/>
      <c r="BS172" s="410"/>
    </row>
    <row r="173" spans="3:7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326"/>
      <c r="BQ173" s="410"/>
      <c r="BR173" s="410"/>
      <c r="BS173" s="410"/>
    </row>
    <row r="174" spans="3:7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326"/>
      <c r="BQ174" s="410"/>
      <c r="BR174" s="410"/>
      <c r="BS174" s="410"/>
    </row>
    <row r="175" spans="3:7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326"/>
      <c r="BQ175" s="410"/>
      <c r="BR175" s="410"/>
      <c r="BS175" s="410"/>
    </row>
    <row r="176" spans="3:7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326"/>
      <c r="BQ176" s="410"/>
      <c r="BR176" s="410"/>
      <c r="BS176" s="410"/>
    </row>
    <row r="177" spans="3:7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326"/>
      <c r="BQ177" s="410"/>
      <c r="BR177" s="410"/>
      <c r="BS177" s="410"/>
    </row>
    <row r="178" spans="3:7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326"/>
      <c r="BQ178" s="410"/>
      <c r="BR178" s="410"/>
      <c r="BS178" s="410"/>
    </row>
    <row r="179" spans="3:7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326"/>
      <c r="BQ179" s="410"/>
      <c r="BR179" s="410"/>
      <c r="BS179" s="410"/>
    </row>
    <row r="180" spans="3:7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326"/>
      <c r="BQ180" s="410"/>
      <c r="BR180" s="410"/>
      <c r="BS180" s="410"/>
    </row>
    <row r="181" spans="3:7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326"/>
      <c r="BQ181" s="410"/>
      <c r="BR181" s="410"/>
      <c r="BS181" s="410"/>
    </row>
    <row r="182" spans="3:7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326"/>
      <c r="BQ182" s="410"/>
      <c r="BR182" s="410"/>
      <c r="BS182" s="410"/>
    </row>
    <row r="183" spans="3:7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326"/>
      <c r="BQ183" s="410"/>
      <c r="BR183" s="410"/>
      <c r="BS183" s="410"/>
    </row>
    <row r="184" spans="3:7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326"/>
      <c r="BQ184" s="410"/>
      <c r="BR184" s="410"/>
      <c r="BS184" s="410"/>
    </row>
    <row r="185" spans="3:7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326"/>
      <c r="BQ185" s="410"/>
      <c r="BR185" s="410"/>
      <c r="BS185" s="410"/>
    </row>
    <row r="186" spans="3:7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326"/>
      <c r="BQ186" s="410"/>
      <c r="BR186" s="410"/>
      <c r="BS186" s="410"/>
    </row>
    <row r="187" spans="3:7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326"/>
      <c r="BQ187" s="410"/>
      <c r="BR187" s="410"/>
      <c r="BS187" s="410"/>
    </row>
    <row r="188" spans="3:7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326"/>
      <c r="BQ188" s="410"/>
      <c r="BR188" s="410"/>
      <c r="BS188" s="410"/>
    </row>
    <row r="189" spans="3:7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326"/>
      <c r="BQ189" s="410"/>
      <c r="BR189" s="410"/>
      <c r="BS189" s="410"/>
    </row>
    <row r="190" spans="3:7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326"/>
      <c r="BQ190" s="410"/>
      <c r="BR190" s="410"/>
      <c r="BS190" s="410"/>
    </row>
    <row r="191" spans="3:7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326"/>
      <c r="BQ191" s="410"/>
      <c r="BR191" s="410"/>
      <c r="BS191" s="410"/>
    </row>
    <row r="192" spans="3:7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326"/>
      <c r="BQ192" s="410"/>
      <c r="BR192" s="410"/>
      <c r="BS192" s="410"/>
    </row>
    <row r="193" spans="3:7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326"/>
      <c r="BQ193" s="410"/>
      <c r="BR193" s="410"/>
      <c r="BS193" s="410"/>
    </row>
    <row r="194" spans="3:7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326"/>
      <c r="BQ194" s="410"/>
      <c r="BR194" s="410"/>
      <c r="BS194" s="410"/>
    </row>
    <row r="195" spans="3:7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326"/>
      <c r="BQ195" s="410"/>
      <c r="BR195" s="410"/>
      <c r="BS195" s="410"/>
    </row>
    <row r="196" spans="3:7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326"/>
      <c r="BQ196" s="410"/>
      <c r="BR196" s="410"/>
      <c r="BS196" s="410"/>
    </row>
    <row r="197" spans="3:7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326"/>
      <c r="BQ197" s="410"/>
      <c r="BR197" s="410"/>
      <c r="BS197" s="410"/>
    </row>
    <row r="198" spans="3:7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326"/>
      <c r="BQ198" s="410"/>
      <c r="BR198" s="410"/>
      <c r="BS198" s="410"/>
    </row>
    <row r="199" spans="3:7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326"/>
      <c r="BQ199" s="410"/>
      <c r="BR199" s="410"/>
      <c r="BS199" s="410"/>
    </row>
    <row r="200" spans="3:7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326"/>
      <c r="BQ200" s="410"/>
      <c r="BR200" s="410"/>
      <c r="BS200" s="410"/>
    </row>
    <row r="201" spans="3:7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326"/>
      <c r="BQ201" s="410"/>
      <c r="BR201" s="410"/>
      <c r="BS201" s="410"/>
    </row>
    <row r="202" spans="3:7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326"/>
      <c r="BQ202" s="410"/>
      <c r="BR202" s="410"/>
      <c r="BS202" s="410"/>
    </row>
    <row r="203" spans="3:7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326"/>
      <c r="BQ203" s="410"/>
      <c r="BR203" s="410"/>
      <c r="BS203" s="410"/>
    </row>
    <row r="204" spans="3:7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326"/>
      <c r="BQ204" s="410"/>
      <c r="BR204" s="410"/>
      <c r="BS204" s="410"/>
    </row>
    <row r="205" spans="3:7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326"/>
      <c r="BQ205" s="410"/>
      <c r="BR205" s="410"/>
      <c r="BS205" s="410"/>
    </row>
    <row r="206" spans="3:7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326"/>
      <c r="BQ206" s="410"/>
      <c r="BR206" s="410"/>
      <c r="BS206" s="410"/>
    </row>
    <row r="207" spans="3:7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326"/>
      <c r="BQ207" s="410"/>
      <c r="BR207" s="410"/>
      <c r="BS207" s="410"/>
    </row>
    <row r="208" spans="3:71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8"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R114:BS114"/>
    <mergeCell ref="BR3:BS3"/>
    <mergeCell ref="BM3:BQ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172"/>
  <sheetViews>
    <sheetView zoomScaleNormal="100" workbookViewId="0">
      <pane xSplit="4" ySplit="4" topLeftCell="BH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4" width="8.85546875" customWidth="1"/>
    <col min="65" max="69" width="9.28515625" customWidth="1"/>
    <col min="70" max="70" width="8.85546875" customWidth="1"/>
    <col min="71" max="71" width="9.5703125" customWidth="1"/>
    <col min="72" max="90" width="11.42578125" style="296"/>
  </cols>
  <sheetData>
    <row r="1" spans="2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2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2:82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2:82" ht="23.25" customHeight="1" thickBot="1" x14ac:dyDescent="0.25">
      <c r="C4" s="21"/>
      <c r="D4" s="689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2:8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4"/>
      <c r="AX5" s="531"/>
      <c r="AY5" s="535"/>
      <c r="AZ5" s="564"/>
      <c r="BA5" s="565"/>
      <c r="BB5" s="567"/>
      <c r="BC5" s="569"/>
      <c r="BD5" s="570"/>
      <c r="BE5" s="573"/>
      <c r="BF5" s="575"/>
      <c r="BG5" s="576"/>
      <c r="BH5" s="581"/>
      <c r="BI5" s="582"/>
      <c r="BJ5" s="584"/>
      <c r="BK5" s="596"/>
      <c r="BL5" s="619"/>
      <c r="BM5" s="81"/>
      <c r="BN5" s="81"/>
      <c r="BO5" s="81"/>
      <c r="BP5" s="81"/>
      <c r="BQ5" s="81"/>
      <c r="BR5" s="96"/>
      <c r="BS5" s="97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2:8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14227.16699177</v>
      </c>
      <c r="BN6" s="62">
        <f>+entero!BN7</f>
        <v>14191.00323436</v>
      </c>
      <c r="BO6" s="62">
        <f>+entero!BO7</f>
        <v>14206.038101480002</v>
      </c>
      <c r="BP6" s="62">
        <f>+entero!BP7</f>
        <v>14182.66729528</v>
      </c>
      <c r="BQ6" s="62">
        <f>+entero!BQ7</f>
        <v>14148.632863069999</v>
      </c>
      <c r="BR6" s="84">
        <f>+entero!BR7</f>
        <v>-78.866988840001795</v>
      </c>
      <c r="BS6" s="138">
        <f>+entero!BS7</f>
        <v>-5.5432781346621551E-3</v>
      </c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2:82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12241.559137759998</v>
      </c>
      <c r="BN7" s="62">
        <f>+entero!BN8</f>
        <v>12251.14774359</v>
      </c>
      <c r="BO7" s="62">
        <f>+entero!BO8</f>
        <v>12261.992597640001</v>
      </c>
      <c r="BP7" s="62">
        <f>+entero!BP8</f>
        <v>12204.54307942</v>
      </c>
      <c r="BQ7" s="62">
        <f>+entero!BQ8</f>
        <v>12199.87747779</v>
      </c>
      <c r="BR7" s="84">
        <f>+entero!BR8</f>
        <v>-52.829269650001152</v>
      </c>
      <c r="BS7" s="138">
        <f>+entero!BS8</f>
        <v>-4.3116407450981553E-3</v>
      </c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2:82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255.90211614</v>
      </c>
      <c r="BN8" s="62">
        <f>+entero!BN9</f>
        <v>255.37371304999999</v>
      </c>
      <c r="BO8" s="62">
        <f>+entero!BO9</f>
        <v>255.76543143000001</v>
      </c>
      <c r="BP8" s="62">
        <f>+entero!BP9</f>
        <v>255.78376719000002</v>
      </c>
      <c r="BQ8" s="62">
        <f>+entero!BQ9</f>
        <v>255.81543803</v>
      </c>
      <c r="BR8" s="84">
        <f>+entero!BR9</f>
        <v>-8.6678110000008246E-2</v>
      </c>
      <c r="BS8" s="138">
        <f>+entero!BS9</f>
        <v>-3.387158781937849E-4</v>
      </c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2:82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1716.0807491200001</v>
      </c>
      <c r="BN9" s="62">
        <f>+entero!BN10</f>
        <v>1670.8849227199998</v>
      </c>
      <c r="BO9" s="62">
        <f>+entero!BO10</f>
        <v>1674.66236116</v>
      </c>
      <c r="BP9" s="62">
        <f>+entero!BP10</f>
        <v>1708.72176117</v>
      </c>
      <c r="BQ9" s="62">
        <f>+entero!BQ10</f>
        <v>1679.3195734999999</v>
      </c>
      <c r="BR9" s="84">
        <f>+entero!BR10</f>
        <v>-25.946426080000037</v>
      </c>
      <c r="BS9" s="138">
        <f>+entero!BS10</f>
        <v>-1.5215471419937177E-2</v>
      </c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2:82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13.62498875</v>
      </c>
      <c r="BN10" s="62">
        <f>+entero!BN11</f>
        <v>13.596855</v>
      </c>
      <c r="BO10" s="62">
        <f>+entero!BO11</f>
        <v>13.617711250000001</v>
      </c>
      <c r="BP10" s="62">
        <f>+entero!BP11</f>
        <v>13.6186875</v>
      </c>
      <c r="BQ10" s="62">
        <f>+entero!BQ11</f>
        <v>13.620373750000001</v>
      </c>
      <c r="BR10" s="84">
        <f>+entero!BR11</f>
        <v>-4.6149999999993696E-3</v>
      </c>
      <c r="BS10" s="138">
        <f>+entero!BS11</f>
        <v>-3.3871587600386999E-4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2:8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84">
        <f>+entero!BM12</f>
        <v>14227.278377029999</v>
      </c>
      <c r="BN11" s="84">
        <f>+entero!BN12</f>
        <v>14191.32181465</v>
      </c>
      <c r="BO11" s="84">
        <f>+entero!BO12</f>
        <v>14206.356681770003</v>
      </c>
      <c r="BP11" s="84">
        <f>+entero!BP12</f>
        <v>14182.90448877</v>
      </c>
      <c r="BQ11" s="84">
        <f>+entero!BQ12</f>
        <v>14148.11493736</v>
      </c>
      <c r="BR11" s="84">
        <f>+entero!BR12</f>
        <v>-80.053486259999772</v>
      </c>
      <c r="BS11" s="138">
        <f>+entero!BS12</f>
        <v>-5.6264083947097365E-3</v>
      </c>
      <c r="BT11" s="298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2:8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1364.2220400459489</v>
      </c>
      <c r="BM12" s="84">
        <f>+entero!BM13</f>
        <v>1373.7851411538204</v>
      </c>
      <c r="BN12" s="84">
        <f>+entero!BN13</f>
        <v>1366.4060061304972</v>
      </c>
      <c r="BO12" s="84">
        <f>+entero!BO13</f>
        <v>1382.4187538025087</v>
      </c>
      <c r="BP12" s="84">
        <f>+entero!BP13</f>
        <v>1391.1302873666486</v>
      </c>
      <c r="BQ12" s="84">
        <f>+entero!BQ13</f>
        <v>1403.6562648666488</v>
      </c>
      <c r="BR12" s="84">
        <f>+entero!BR13</f>
        <v>39.43422482069991</v>
      </c>
      <c r="BS12" s="138">
        <f>+entero!BS13</f>
        <v>2.8906016515736432E-2</v>
      </c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2:82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187.0795551924198</v>
      </c>
      <c r="BM13" s="84">
        <f>+entero!BM14</f>
        <v>187.87849056851309</v>
      </c>
      <c r="BN13" s="84">
        <f>+entero!BN14</f>
        <v>186.7232944606414</v>
      </c>
      <c r="BO13" s="84">
        <f>+entero!BO14</f>
        <v>186.30466030320696</v>
      </c>
      <c r="BP13" s="84">
        <f>+entero!BP14</f>
        <v>185.80445255976679</v>
      </c>
      <c r="BQ13" s="84">
        <f>+entero!BQ14</f>
        <v>185.28525055393581</v>
      </c>
      <c r="BR13" s="84">
        <f>+entero!BR14</f>
        <v>-1.7943046384839931</v>
      </c>
      <c r="BS13" s="138">
        <f>+entero!BS14</f>
        <v>-9.5911316265343549E-3</v>
      </c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2:8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15779.470018858368</v>
      </c>
      <c r="BM14" s="84">
        <f>+entero!BM15</f>
        <v>15788.942008752332</v>
      </c>
      <c r="BN14" s="84">
        <f>+entero!BN15</f>
        <v>15744.45111524114</v>
      </c>
      <c r="BO14" s="84">
        <f>+entero!BO15</f>
        <v>15775.080095875719</v>
      </c>
      <c r="BP14" s="84">
        <f>+entero!BP15</f>
        <v>15759.839228696415</v>
      </c>
      <c r="BQ14" s="84">
        <f>+entero!BQ15</f>
        <v>15737.056452780585</v>
      </c>
      <c r="BR14" s="84">
        <f>+entero!BR15</f>
        <v>-42.413566077782889</v>
      </c>
      <c r="BS14" s="138">
        <f>+entero!BS15</f>
        <v>-2.6878954760263252E-3</v>
      </c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2:82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-4.5</v>
      </c>
      <c r="BS15" s="138">
        <f>+entero!BS16</f>
        <v>-1</v>
      </c>
      <c r="BU15" s="299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2:82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84">
        <f>+entero!BM17</f>
        <v>0.2</v>
      </c>
      <c r="BN16" s="84">
        <f>+entero!BN17</f>
        <v>0</v>
      </c>
      <c r="BO16" s="84">
        <f>+entero!BO17</f>
        <v>0.7</v>
      </c>
      <c r="BP16" s="84">
        <f>+entero!BP17</f>
        <v>0.2</v>
      </c>
      <c r="BQ16" s="84">
        <f>+entero!BQ17</f>
        <v>1.6</v>
      </c>
      <c r="BR16" s="84">
        <f>+entero!BR17</f>
        <v>-41.1</v>
      </c>
      <c r="BS16" s="138">
        <f>+entero!BS17</f>
        <v>-0.93835616438356162</v>
      </c>
      <c r="BU16" s="299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138">
        <f>+entero!BS18</f>
        <v>0</v>
      </c>
      <c r="BU17" s="299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 t="str">
        <f>+entero!BR19</f>
        <v xml:space="preserve"> </v>
      </c>
      <c r="BS18" s="138" t="str">
        <f>+entero!BS19</f>
        <v xml:space="preserve"> </v>
      </c>
      <c r="BU18" s="299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 t="str">
        <f>+entero!BR20</f>
        <v xml:space="preserve"> </v>
      </c>
      <c r="BS19" s="139" t="str">
        <f>+entero!BS20</f>
        <v xml:space="preserve"> </v>
      </c>
      <c r="BU19" s="299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>
        <f ca="1">NOW()</f>
        <v>41620.491950810188</v>
      </c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50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4"/>
      <c r="BS24" s="50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4.25" x14ac:dyDescent="0.25">
      <c r="C27" s="6">
        <v>3</v>
      </c>
      <c r="D27" s="566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</sheetData>
  <mergeCells count="63"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BF3:BF4"/>
    <mergeCell ref="BR3:BS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M3:BQ3"/>
    <mergeCell ref="AM3:AM4"/>
    <mergeCell ref="AS3:AS4"/>
    <mergeCell ref="BJ3:BJ4"/>
    <mergeCell ref="BK3:BK4"/>
    <mergeCell ref="BL3:BL4"/>
    <mergeCell ref="BG3:BG4"/>
    <mergeCell ref="U3:U4"/>
    <mergeCell ref="BH3:BH4"/>
    <mergeCell ref="W3:W4"/>
    <mergeCell ref="AU3:AU4"/>
    <mergeCell ref="AR3:AR4"/>
    <mergeCell ref="AQ3:AQ4"/>
    <mergeCell ref="BB3:BB4"/>
    <mergeCell ref="AW3:AW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M17:BS19 I17:AR19 AS17 AT17:AT18 AT6:AT15 AS6:AS15 I6:AR15 BM6:BS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F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9" width="9.42578125" customWidth="1"/>
    <col min="70" max="70" width="9.28515625" customWidth="1"/>
    <col min="71" max="71" width="8.85546875" customWidth="1"/>
    <col min="72" max="84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6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457"/>
      <c r="BN5" s="41"/>
      <c r="BO5" s="41"/>
      <c r="BP5" s="41"/>
      <c r="BQ5" s="458"/>
      <c r="BR5" s="83"/>
      <c r="BS5" s="42"/>
      <c r="BT5" s="300"/>
      <c r="BU5" s="301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676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13">
        <f>+entero!BM22</f>
        <v>46475.542658120714</v>
      </c>
      <c r="BN6" s="9">
        <f>+entero!BN22</f>
        <v>46879.196213888878</v>
      </c>
      <c r="BO6" s="9">
        <f>+entero!BO22</f>
        <v>46828.724270390645</v>
      </c>
      <c r="BP6" s="9">
        <f>+entero!BP22</f>
        <v>46923.009972941618</v>
      </c>
      <c r="BQ6" s="455">
        <f>+entero!BQ22</f>
        <v>48428.775027693788</v>
      </c>
      <c r="BR6" s="13">
        <f>+entero!BR22</f>
        <v>3119.4866339063083</v>
      </c>
      <c r="BS6" s="109">
        <f>+entero!BS22</f>
        <v>6.8848722734167422E-2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676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13">
        <f>+entero!BM23</f>
        <v>33960.864957700003</v>
      </c>
      <c r="BN7" s="9">
        <f>+entero!BN23</f>
        <v>34097.85788648</v>
      </c>
      <c r="BO7" s="9">
        <f>+entero!BO23</f>
        <v>34308.32778616</v>
      </c>
      <c r="BP7" s="9">
        <f>+entero!BP23</f>
        <v>34551.060043129997</v>
      </c>
      <c r="BQ7" s="455">
        <f>+entero!BQ23</f>
        <v>34699.357159539999</v>
      </c>
      <c r="BR7" s="13">
        <f>+entero!BR23</f>
        <v>1322.8342104699987</v>
      </c>
      <c r="BS7" s="109">
        <f>+entero!BS23</f>
        <v>3.9633673420342186E-2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676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13">
        <f>+entero!BM24</f>
        <v>-63638.264708155351</v>
      </c>
      <c r="BN8" s="9">
        <f>+entero!BN24</f>
        <v>-63254.609761249383</v>
      </c>
      <c r="BO8" s="9">
        <f>+entero!BO24</f>
        <v>-63147.279050020166</v>
      </c>
      <c r="BP8" s="9">
        <f>+entero!BP24</f>
        <v>-62743.664748965108</v>
      </c>
      <c r="BQ8" s="455">
        <f>+entero!BQ24</f>
        <v>-62356.711309817285</v>
      </c>
      <c r="BR8" s="13">
        <f>+entero!BR24</f>
        <v>1872.0011266963775</v>
      </c>
      <c r="BS8" s="109">
        <f>+entero!BS24</f>
        <v>-2.9145861028223807E-2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676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13">
        <f>+entero!BM25</f>
        <v>-39894.210128037434</v>
      </c>
      <c r="BN9" s="9">
        <f>+entero!BN25</f>
        <v>-39311.919829710539</v>
      </c>
      <c r="BO9" s="9">
        <f>+entero!BO25</f>
        <v>-39055.15513288269</v>
      </c>
      <c r="BP9" s="9">
        <f>+entero!BP25</f>
        <v>-38603.484097639397</v>
      </c>
      <c r="BQ9" s="455">
        <f>+entero!BQ25</f>
        <v>-37169.204568873523</v>
      </c>
      <c r="BR9" s="13">
        <f>+entero!BR25</f>
        <v>4035.7982554412738</v>
      </c>
      <c r="BS9" s="109">
        <f>+entero!BS25</f>
        <v>-9.7944375168438902E-2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676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13">
        <f>+entero!BM26</f>
        <v>-17750.714786027711</v>
      </c>
      <c r="BN10" s="9">
        <f>+entero!BN26</f>
        <v>-18163.998150848078</v>
      </c>
      <c r="BO10" s="9">
        <f>+entero!BO26</f>
        <v>-17903.329006873049</v>
      </c>
      <c r="BP10" s="9">
        <f>+entero!BP26</f>
        <v>-17758.49912344302</v>
      </c>
      <c r="BQ10" s="455">
        <f>+entero!BQ26</f>
        <v>-18906.438128450787</v>
      </c>
      <c r="BR10" s="13">
        <f>+entero!BR26</f>
        <v>-1811.8246512825099</v>
      </c>
      <c r="BS10" s="109">
        <f>+entero!BS26</f>
        <v>0.10598804434522013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676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459"/>
      <c r="BN11" s="135"/>
      <c r="BO11" s="135"/>
      <c r="BP11" s="135"/>
      <c r="BQ11" s="460"/>
      <c r="BR11" s="13"/>
      <c r="BS11" s="109"/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676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52654.990254304117</v>
      </c>
      <c r="BM12" s="14">
        <f>+entero!BM28</f>
        <v>53423.037624294106</v>
      </c>
      <c r="BN12" s="10">
        <f>+entero!BN28</f>
        <v>53381.244423404125</v>
      </c>
      <c r="BO12" s="10">
        <f>+entero!BO28</f>
        <v>53404.244504694121</v>
      </c>
      <c r="BP12" s="10">
        <f>+entero!BP28</f>
        <v>53510.153068754116</v>
      </c>
      <c r="BQ12" s="461">
        <f>+entero!BQ28</f>
        <v>53728.961837834097</v>
      </c>
      <c r="BR12" s="13">
        <f>+entero!BR28</f>
        <v>1073.9715835299794</v>
      </c>
      <c r="BS12" s="109">
        <f>+entero!BS28</f>
        <v>2.0396387471407706E-2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676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86755.085798235377</v>
      </c>
      <c r="BM13" s="14">
        <f>+entero!BM29</f>
        <v>87825.730939265384</v>
      </c>
      <c r="BN13" s="10">
        <f>+entero!BN29</f>
        <v>87725.745608015408</v>
      </c>
      <c r="BO13" s="10">
        <f>+entero!BO29</f>
        <v>88058.768658265384</v>
      </c>
      <c r="BP13" s="10">
        <f>+entero!BP29</f>
        <v>88722.659564725385</v>
      </c>
      <c r="BQ13" s="461">
        <f>+entero!BQ29</f>
        <v>89604.487485455364</v>
      </c>
      <c r="BR13" s="13">
        <f>+entero!BR29</f>
        <v>2849.4016872199863</v>
      </c>
      <c r="BS13" s="109">
        <f>+entero!BS29</f>
        <v>3.2844203437787822E-2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676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128995.75752313292</v>
      </c>
      <c r="BM14" s="14">
        <f>+entero!BM30</f>
        <v>130073.44202508294</v>
      </c>
      <c r="BN14" s="10">
        <f>+entero!BN30</f>
        <v>129971.00038080294</v>
      </c>
      <c r="BO14" s="10">
        <f>+entero!BO30</f>
        <v>130303.34102944292</v>
      </c>
      <c r="BP14" s="10">
        <f>+entero!BP30</f>
        <v>130944.97459319292</v>
      </c>
      <c r="BQ14" s="461">
        <f>+entero!BQ30</f>
        <v>131851.18561923291</v>
      </c>
      <c r="BR14" s="13">
        <f>+entero!BR30</f>
        <v>2855.4280960999895</v>
      </c>
      <c r="BS14" s="109">
        <f>+entero!BS30</f>
        <v>2.2135829510423477E-2</v>
      </c>
      <c r="BT14" s="300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676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462"/>
      <c r="BN15" s="150"/>
      <c r="BO15" s="150"/>
      <c r="BP15" s="150"/>
      <c r="BQ15" s="463"/>
      <c r="BR15" s="13"/>
      <c r="BS15" s="109"/>
      <c r="BT15" s="300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676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0.85328124916177606</v>
      </c>
      <c r="BM16" s="464">
        <f>+entero!BM32</f>
        <v>0.85577460830724983</v>
      </c>
      <c r="BN16" s="102">
        <f>+entero!BN32</f>
        <v>0.85646889384333758</v>
      </c>
      <c r="BO16" s="102">
        <f>+entero!BO32</f>
        <v>0.85278216844600629</v>
      </c>
      <c r="BP16" s="102">
        <f>+entero!BP32</f>
        <v>0.85379595867501579</v>
      </c>
      <c r="BQ16" s="465">
        <f>+entero!BQ32</f>
        <v>0.85475819883094672</v>
      </c>
      <c r="BR16" s="116"/>
      <c r="BS16" s="109"/>
      <c r="BT16" s="30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676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0.79807166020438591</v>
      </c>
      <c r="BM17" s="464">
        <f>+entero!BM33</f>
        <v>0.80069569759085291</v>
      </c>
      <c r="BN17" s="102">
        <f>+entero!BN33</f>
        <v>0.8009010947125208</v>
      </c>
      <c r="BO17" s="102">
        <f>+entero!BO33</f>
        <v>0.7993005316749352</v>
      </c>
      <c r="BP17" s="102">
        <f>+entero!BP33</f>
        <v>0.79999304061598597</v>
      </c>
      <c r="BQ17" s="465">
        <f>+entero!BQ33</f>
        <v>0.8018523401000901</v>
      </c>
      <c r="BR17" s="116"/>
      <c r="BS17" s="109"/>
      <c r="BT17" s="30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676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0.81405565661195833</v>
      </c>
      <c r="BM18" s="464">
        <f>+entero!BM34</f>
        <v>0.81569016658336002</v>
      </c>
      <c r="BN18" s="102">
        <f>+entero!BN34</f>
        <v>0.81585463443476691</v>
      </c>
      <c r="BO18" s="102">
        <f>+entero!BO34</f>
        <v>0.8147818559465132</v>
      </c>
      <c r="BP18" s="102">
        <f>+entero!BP34</f>
        <v>0.81520835540434811</v>
      </c>
      <c r="BQ18" s="465">
        <f>+entero!BQ34</f>
        <v>0.8161844763313475</v>
      </c>
      <c r="BR18" s="116"/>
      <c r="BS18" s="109"/>
      <c r="BT18" s="30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676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0.75611926376087113</v>
      </c>
      <c r="BM19" s="466">
        <f>+entero!BM35</f>
        <v>0.75847503915206116</v>
      </c>
      <c r="BN19" s="151">
        <f>+entero!BN35</f>
        <v>0.75796950544704189</v>
      </c>
      <c r="BO19" s="151">
        <f>+entero!BO35</f>
        <v>0.75606520301623104</v>
      </c>
      <c r="BP19" s="151">
        <f>+entero!BP35</f>
        <v>0.75655832778507992</v>
      </c>
      <c r="BQ19" s="467">
        <f>+entero!BQ35</f>
        <v>0.75779730117134503</v>
      </c>
      <c r="BR19" s="119"/>
      <c r="BS19" s="121"/>
      <c r="BT19" s="300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4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1" t="s">
        <v>7</v>
      </c>
      <c r="BN24" s="4"/>
      <c r="BO24" s="4"/>
      <c r="BP24" s="4"/>
      <c r="BQ24" s="4"/>
      <c r="BR24" s="4"/>
      <c r="BS24" s="4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1" t="s">
        <v>8</v>
      </c>
      <c r="BN25" s="4"/>
      <c r="BO25" s="4"/>
      <c r="BP25" s="4"/>
      <c r="BQ25" s="4"/>
      <c r="BR25" s="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1" t="s">
        <v>10</v>
      </c>
      <c r="BN26" s="4"/>
      <c r="BO26" s="4"/>
      <c r="BP26" s="4"/>
      <c r="BQ26" s="4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1" t="s">
        <v>9</v>
      </c>
      <c r="BN27" s="4"/>
      <c r="BO27" s="4"/>
      <c r="BP27" s="4"/>
      <c r="BQ27" s="4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1" t="s">
        <v>23</v>
      </c>
      <c r="BN28" s="4"/>
      <c r="BO28" s="4"/>
      <c r="BP28" s="4"/>
      <c r="BQ28" s="4"/>
      <c r="BR28" s="4"/>
      <c r="BS28" s="4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1" t="s">
        <v>11</v>
      </c>
      <c r="BN29" s="4"/>
      <c r="BO29" s="4"/>
      <c r="BP29" s="4"/>
      <c r="BQ29" s="4"/>
      <c r="BR29" s="4"/>
      <c r="BS29" s="4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4"/>
      <c r="BN30" s="4"/>
      <c r="BO30" s="4"/>
      <c r="BP30" s="4"/>
      <c r="BQ30" s="4"/>
      <c r="BR30" s="4"/>
      <c r="BS30" s="4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4"/>
      <c r="BN31" s="4"/>
      <c r="BO31" s="4"/>
      <c r="BP31" s="4"/>
      <c r="BQ31" s="4"/>
      <c r="BR31" s="5"/>
      <c r="BS31" s="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5"/>
      <c r="BN32" s="5"/>
      <c r="BO32" s="5"/>
      <c r="BP32" s="5"/>
      <c r="BQ32" s="5"/>
      <c r="BR32" s="5"/>
      <c r="BS32" s="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</row>
    <row r="166" spans="3:7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</row>
    <row r="167" spans="3:7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</row>
    <row r="168" spans="3:7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</row>
    <row r="169" spans="3:7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</sheetData>
  <mergeCells count="64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M3:BQ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AW3:AW4"/>
    <mergeCell ref="AX3:AX4"/>
    <mergeCell ref="AU3:AU4"/>
    <mergeCell ref="AR3:AR4"/>
    <mergeCell ref="AS3:AS4"/>
    <mergeCell ref="BR3:BS3"/>
    <mergeCell ref="BB3:BB4"/>
    <mergeCell ref="AY3:AY4"/>
    <mergeCell ref="BC3:BC4"/>
    <mergeCell ref="BA3:BA4"/>
    <mergeCell ref="BD3:BD4"/>
    <mergeCell ref="BE3:BE4"/>
    <mergeCell ref="BK3:BK4"/>
    <mergeCell ref="BL3:BL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M6:BS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D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4" width="8.85546875" customWidth="1"/>
    <col min="65" max="69" width="9.42578125" customWidth="1"/>
    <col min="70" max="70" width="8.28515625" customWidth="1"/>
    <col min="71" max="71" width="10.140625" customWidth="1"/>
    <col min="73" max="82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8.7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18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442"/>
      <c r="BN5" s="37"/>
      <c r="BO5" s="37"/>
      <c r="BP5" s="37"/>
      <c r="BQ5" s="443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35">
        <f>+entero!BM37</f>
        <v>3169.9099883381923</v>
      </c>
      <c r="BN6" s="36">
        <f>+entero!BN37</f>
        <v>3169.9099883381923</v>
      </c>
      <c r="BO6" s="36">
        <f>+entero!BO37</f>
        <v>3169.9099883381923</v>
      </c>
      <c r="BP6" s="36">
        <f>+entero!BP37</f>
        <v>3169.9099883381923</v>
      </c>
      <c r="BQ6" s="454">
        <f>+entero!BQ37</f>
        <v>3221.3330998542269</v>
      </c>
      <c r="BR6" s="35">
        <f>+entero!BR37</f>
        <v>51.423111516034623</v>
      </c>
      <c r="BS6" s="140">
        <f>+entero!BS37</f>
        <v>1.6222262368715601E-2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13">
        <f>+entero!BM38</f>
        <v>1068.3026559766768</v>
      </c>
      <c r="BN7" s="9">
        <f>+entero!BN38</f>
        <v>1068.3026559766768</v>
      </c>
      <c r="BO7" s="9">
        <f>+entero!BO38</f>
        <v>1068.3026559766768</v>
      </c>
      <c r="BP7" s="9">
        <f>+entero!BP38</f>
        <v>1068.3026559766768</v>
      </c>
      <c r="BQ7" s="455">
        <f>+entero!BQ38</f>
        <v>1071.1871377551024</v>
      </c>
      <c r="BR7" s="13">
        <f>+entero!BR38</f>
        <v>2.884481778425652</v>
      </c>
      <c r="BS7" s="109">
        <f>+entero!BS38</f>
        <v>2.7000604765776703E-3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13">
        <f>+entero!BM39</f>
        <v>7328.5562200000022</v>
      </c>
      <c r="BN8" s="9">
        <f>+entero!BN39</f>
        <v>7328.5562200000022</v>
      </c>
      <c r="BO8" s="9">
        <f>+entero!BO39</f>
        <v>7328.5562200000022</v>
      </c>
      <c r="BP8" s="9">
        <f>+entero!BP39</f>
        <v>7328.5562200000022</v>
      </c>
      <c r="BQ8" s="455">
        <f>+entero!BQ39</f>
        <v>7348.3437650000023</v>
      </c>
      <c r="BR8" s="13">
        <f>+entero!BR39</f>
        <v>19.787545000000136</v>
      </c>
      <c r="BS8" s="109">
        <f>+entero!BS39</f>
        <v>2.7000604765776703E-3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13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455">
        <f>+entero!BQ40</f>
        <v>1.0047518372857667E-14</v>
      </c>
      <c r="BR9" s="13" t="str">
        <f>+entero!BR40</f>
        <v xml:space="preserve"> </v>
      </c>
      <c r="BS9" s="109" t="str">
        <f>+entero!BS40</f>
        <v xml:space="preserve"> </v>
      </c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13">
        <f>+entero!BM41</f>
        <v>2101.6073323615155</v>
      </c>
      <c r="BN10" s="9">
        <f>+entero!BN41</f>
        <v>2101.6073323615155</v>
      </c>
      <c r="BO10" s="9">
        <f>+entero!BO41</f>
        <v>2101.6073323615155</v>
      </c>
      <c r="BP10" s="9">
        <f>+entero!BP41</f>
        <v>2101.6073323615155</v>
      </c>
      <c r="BQ10" s="455">
        <f>+entero!BQ41</f>
        <v>2150.1459620991245</v>
      </c>
      <c r="BR10" s="13">
        <f>+entero!BR41</f>
        <v>48.538629737608971</v>
      </c>
      <c r="BS10" s="109">
        <f>+entero!BS41</f>
        <v>2.3095955647940869E-2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13">
        <f>+entero!BM42</f>
        <v>14417.026299999996</v>
      </c>
      <c r="BN11" s="9">
        <f>+entero!BN42</f>
        <v>14417.026299999996</v>
      </c>
      <c r="BO11" s="9">
        <f>+entero!BO42</f>
        <v>14417.026299999996</v>
      </c>
      <c r="BP11" s="9">
        <f>+entero!BP42</f>
        <v>14417.026299999996</v>
      </c>
      <c r="BQ11" s="455">
        <f>+entero!BQ42</f>
        <v>14750.001299999996</v>
      </c>
      <c r="BR11" s="13">
        <f>+entero!BR42</f>
        <v>332.97500000000036</v>
      </c>
      <c r="BS11" s="109">
        <f>+entero!BS42</f>
        <v>2.3095955647941091E-2</v>
      </c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13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455">
        <f>+entero!BQ44</f>
        <v>-1.50712775592865E-14</v>
      </c>
      <c r="BR12" s="13" t="str">
        <f>+entero!BR44</f>
        <v xml:space="preserve"> </v>
      </c>
      <c r="BS12" s="109" t="str">
        <f>+entero!BS44</f>
        <v xml:space="preserve"> </v>
      </c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13">
        <f>+entero!BM45</f>
        <v>32.038809037900869</v>
      </c>
      <c r="BN13" s="9">
        <f>+entero!BN45</f>
        <v>10.780062682215741</v>
      </c>
      <c r="BO13" s="9">
        <f>+entero!BO45</f>
        <v>10.780062682215741</v>
      </c>
      <c r="BP13" s="9">
        <f>+entero!BP45</f>
        <v>10.780062682215741</v>
      </c>
      <c r="BQ13" s="455">
        <f>+entero!BQ45</f>
        <v>10.780062682215741</v>
      </c>
      <c r="BR13" s="13" t="str">
        <f>+entero!BR45</f>
        <v xml:space="preserve">  </v>
      </c>
      <c r="BS13" s="109" t="str">
        <f>+entero!BS45</f>
        <v xml:space="preserve"> 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13">
        <f>+entero!BM46</f>
        <v>0.2</v>
      </c>
      <c r="BN14" s="9">
        <f>+entero!BN46</f>
        <v>0.2</v>
      </c>
      <c r="BO14" s="9">
        <f>+entero!BO46</f>
        <v>0.2</v>
      </c>
      <c r="BP14" s="9">
        <f>+entero!BP46</f>
        <v>0.2</v>
      </c>
      <c r="BQ14" s="455">
        <f>+entero!BQ46</f>
        <v>0.2</v>
      </c>
      <c r="BR14" s="13" t="str">
        <f>+entero!BR46</f>
        <v xml:space="preserve"> </v>
      </c>
      <c r="BS14" s="109" t="str">
        <f>+entero!BS46</f>
        <v xml:space="preserve"> </v>
      </c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13">
        <f>+entero!BM47</f>
        <v>0</v>
      </c>
      <c r="BN15" s="9">
        <f>+entero!BN47</f>
        <v>0</v>
      </c>
      <c r="BO15" s="9">
        <f>+entero!BO47</f>
        <v>0</v>
      </c>
      <c r="BP15" s="9">
        <f>+entero!BP47</f>
        <v>0</v>
      </c>
      <c r="BQ15" s="455">
        <f>+entero!BQ47</f>
        <v>0</v>
      </c>
      <c r="BR15" s="13" t="str">
        <f>+entero!BR47</f>
        <v xml:space="preserve"> </v>
      </c>
      <c r="BS15" s="109" t="str">
        <f>+entero!BS47</f>
        <v xml:space="preserve"> </v>
      </c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13">
        <f>+entero!BM48</f>
        <v>0.2</v>
      </c>
      <c r="BN16" s="9">
        <f>+entero!BN48</f>
        <v>0.2</v>
      </c>
      <c r="BO16" s="9">
        <f>+entero!BO48</f>
        <v>0.2</v>
      </c>
      <c r="BP16" s="9">
        <f>+entero!BP48</f>
        <v>0.2</v>
      </c>
      <c r="BQ16" s="455">
        <f>+entero!BQ48</f>
        <v>0.2</v>
      </c>
      <c r="BR16" s="13" t="str">
        <f>+entero!BR48</f>
        <v xml:space="preserve"> </v>
      </c>
      <c r="BS16" s="109" t="str">
        <f>+entero!BS48</f>
        <v xml:space="preserve"> 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13">
        <f>+entero!BM49</f>
        <v>31.838809037900869</v>
      </c>
      <c r="BN17" s="9">
        <f>+entero!BN49</f>
        <v>10.580062682215742</v>
      </c>
      <c r="BO17" s="9">
        <f>+entero!BO49</f>
        <v>10.580062682215742</v>
      </c>
      <c r="BP17" s="9">
        <f>+entero!BP49</f>
        <v>10.580062682215742</v>
      </c>
      <c r="BQ17" s="455">
        <f>+entero!BQ49</f>
        <v>10.580062682215742</v>
      </c>
      <c r="BR17" s="13" t="str">
        <f>+entero!BR49</f>
        <v xml:space="preserve"> </v>
      </c>
      <c r="BS17" s="109" t="str">
        <f>+entero!BS49</f>
        <v xml:space="preserve"> </v>
      </c>
      <c r="BT17" s="3" t="s">
        <v>3</v>
      </c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13">
        <f>+entero!BM50</f>
        <v>218.41422999999998</v>
      </c>
      <c r="BN18" s="9">
        <f>+entero!BN50</f>
        <v>72.579229999999995</v>
      </c>
      <c r="BO18" s="9">
        <f>+entero!BO50</f>
        <v>72.579229999999995</v>
      </c>
      <c r="BP18" s="9">
        <f>+entero!BP50</f>
        <v>72.579229999999995</v>
      </c>
      <c r="BQ18" s="455">
        <f>+entero!BQ50</f>
        <v>72.579229999999995</v>
      </c>
      <c r="BR18" s="13" t="str">
        <f>+entero!BR50</f>
        <v xml:space="preserve"> </v>
      </c>
      <c r="BS18" s="109" t="str">
        <f>+entero!BS50</f>
        <v xml:space="preserve"> </v>
      </c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31">
        <f>+entero!BM51</f>
        <v>0</v>
      </c>
      <c r="BN19" s="55">
        <f>+entero!BN51</f>
        <v>0</v>
      </c>
      <c r="BO19" s="55">
        <f>+entero!BO51</f>
        <v>0</v>
      </c>
      <c r="BP19" s="55">
        <f>+entero!BP51</f>
        <v>0</v>
      </c>
      <c r="BQ19" s="456">
        <f>+entero!BQ51</f>
        <v>0</v>
      </c>
      <c r="BR19" s="31" t="str">
        <f>+entero!BR51</f>
        <v xml:space="preserve"> </v>
      </c>
      <c r="BS19" s="121" t="str">
        <f>+entero!BS51</f>
        <v xml:space="preserve"> 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0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4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</sheetData>
  <mergeCells count="63">
    <mergeCell ref="BB3:BB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V3:V4"/>
    <mergeCell ref="W3:W4"/>
    <mergeCell ref="U3:U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R3:BS3"/>
    <mergeCell ref="AZ3:AZ4"/>
    <mergeCell ref="AK3:AK4"/>
    <mergeCell ref="AY3:AY4"/>
    <mergeCell ref="BM3:BQ3"/>
    <mergeCell ref="AR3:AR4"/>
    <mergeCell ref="AX3:AX4"/>
    <mergeCell ref="AS3:AS4"/>
    <mergeCell ref="AT3:AT4"/>
    <mergeCell ref="BC3:BC4"/>
    <mergeCell ref="BD3:BD4"/>
    <mergeCell ref="BE3:BE4"/>
    <mergeCell ref="AW3:AW4"/>
    <mergeCell ref="BH3:BH4"/>
    <mergeCell ref="BF3:BF4"/>
    <mergeCell ref="BG3:B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M6:BS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E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4" width="9.140625" customWidth="1"/>
    <col min="65" max="69" width="9.5703125" customWidth="1"/>
    <col min="70" max="70" width="9" customWidth="1"/>
    <col min="71" max="71" width="10" customWidth="1"/>
    <col min="73" max="83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449"/>
      <c r="BN5" s="57"/>
      <c r="BO5" s="57"/>
      <c r="BP5" s="57"/>
      <c r="BQ5" s="450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14564.067716028123</v>
      </c>
      <c r="BM6" s="75">
        <f>+entero!BM53</f>
        <v>14704.213233093724</v>
      </c>
      <c r="BN6" s="68">
        <f>+entero!BN53</f>
        <v>14650.53107174387</v>
      </c>
      <c r="BO6" s="68">
        <f>+entero!BO53</f>
        <v>14662.865734605382</v>
      </c>
      <c r="BP6" s="68">
        <f>+entero!BP53</f>
        <v>14728.875180695763</v>
      </c>
      <c r="BQ6" s="444">
        <f>+entero!BQ53</f>
        <v>14827.562118219084</v>
      </c>
      <c r="BR6" s="75">
        <f>+entero!BR53</f>
        <v>263.49440219096141</v>
      </c>
      <c r="BS6" s="106">
        <f>+entero!BS53</f>
        <v>1.8092088510476945E-2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12097.54873117098</v>
      </c>
      <c r="BM7" s="75">
        <f>+entero!BM54</f>
        <v>12244.672707794889</v>
      </c>
      <c r="BN7" s="68">
        <f>+entero!BN54</f>
        <v>12193.25941708935</v>
      </c>
      <c r="BO7" s="68">
        <f>+entero!BO54</f>
        <v>12204.239876681184</v>
      </c>
      <c r="BP7" s="68">
        <f>+entero!BP54</f>
        <v>12195.651769407134</v>
      </c>
      <c r="BQ7" s="444">
        <f>+entero!BQ54</f>
        <v>12277.661617506257</v>
      </c>
      <c r="BR7" s="75">
        <f>+entero!BR54</f>
        <v>180.11288633527693</v>
      </c>
      <c r="BS7" s="106">
        <f>+entero!BS54</f>
        <v>1.4888378657338386E-2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0.75424568759598765</v>
      </c>
      <c r="BM8" s="451">
        <f>+entero!BM55</f>
        <v>0.75726751627320221</v>
      </c>
      <c r="BN8" s="124">
        <f>+entero!BN55</f>
        <v>0.75669417875446165</v>
      </c>
      <c r="BO8" s="124">
        <f>+entero!BO55</f>
        <v>0.75435917729231672</v>
      </c>
      <c r="BP8" s="124">
        <f>+entero!BP55</f>
        <v>0.75339926510550159</v>
      </c>
      <c r="BQ8" s="452">
        <f>+entero!BQ55</f>
        <v>0.75455161055453857</v>
      </c>
      <c r="BR8" s="75"/>
      <c r="BS8" s="106"/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5"/>
      <c r="BN9" s="68"/>
      <c r="BO9" s="68"/>
      <c r="BP9" s="68"/>
      <c r="BQ9" s="444"/>
      <c r="BR9" s="75"/>
      <c r="BS9" s="106"/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3369.6696276696953</v>
      </c>
      <c r="BM10" s="75">
        <f>+entero!BM56</f>
        <v>3466.3927361682381</v>
      </c>
      <c r="BN10" s="68">
        <f>+entero!BN56</f>
        <v>3425.2550391332525</v>
      </c>
      <c r="BO10" s="68">
        <f>+entero!BO56</f>
        <v>3395.4140894874799</v>
      </c>
      <c r="BP10" s="68">
        <f>+entero!BP56</f>
        <v>3379.8084737673635</v>
      </c>
      <c r="BQ10" s="444">
        <f>+entero!BQ56</f>
        <v>3375.4835046040976</v>
      </c>
      <c r="BR10" s="75">
        <f>+entero!BR56</f>
        <v>5.8138769344022876</v>
      </c>
      <c r="BS10" s="106">
        <f>+entero!BS56</f>
        <v>1.72535517626482E-3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0.65814022292586438</v>
      </c>
      <c r="BM11" s="451">
        <f>+entero!BM57</f>
        <v>0.66912798671085594</v>
      </c>
      <c r="BN11" s="124">
        <f>+entero!BN57</f>
        <v>0.66679461407296015</v>
      </c>
      <c r="BO11" s="124">
        <f>+entero!BO57</f>
        <v>0.6539673473880584</v>
      </c>
      <c r="BP11" s="124">
        <f>+entero!BP57</f>
        <v>0.65398562073815691</v>
      </c>
      <c r="BQ11" s="452">
        <f>+entero!BQ57</f>
        <v>0.65388574034965352</v>
      </c>
      <c r="BR11" s="75"/>
      <c r="BS11" s="106"/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5"/>
      <c r="BN12" s="68"/>
      <c r="BO12" s="68"/>
      <c r="BP12" s="68"/>
      <c r="BQ12" s="444"/>
      <c r="BR12" s="75"/>
      <c r="BS12" s="106"/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3992.387061971031</v>
      </c>
      <c r="BM13" s="75">
        <f>+entero!BM58</f>
        <v>4040.4177869899809</v>
      </c>
      <c r="BN13" s="68">
        <f>+entero!BN58</f>
        <v>4030.6174294083494</v>
      </c>
      <c r="BO13" s="68">
        <f>+entero!BO58</f>
        <v>4072.0389909010587</v>
      </c>
      <c r="BP13" s="68">
        <f>+entero!BP58</f>
        <v>4082.1004051853165</v>
      </c>
      <c r="BQ13" s="444">
        <f>+entero!BQ58</f>
        <v>4164.522112820885</v>
      </c>
      <c r="BR13" s="75">
        <f>+entero!BR58</f>
        <v>172.135050849854</v>
      </c>
      <c r="BS13" s="106">
        <f>+entero!BS58</f>
        <v>4.3115822233145806E-2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0.68581643826914229</v>
      </c>
      <c r="BM14" s="451">
        <f>+entero!BM59</f>
        <v>0.68934770000934131</v>
      </c>
      <c r="BN14" s="124">
        <f>+entero!BN59</f>
        <v>0.68827430356028974</v>
      </c>
      <c r="BO14" s="124">
        <f>+entero!BO59</f>
        <v>0.69113215239691417</v>
      </c>
      <c r="BP14" s="124">
        <f>+entero!BP59</f>
        <v>0.68766906031973807</v>
      </c>
      <c r="BQ14" s="452">
        <f>+entero!BQ59</f>
        <v>0.69317298066987731</v>
      </c>
      <c r="BR14" s="75"/>
      <c r="BS14" s="106"/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5"/>
      <c r="BN15" s="68"/>
      <c r="BO15" s="68"/>
      <c r="BP15" s="68"/>
      <c r="BQ15" s="444"/>
      <c r="BR15" s="75"/>
      <c r="BS15" s="106"/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4344.6474898935812</v>
      </c>
      <c r="BM16" s="75">
        <f>+entero!BM60</f>
        <v>4343.8183215480994</v>
      </c>
      <c r="BN16" s="68">
        <f>+entero!BN60</f>
        <v>4344.7373367886248</v>
      </c>
      <c r="BO16" s="68">
        <f>+entero!BO60</f>
        <v>4345.5010809635514</v>
      </c>
      <c r="BP16" s="68">
        <f>+entero!BP60</f>
        <v>4343.8458262609274</v>
      </c>
      <c r="BQ16" s="444">
        <f>+entero!BQ60</f>
        <v>4348.228299886292</v>
      </c>
      <c r="BR16" s="75">
        <f>+entero!BR60</f>
        <v>3.5808099927107833</v>
      </c>
      <c r="BS16" s="106">
        <f>+entero!BS60</f>
        <v>8.2418884409851678E-4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0.88348654588258546</v>
      </c>
      <c r="BM17" s="451">
        <f>+entero!BM61</f>
        <v>0.88364709986706758</v>
      </c>
      <c r="BN17" s="124">
        <f>+entero!BN61</f>
        <v>0.88376295425859297</v>
      </c>
      <c r="BO17" s="124">
        <f>+entero!BO61</f>
        <v>0.88394295936239553</v>
      </c>
      <c r="BP17" s="124">
        <f>+entero!BP61</f>
        <v>0.88394188681583408</v>
      </c>
      <c r="BQ17" s="452">
        <f>+entero!BQ61</f>
        <v>0.88408410877487553</v>
      </c>
      <c r="BR17" s="75"/>
      <c r="BS17" s="106"/>
      <c r="BT17" s="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5"/>
      <c r="BN18" s="68"/>
      <c r="BO18" s="68"/>
      <c r="BP18" s="68"/>
      <c r="BQ18" s="444"/>
      <c r="BR18" s="75"/>
      <c r="BS18" s="106"/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390.8445516366744</v>
      </c>
      <c r="BM19" s="75">
        <f>+entero!BM62</f>
        <v>394.04386308856942</v>
      </c>
      <c r="BN19" s="68">
        <f>+entero!BN62</f>
        <v>392.64961175912333</v>
      </c>
      <c r="BO19" s="68">
        <f>+entero!BO62</f>
        <v>391.28571532909416</v>
      </c>
      <c r="BP19" s="68">
        <f>+entero!BP62</f>
        <v>389.89706419352575</v>
      </c>
      <c r="BQ19" s="444">
        <f>+entero!BQ62</f>
        <v>389.42770019498334</v>
      </c>
      <c r="BR19" s="75">
        <f>+entero!BR62</f>
        <v>-1.4168514416910511</v>
      </c>
      <c r="BS19" s="106">
        <f>+entero!BS62</f>
        <v>-3.625102194102281E-3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0.71671701655373388</v>
      </c>
      <c r="BM20" s="451">
        <f>+entero!BM63</f>
        <v>0.71536542012141391</v>
      </c>
      <c r="BN20" s="124">
        <f>+entero!BN63</f>
        <v>0.7141585664244291</v>
      </c>
      <c r="BO20" s="124">
        <f>+entero!BO63</f>
        <v>0.71376513218381987</v>
      </c>
      <c r="BP20" s="124">
        <f>+entero!BP63</f>
        <v>0.71709109775490187</v>
      </c>
      <c r="BQ20" s="452">
        <f>+entero!BQ63</f>
        <v>0.70570455072362592</v>
      </c>
      <c r="BR20" s="75"/>
      <c r="BS20" s="106"/>
      <c r="BT20" s="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5"/>
      <c r="BN21" s="68"/>
      <c r="BO21" s="68"/>
      <c r="BP21" s="68"/>
      <c r="BQ21" s="444"/>
      <c r="BR21" s="75"/>
      <c r="BS21" s="106"/>
      <c r="BT21" s="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2466.5189848571431</v>
      </c>
      <c r="BM22" s="75">
        <f>+entero!BM64</f>
        <v>2459.5405252988339</v>
      </c>
      <c r="BN22" s="68">
        <f>+entero!BN64</f>
        <v>2457.2716546545189</v>
      </c>
      <c r="BO22" s="68">
        <f>+entero!BO64</f>
        <v>2458.625857924199</v>
      </c>
      <c r="BP22" s="68">
        <f>+entero!BP64</f>
        <v>2533.2234112886299</v>
      </c>
      <c r="BQ22" s="444">
        <f>+entero!BQ64</f>
        <v>2549.9005007128276</v>
      </c>
      <c r="BR22" s="75">
        <f>+entero!BR64</f>
        <v>83.381515855684484</v>
      </c>
      <c r="BS22" s="106">
        <f>+entero!BS64</f>
        <v>3.3805341198504424E-2</v>
      </c>
      <c r="BT22" s="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0.7666775643202427</v>
      </c>
      <c r="BM23" s="451">
        <f>+entero!BM65</f>
        <v>0.76602572373306643</v>
      </c>
      <c r="BN23" s="124">
        <f>+entero!BN65</f>
        <v>0.76582705015629171</v>
      </c>
      <c r="BO23" s="124">
        <f>+entero!BO65</f>
        <v>0.76596575468055583</v>
      </c>
      <c r="BP23" s="124">
        <f>+entero!BP65</f>
        <v>0.77277455526860528</v>
      </c>
      <c r="BQ23" s="452">
        <f>+entero!BQ65</f>
        <v>0.77432574310205293</v>
      </c>
      <c r="BR23" s="75"/>
      <c r="BS23" s="106"/>
      <c r="BT23" s="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5"/>
      <c r="BN24" s="68"/>
      <c r="BO24" s="68"/>
      <c r="BP24" s="68"/>
      <c r="BQ24" s="444"/>
      <c r="BR24" s="75"/>
      <c r="BS24" s="106"/>
      <c r="BT24" s="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5">
        <f>+entero!BM67</f>
        <v>2640.8313411078716</v>
      </c>
      <c r="BN25" s="68">
        <f>+entero!BN67</f>
        <v>2668.0654518950437</v>
      </c>
      <c r="BO25" s="68">
        <f>+entero!BO67</f>
        <v>2630.530466472303</v>
      </c>
      <c r="BP25" s="68">
        <f>+entero!BP67</f>
        <v>2606.0153061224491</v>
      </c>
      <c r="BQ25" s="444">
        <f>+entero!BQ67</f>
        <v>2808.2182215743437</v>
      </c>
      <c r="BR25" s="75">
        <f>+entero!BR67</f>
        <v>252.75976676384789</v>
      </c>
      <c r="BS25" s="106">
        <f>+entero!BS67</f>
        <v>9.890975385964218E-2</v>
      </c>
      <c r="BT25" s="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5">
        <f>+entero!BM68</f>
        <v>564.01895043731781</v>
      </c>
      <c r="BN26" s="68">
        <f>+entero!BN68</f>
        <v>600.12857142857138</v>
      </c>
      <c r="BO26" s="68">
        <f>+entero!BO68</f>
        <v>567.59037900874637</v>
      </c>
      <c r="BP26" s="68">
        <f>+entero!BP68</f>
        <v>532.09795918367342</v>
      </c>
      <c r="BQ26" s="444">
        <f>+entero!BQ68</f>
        <v>726.32871720116611</v>
      </c>
      <c r="BR26" s="75">
        <f>+entero!BR68</f>
        <v>252.62930029154512</v>
      </c>
      <c r="BS26" s="106">
        <f>+entero!BS68</f>
        <v>0.53331140228054208</v>
      </c>
      <c r="BT26" s="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5">
        <f>+entero!BM69</f>
        <v>408.46895043731774</v>
      </c>
      <c r="BN27" s="68">
        <f>+entero!BN69</f>
        <v>405.18352769679302</v>
      </c>
      <c r="BO27" s="68">
        <f>+entero!BO69</f>
        <v>405.20320699708452</v>
      </c>
      <c r="BP27" s="68">
        <f>+entero!BP69</f>
        <v>405.22332361516033</v>
      </c>
      <c r="BQ27" s="444">
        <f>+entero!BQ69</f>
        <v>405.24329446064138</v>
      </c>
      <c r="BR27" s="75">
        <f>+entero!BR69</f>
        <v>-3.1651603498542613</v>
      </c>
      <c r="BS27" s="106">
        <f>+entero!BS69</f>
        <v>-7.7499873290403087E-3</v>
      </c>
      <c r="BT27" s="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5">
        <f>+entero!BM70</f>
        <v>759.23513119533516</v>
      </c>
      <c r="BN28" s="68">
        <f>+entero!BN70</f>
        <v>761.31982507288637</v>
      </c>
      <c r="BO28" s="68">
        <f>+entero!BO70</f>
        <v>756.3112244897959</v>
      </c>
      <c r="BP28" s="68">
        <f>+entero!BP70</f>
        <v>767.30495626822164</v>
      </c>
      <c r="BQ28" s="444">
        <f>+entero!BQ70</f>
        <v>775.328717201166</v>
      </c>
      <c r="BR28" s="75">
        <f>+entero!BR70</f>
        <v>11.041399416909371</v>
      </c>
      <c r="BS28" s="106">
        <f>+entero!BS70</f>
        <v>1.4446660516256538E-2</v>
      </c>
      <c r="BT28" s="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5">
        <f>+entero!BM71</f>
        <v>909.10830903790088</v>
      </c>
      <c r="BN29" s="68">
        <f>+entero!BN71</f>
        <v>901.43352769679302</v>
      </c>
      <c r="BO29" s="68">
        <f>+entero!BO71</f>
        <v>901.42565597667647</v>
      </c>
      <c r="BP29" s="68">
        <f>+entero!BP71</f>
        <v>901.38906705539364</v>
      </c>
      <c r="BQ29" s="444">
        <f>+entero!BQ71</f>
        <v>901.31749271137028</v>
      </c>
      <c r="BR29" s="75">
        <f>+entero!BR71</f>
        <v>-7.7457725947521112</v>
      </c>
      <c r="BS29" s="106">
        <f>+entero!BS71</f>
        <v>-8.520608950295383E-3</v>
      </c>
      <c r="BT29" s="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5">
        <f>+entero!BM72</f>
        <v>665.66311953352772</v>
      </c>
      <c r="BN30" s="68">
        <f>+entero!BN72</f>
        <v>698.26880466472289</v>
      </c>
      <c r="BO30" s="68">
        <f>+entero!BO72</f>
        <v>655.55102040816337</v>
      </c>
      <c r="BP30" s="68">
        <f>+entero!BP72</f>
        <v>622.86384839650157</v>
      </c>
      <c r="BQ30" s="444">
        <f>+entero!BQ72</f>
        <v>821.08965014577245</v>
      </c>
      <c r="BR30" s="75">
        <f>+entero!BR72</f>
        <v>243.91720116618069</v>
      </c>
      <c r="BS30" s="106">
        <f>+entero!BS72</f>
        <v>0.42260714557219847</v>
      </c>
      <c r="BT30" s="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5">
        <f>+entero!BM73</f>
        <v>397.70204081632659</v>
      </c>
      <c r="BN31" s="68">
        <f>+entero!BN73</f>
        <v>428.18527696792995</v>
      </c>
      <c r="BO31" s="68">
        <f>+entero!BO73</f>
        <v>388.39693877551025</v>
      </c>
      <c r="BP31" s="68">
        <f>+entero!BP73</f>
        <v>340.9809037900875</v>
      </c>
      <c r="BQ31" s="444">
        <f>+entero!BQ73</f>
        <v>532.44883381924194</v>
      </c>
      <c r="BR31" s="75">
        <f>+entero!BR73</f>
        <v>228.97448979591843</v>
      </c>
      <c r="BS31" s="106">
        <f>+entero!BS73</f>
        <v>0.75451020590498619</v>
      </c>
      <c r="BT31" s="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5">
        <f>+entero!BM74</f>
        <v>267.96107871720113</v>
      </c>
      <c r="BN32" s="68">
        <f>+entero!BN74</f>
        <v>270.083527696793</v>
      </c>
      <c r="BO32" s="68">
        <f>+entero!BO74</f>
        <v>267.15408163265306</v>
      </c>
      <c r="BP32" s="68">
        <f>+entero!BP74</f>
        <v>281.88294460641407</v>
      </c>
      <c r="BQ32" s="444">
        <f>+entero!BQ74</f>
        <v>288.64081632653051</v>
      </c>
      <c r="BR32" s="75">
        <f>+entero!BR74</f>
        <v>14.942711370262316</v>
      </c>
      <c r="BS32" s="106">
        <f>+entero!BS74</f>
        <v>5.4595596753035158E-2</v>
      </c>
      <c r="BT32" s="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453">
        <f>+entero!BM75</f>
        <v>0</v>
      </c>
      <c r="BN33" s="107">
        <f>+entero!BN75</f>
        <v>0</v>
      </c>
      <c r="BO33" s="107">
        <f>+entero!BO75</f>
        <v>0</v>
      </c>
      <c r="BP33" s="107">
        <f>+entero!BP75</f>
        <v>0</v>
      </c>
      <c r="BQ33" s="106">
        <f>+entero!BQ75</f>
        <v>0</v>
      </c>
      <c r="BR33" s="75"/>
      <c r="BS33" s="106"/>
      <c r="BT33" s="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12331.242949962278</v>
      </c>
      <c r="BM34" s="75">
        <f>+entero!BM76</f>
        <v>12324.781573077435</v>
      </c>
      <c r="BN34" s="68">
        <f>+entero!BN76</f>
        <v>12311.647375943325</v>
      </c>
      <c r="BO34" s="68">
        <f>+entero!BO76</f>
        <v>12294.846985342741</v>
      </c>
      <c r="BP34" s="68">
        <f>+entero!BP76</f>
        <v>12287.781327752362</v>
      </c>
      <c r="BQ34" s="444">
        <f>+entero!BQ76</f>
        <v>12286.074366886474</v>
      </c>
      <c r="BR34" s="75">
        <f>+entero!BR76</f>
        <v>-45.168583075803326</v>
      </c>
      <c r="BS34" s="106">
        <f>+entero!BS76</f>
        <v>-3.6629383801040083E-3</v>
      </c>
      <c r="BT34" s="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0.85211091142955286</v>
      </c>
      <c r="BM35" s="451">
        <f>+entero!BM77</f>
        <v>0.85228555571247644</v>
      </c>
      <c r="BN35" s="124">
        <f>+entero!BN77</f>
        <v>0.8522843727636189</v>
      </c>
      <c r="BO35" s="124">
        <f>+entero!BO77</f>
        <v>0.85217867325748575</v>
      </c>
      <c r="BP35" s="124">
        <f>+entero!BP77</f>
        <v>0.85246040821550662</v>
      </c>
      <c r="BQ35" s="452">
        <f>+entero!BQ77</f>
        <v>0.85246348642901193</v>
      </c>
      <c r="BR35" s="75"/>
      <c r="BS35" s="106"/>
      <c r="BT35" s="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451">
        <f>+entero!BM78</f>
        <v>0.87050797872085417</v>
      </c>
      <c r="BN36" s="124">
        <f>+entero!BN78</f>
        <v>0.87052662811615078</v>
      </c>
      <c r="BO36" s="124">
        <f>+entero!BO78</f>
        <v>0.87044411710287872</v>
      </c>
      <c r="BP36" s="124">
        <f>+entero!BP78</f>
        <v>0.87074264965233295</v>
      </c>
      <c r="BQ36" s="452">
        <f>+entero!BQ78</f>
        <v>0.87074838893385753</v>
      </c>
      <c r="BR36" s="75"/>
      <c r="BS36" s="106"/>
      <c r="BT36" s="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9872.319000476853</v>
      </c>
      <c r="BM37" s="75">
        <f>+entero!BM79</f>
        <v>9866.1566755788917</v>
      </c>
      <c r="BN37" s="68">
        <f>+entero!BN79</f>
        <v>9856.5532047611086</v>
      </c>
      <c r="BO37" s="68">
        <f>+entero!BO79</f>
        <v>9840.0250962800601</v>
      </c>
      <c r="BP37" s="68">
        <f>+entero!BP79</f>
        <v>9835.0393446255403</v>
      </c>
      <c r="BQ37" s="444">
        <f>+entero!BQ79</f>
        <v>9834.0127151167944</v>
      </c>
      <c r="BR37" s="75">
        <f>+entero!BR79</f>
        <v>-38.30628536005861</v>
      </c>
      <c r="BS37" s="106">
        <f>+entero!BS79</f>
        <v>-3.8801709464826306E-3</v>
      </c>
      <c r="BT37" s="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2458.9239494854237</v>
      </c>
      <c r="BM38" s="125">
        <f>+entero!BM80</f>
        <v>2458.6248974985424</v>
      </c>
      <c r="BN38" s="126">
        <f>+entero!BN80</f>
        <v>2455.0941711822161</v>
      </c>
      <c r="BO38" s="126">
        <f>+entero!BO80</f>
        <v>2454.8218890626817</v>
      </c>
      <c r="BP38" s="126">
        <f>+entero!BP80</f>
        <v>2452.7419831268217</v>
      </c>
      <c r="BQ38" s="445">
        <f>+entero!BQ80</f>
        <v>2452.0616517696794</v>
      </c>
      <c r="BR38" s="125">
        <f>+entero!BR80</f>
        <v>-6.862297715744262</v>
      </c>
      <c r="BS38" s="141">
        <f>+entero!BS80</f>
        <v>-2.7907726536968713E-3</v>
      </c>
      <c r="BT38" s="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4"/>
      <c r="BN39" s="4"/>
      <c r="BO39" s="4"/>
      <c r="BP39" s="4"/>
      <c r="BQ39" s="4"/>
      <c r="BR39" s="4"/>
      <c r="BS39" s="4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4"/>
      <c r="BS40" s="5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4"/>
      <c r="BS41" s="50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4"/>
      <c r="BS42" s="4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4"/>
      <c r="BS43" s="4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8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8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8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1:8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1:8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1:8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1:8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1:8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1:8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1:8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1:8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1:8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1:8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1:8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1:8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1:8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1:8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1:8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1:8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3:7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3:7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3:7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3:7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3:7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3:7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3:7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3:7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3:7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3:7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3:7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</sheetData>
  <mergeCells count="63">
    <mergeCell ref="BL3:BL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R3:BS3"/>
    <mergeCell ref="BM3:BQ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J3:BJ4"/>
    <mergeCell ref="AA3:AA4"/>
    <mergeCell ref="BF3:BF4"/>
    <mergeCell ref="AS3:AS4"/>
    <mergeCell ref="BB3:BB4"/>
    <mergeCell ref="AZ3:AZ4"/>
    <mergeCell ref="AX3:AX4"/>
    <mergeCell ref="AL3:AL4"/>
    <mergeCell ref="AF3:AF4"/>
    <mergeCell ref="AH3:AH4"/>
    <mergeCell ref="AI3:AI4"/>
    <mergeCell ref="AW3:AW4"/>
    <mergeCell ref="AY3:AY4"/>
    <mergeCell ref="BK3:BK4"/>
    <mergeCell ref="BH3:BH4"/>
    <mergeCell ref="BC3:BC4"/>
    <mergeCell ref="BI3:BI4"/>
    <mergeCell ref="BG3:BG4"/>
    <mergeCell ref="BE3:B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D160"/>
  <sheetViews>
    <sheetView topLeftCell="B1" workbookViewId="0">
      <pane xSplit="3" ySplit="4" topLeftCell="BG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4" width="8.140625" customWidth="1"/>
    <col min="65" max="69" width="8" customWidth="1"/>
    <col min="70" max="70" width="8.42578125" bestFit="1" customWidth="1"/>
    <col min="71" max="71" width="8.85546875" customWidth="1"/>
    <col min="73" max="82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s="265" customFormat="1" ht="13.5" customHeight="1" thickBot="1" x14ac:dyDescent="0.3">
      <c r="C3" s="266"/>
      <c r="D3" s="699" t="str">
        <f>+entero!D3</f>
        <v>V   A   R   I   A   B   L   E   S     b/</v>
      </c>
      <c r="E3" s="692" t="str">
        <f>+entero!E3</f>
        <v>2008                          A  fines de Dic*</v>
      </c>
      <c r="F3" s="692" t="str">
        <f>+entero!F3</f>
        <v>2009                          A  fines de Ene*</v>
      </c>
      <c r="G3" s="692" t="str">
        <f>+entero!G3</f>
        <v>2009                          A  fines de Feb*</v>
      </c>
      <c r="H3" s="692" t="str">
        <f>+entero!H3</f>
        <v>2009                          A  fines de Mar*</v>
      </c>
      <c r="I3" s="692" t="str">
        <f>+entero!I3</f>
        <v>2009                          A  fines de Abr*</v>
      </c>
      <c r="J3" s="692" t="str">
        <f>+entero!J3</f>
        <v>2009                          A  fines de May*</v>
      </c>
      <c r="K3" s="692" t="str">
        <f>+entero!K3</f>
        <v>2009                          A  fines de Jun*</v>
      </c>
      <c r="L3" s="692" t="str">
        <f>+entero!L3</f>
        <v>2009                          A  fines de Jul*</v>
      </c>
      <c r="M3" s="692" t="str">
        <f>+entero!M3</f>
        <v>2009                          A  fines de Ago*</v>
      </c>
      <c r="N3" s="692" t="str">
        <f>+entero!N3</f>
        <v>2009                          A  fines de Sep*</v>
      </c>
      <c r="O3" s="692" t="str">
        <f>+entero!O3</f>
        <v>2009                          A  fines de Oct*</v>
      </c>
      <c r="P3" s="692" t="str">
        <f>+entero!P3</f>
        <v>2009                          A  fines de Nov*</v>
      </c>
      <c r="Q3" s="692" t="str">
        <f>+entero!Q3</f>
        <v>2009                          A  fines de Dic*</v>
      </c>
      <c r="R3" s="692" t="str">
        <f>+entero!R3</f>
        <v>2010                          A  fines de Ene*</v>
      </c>
      <c r="S3" s="692" t="str">
        <f>+entero!S3</f>
        <v>2010                          A  fines de Feb*</v>
      </c>
      <c r="T3" s="692" t="str">
        <f>+entero!T3</f>
        <v>2010                          A  fines de Mar*</v>
      </c>
      <c r="U3" s="692" t="str">
        <f>+entero!U3</f>
        <v>2010                          A  fines de Abr*</v>
      </c>
      <c r="V3" s="692" t="str">
        <f>+entero!V3</f>
        <v>2010                          A  fines de May*</v>
      </c>
      <c r="W3" s="692" t="str">
        <f>+entero!W3</f>
        <v>2010                          A  fines de Jun*</v>
      </c>
      <c r="X3" s="692" t="str">
        <f>+entero!X3</f>
        <v>2010                          A  fines de Jul*</v>
      </c>
      <c r="Y3" s="692" t="str">
        <f>+entero!Y3</f>
        <v>2010                          A  fines de Ago*</v>
      </c>
      <c r="Z3" s="692" t="str">
        <f>+entero!Z3</f>
        <v>2010                          A  fines de Sep*</v>
      </c>
      <c r="AA3" s="692" t="str">
        <f>+entero!AA3</f>
        <v>2010                          A  fines de Oct*</v>
      </c>
      <c r="AB3" s="692" t="str">
        <f>+entero!AB3</f>
        <v>2010                          A  fines de Nov*</v>
      </c>
      <c r="AC3" s="692" t="str">
        <f>+entero!AC3</f>
        <v>2010                          A  fines de Dic*</v>
      </c>
      <c r="AD3" s="692" t="str">
        <f>+entero!AD3</f>
        <v>2011                          A  fines de Ene*</v>
      </c>
      <c r="AE3" s="692" t="str">
        <f>+entero!AE3</f>
        <v>2011                          A  fines de Feb*</v>
      </c>
      <c r="AF3" s="692" t="str">
        <f>+entero!AF3</f>
        <v>2011                          A  fines de Mar*</v>
      </c>
      <c r="AG3" s="692" t="str">
        <f>+entero!AG3</f>
        <v>2011                          A  fines de Abr*</v>
      </c>
      <c r="AH3" s="692" t="str">
        <f>+entero!AH3</f>
        <v>2011                          A  fines de May*</v>
      </c>
      <c r="AI3" s="692" t="str">
        <f>+entero!AI3</f>
        <v>2011                          A  fines de Jun*</v>
      </c>
      <c r="AJ3" s="692" t="str">
        <f>+entero!AJ3</f>
        <v>2011                          A  fines de Jul*</v>
      </c>
      <c r="AK3" s="692" t="str">
        <f>+entero!AK3</f>
        <v>2011                          A  fines de Ago*</v>
      </c>
      <c r="AL3" s="692" t="str">
        <f>+entero!AL3</f>
        <v>2011                          A  fines de Sep*</v>
      </c>
      <c r="AM3" s="692" t="str">
        <f>+entero!AM3</f>
        <v>2011                          A  fines de Oct*</v>
      </c>
      <c r="AN3" s="692" t="str">
        <f>+entero!AN3</f>
        <v>2011                          A  fines de Nov*</v>
      </c>
      <c r="AO3" s="692" t="str">
        <f>+entero!AO3</f>
        <v>2011                          A  fines de Dic*</v>
      </c>
      <c r="AP3" s="692" t="str">
        <f>+entero!AP3</f>
        <v>2012                          A  fines de Ene*</v>
      </c>
      <c r="AQ3" s="692" t="str">
        <f>+entero!AQ3</f>
        <v>2012                          A  fines de Feb*</v>
      </c>
      <c r="AR3" s="692" t="str">
        <f>+entero!AR3</f>
        <v>2012                          A  fines de Mar*</v>
      </c>
      <c r="AS3" s="692" t="str">
        <f>+entero!AS3</f>
        <v>2012                          A  fines de Abr*</v>
      </c>
      <c r="AT3" s="692" t="str">
        <f>+entero!AT3</f>
        <v>2012                          A  fines de May*</v>
      </c>
      <c r="AU3" s="692" t="str">
        <f>+entero!AU3</f>
        <v>2012                          A  fines de Jun*</v>
      </c>
      <c r="AV3" s="692" t="str">
        <f>+entero!AV3</f>
        <v>2012                          A  fines de Jul*</v>
      </c>
      <c r="AW3" s="692" t="str">
        <f>+entero!AW3</f>
        <v>2012                          A  fines de Ago*</v>
      </c>
      <c r="AX3" s="692" t="str">
        <f>+entero!AX3</f>
        <v>2012                          A  fines de Sep*</v>
      </c>
      <c r="AY3" s="692" t="str">
        <f>+entero!AY3</f>
        <v>2012                          A  fines de Oct*</v>
      </c>
      <c r="AZ3" s="692" t="str">
        <f>+entero!AZ3</f>
        <v>2012                          A  fines de Nov*</v>
      </c>
      <c r="BA3" s="692" t="str">
        <f>+entero!BA3</f>
        <v>2012                          A  fines de Dic*</v>
      </c>
      <c r="BB3" s="692" t="str">
        <f>+entero!BB3</f>
        <v>2013                          A  fines de Ene*</v>
      </c>
      <c r="BC3" s="692" t="str">
        <f>+entero!BC3</f>
        <v>2013                          A  fines de Feb*</v>
      </c>
      <c r="BD3" s="692" t="str">
        <f>+entero!BD3</f>
        <v>2013                          A  fines de Mar*</v>
      </c>
      <c r="BE3" s="692" t="str">
        <f>+entero!BE3</f>
        <v>2013                          A  fines de Abr*</v>
      </c>
      <c r="BF3" s="692" t="str">
        <f>+entero!BF3</f>
        <v>2013                          A  fines de May*</v>
      </c>
      <c r="BG3" s="692" t="str">
        <f>+entero!BG3</f>
        <v>2013                          A  fines de Jun*</v>
      </c>
      <c r="BH3" s="692" t="str">
        <f>+entero!BH3</f>
        <v>2013                          A  fines de Jul*</v>
      </c>
      <c r="BI3" s="692" t="str">
        <f>+entero!BI3</f>
        <v>2013                          A  fines de Ago*</v>
      </c>
      <c r="BJ3" s="692" t="str">
        <f>+entero!BJ3</f>
        <v>2013                          A  fines de Sep*</v>
      </c>
      <c r="BK3" s="692" t="str">
        <f>+entero!BK3</f>
        <v>2013                          A  fines de Oct*</v>
      </c>
      <c r="BL3" s="692" t="str">
        <f>+entero!BL3</f>
        <v>2013                          A  fines de Nov*</v>
      </c>
      <c r="BM3" s="696" t="str">
        <f>+entero!BM3</f>
        <v xml:space="preserve">   Semana 1*</v>
      </c>
      <c r="BN3" s="697"/>
      <c r="BO3" s="697"/>
      <c r="BP3" s="697"/>
      <c r="BQ3" s="698"/>
      <c r="BR3" s="694" t="s">
        <v>41</v>
      </c>
      <c r="BS3" s="695"/>
      <c r="BU3" s="302"/>
      <c r="BV3" s="302"/>
      <c r="BW3" s="302"/>
      <c r="BX3" s="302"/>
      <c r="BY3" s="302"/>
      <c r="BZ3" s="302"/>
      <c r="CA3" s="302"/>
      <c r="CB3" s="302"/>
      <c r="CC3" s="302"/>
      <c r="CD3" s="302"/>
    </row>
    <row r="4" spans="1:82" s="265" customFormat="1" ht="28.5" customHeight="1" thickBot="1" x14ac:dyDescent="0.25">
      <c r="C4" s="268"/>
      <c r="D4" s="700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267">
        <f>+entero!BM4</f>
        <v>41610</v>
      </c>
      <c r="BN4" s="447">
        <f>+entero!BN4</f>
        <v>41611</v>
      </c>
      <c r="BO4" s="447">
        <f>+entero!BO4</f>
        <v>41612</v>
      </c>
      <c r="BP4" s="447">
        <f>+entero!BP4</f>
        <v>41613</v>
      </c>
      <c r="BQ4" s="448">
        <f>+entero!BQ4</f>
        <v>41614</v>
      </c>
      <c r="BR4" s="269" t="s">
        <v>24</v>
      </c>
      <c r="BS4" s="270" t="s">
        <v>101</v>
      </c>
      <c r="BU4" s="302"/>
      <c r="BV4" s="302"/>
      <c r="BW4" s="302"/>
      <c r="BX4" s="302"/>
      <c r="BY4" s="302"/>
      <c r="BZ4" s="302"/>
      <c r="CA4" s="302"/>
      <c r="CB4" s="302"/>
      <c r="CC4" s="302"/>
      <c r="CD4" s="302"/>
    </row>
    <row r="5" spans="1:8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39">
        <v>7.5</v>
      </c>
      <c r="BN5" s="39">
        <v>7.5</v>
      </c>
      <c r="BO5" s="39">
        <v>7.5</v>
      </c>
      <c r="BP5" s="39">
        <v>7.5</v>
      </c>
      <c r="BQ5" s="39">
        <v>7.5</v>
      </c>
      <c r="BR5" s="98"/>
      <c r="BS5" s="40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93">
        <f>+entero!BR82</f>
        <v>0</v>
      </c>
      <c r="BS6" s="104">
        <f>+entero!BS82</f>
        <v>0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93">
        <f>+entero!BR83</f>
        <v>0</v>
      </c>
      <c r="BS7" s="104">
        <f>+entero!BS83</f>
        <v>0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2">
        <f>+entero!BM84</f>
        <v>6.9367175352962303</v>
      </c>
      <c r="BN8" s="112">
        <f>+entero!BN84</f>
        <v>6.9388003421588049</v>
      </c>
      <c r="BO8" s="112">
        <f>+entero!BO84</f>
        <v>6.9489079341177389</v>
      </c>
      <c r="BP8" s="112">
        <f>+entero!BP84</f>
        <v>6.9515705102366372</v>
      </c>
      <c r="BQ8" s="112">
        <f>+entero!BQ84</f>
        <v>6.9486746193830022</v>
      </c>
      <c r="BR8" s="93">
        <f>+entero!BR84</f>
        <v>7.6705371434639957E-3</v>
      </c>
      <c r="BS8" s="104">
        <f>+entero!BS84</f>
        <v>1.1051048310273259E-3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77.068630272670603</v>
      </c>
      <c r="BM9" s="127"/>
      <c r="BN9" s="127"/>
      <c r="BO9" s="127"/>
      <c r="BP9" s="127"/>
      <c r="BQ9" s="127"/>
      <c r="BR9" s="93" t="s">
        <v>3</v>
      </c>
      <c r="BS9" s="104" t="s">
        <v>3</v>
      </c>
      <c r="BT9" s="3"/>
      <c r="BU9" s="30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32">
        <f>+entero!BM86</f>
        <v>1.8898299999999999</v>
      </c>
      <c r="BN10" s="32">
        <f>+entero!BN86</f>
        <v>1.8902000000000001</v>
      </c>
      <c r="BO10" s="32">
        <f>+entero!BO86</f>
        <v>1.8905700000000001</v>
      </c>
      <c r="BP10" s="32">
        <f>+entero!BP86</f>
        <v>1.8909400000000001</v>
      </c>
      <c r="BQ10" s="32">
        <f>+entero!BQ86</f>
        <v>1.89131</v>
      </c>
      <c r="BR10" s="93">
        <f>+entero!BR86</f>
        <v>2.5999999999999357E-3</v>
      </c>
      <c r="BS10" s="104">
        <f>+entero!BS86</f>
        <v>1.3766009604438967E-3</v>
      </c>
      <c r="BT10" s="3"/>
      <c r="BU10" s="304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127"/>
      <c r="BN11" s="127"/>
      <c r="BO11" s="127"/>
      <c r="BP11" s="127"/>
      <c r="BQ11" s="127"/>
      <c r="BR11" s="101"/>
      <c r="BS11" s="142"/>
      <c r="BT11" s="3"/>
      <c r="BU11" s="304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4"/>
      <c r="BN12" s="4"/>
      <c r="BO12" s="4"/>
      <c r="BP12" s="4"/>
      <c r="BQ12" s="4"/>
      <c r="BR12" s="4"/>
      <c r="BS12" s="4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4"/>
      <c r="BN13" s="4"/>
      <c r="BO13" s="4"/>
      <c r="BP13" s="4"/>
      <c r="BQ13" s="4"/>
      <c r="BR13" s="4"/>
      <c r="BS13" s="4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>
        <f ca="1">NOW()</f>
        <v>41620.491950810188</v>
      </c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4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4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</row>
    <row r="75" spans="1:8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</row>
    <row r="76" spans="1:8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</row>
    <row r="77" spans="1:8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3:7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3:7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</sheetData>
  <mergeCells count="63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R3:BS3"/>
    <mergeCell ref="AH3:AH4"/>
    <mergeCell ref="AI3:AI4"/>
    <mergeCell ref="AJ3:AJ4"/>
    <mergeCell ref="AL3:AL4"/>
    <mergeCell ref="BM3:BQ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G3:BG4"/>
    <mergeCell ref="BH3:BH4"/>
    <mergeCell ref="BI3:BI4"/>
    <mergeCell ref="BK3:BK4"/>
    <mergeCell ref="BL3:BL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M6:BQ11 BR6:BR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I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4" width="7.5703125" customWidth="1"/>
    <col min="65" max="69" width="7.7109375" customWidth="1"/>
    <col min="70" max="70" width="8.140625" customWidth="1"/>
    <col min="71" max="71" width="8.85546875" customWidth="1"/>
    <col min="72" max="87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7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442"/>
      <c r="BN5" s="37"/>
      <c r="BO5" s="37"/>
      <c r="BP5" s="37"/>
      <c r="BQ5" s="443"/>
      <c r="BR5" s="100"/>
      <c r="BS5" s="38"/>
      <c r="BT5" s="300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5037.6289327899995</v>
      </c>
      <c r="BM6" s="75">
        <f>+entero!BM89</f>
        <v>5038.7962393199996</v>
      </c>
      <c r="BN6" s="68">
        <f>+entero!BN89</f>
        <v>5042.56333326</v>
      </c>
      <c r="BO6" s="68">
        <f>+entero!BO89</f>
        <v>5047.2636732800001</v>
      </c>
      <c r="BP6" s="68">
        <f>+entero!BP89</f>
        <v>5051.8245776799995</v>
      </c>
      <c r="BQ6" s="444">
        <f>+entero!BQ89</f>
        <v>5053.0093111599999</v>
      </c>
      <c r="BR6" s="14">
        <f>+entero!BR89</f>
        <v>15.380378370000471</v>
      </c>
      <c r="BS6" s="104">
        <f>+entero!BS89</f>
        <v>3.0530987048071889E-3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3235.5827975299999</v>
      </c>
      <c r="BM7" s="75">
        <f>+entero!BM90</f>
        <v>3236.89789711</v>
      </c>
      <c r="BN7" s="68">
        <f>+entero!BN90</f>
        <v>3240.9065262499998</v>
      </c>
      <c r="BO7" s="68">
        <f>+entero!BO90</f>
        <v>3245.31279073</v>
      </c>
      <c r="BP7" s="68">
        <f>+entero!BP90</f>
        <v>3249.8959328000001</v>
      </c>
      <c r="BQ7" s="444">
        <f>+entero!BQ90</f>
        <v>3250.64564174</v>
      </c>
      <c r="BR7" s="14">
        <f>+entero!BR90</f>
        <v>15.062844210000094</v>
      </c>
      <c r="BS7" s="104">
        <f>+entero!BS90</f>
        <v>4.6553728192333388E-3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802.04613526000003</v>
      </c>
      <c r="BM8" s="75">
        <f>+entero!BM91</f>
        <v>801.89834221000001</v>
      </c>
      <c r="BN8" s="68">
        <f>+entero!BN91</f>
        <v>801.65680700999997</v>
      </c>
      <c r="BO8" s="68">
        <f>+entero!BO91</f>
        <v>801.95088254999996</v>
      </c>
      <c r="BP8" s="68">
        <f>+entero!BP91</f>
        <v>801.92864487999998</v>
      </c>
      <c r="BQ8" s="444">
        <f>+entero!BQ91</f>
        <v>802.36366941999995</v>
      </c>
      <c r="BR8" s="14">
        <f>+entero!BR91</f>
        <v>0.31753415999992285</v>
      </c>
      <c r="BS8" s="104">
        <f>+entero!BS91</f>
        <v>3.959051057542684E-4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5">
        <f>+entero!BM92</f>
        <v>1000</v>
      </c>
      <c r="BN9" s="68">
        <f>+entero!BN92</f>
        <v>1000</v>
      </c>
      <c r="BO9" s="68">
        <f>+entero!BO92</f>
        <v>1000</v>
      </c>
      <c r="BP9" s="68">
        <f>+entero!BP92</f>
        <v>1000</v>
      </c>
      <c r="BQ9" s="444">
        <f>+entero!BQ92</f>
        <v>1000</v>
      </c>
      <c r="BR9" s="14">
        <f>+entero!BR92</f>
        <v>0</v>
      </c>
      <c r="BS9" s="104">
        <f>+entero!BS92</f>
        <v>0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5"/>
      <c r="BN10" s="68"/>
      <c r="BO10" s="68"/>
      <c r="BP10" s="68"/>
      <c r="BQ10" s="444"/>
      <c r="BR10" s="14" t="str">
        <f>+entero!BR93</f>
        <v xml:space="preserve"> </v>
      </c>
      <c r="BS10" s="104" t="str">
        <f>+entero!BS93</f>
        <v xml:space="preserve"> 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2786.0312284945549</v>
      </c>
      <c r="BM11" s="75">
        <f>+entero!BM94</f>
        <v>2786.0312284945549</v>
      </c>
      <c r="BN11" s="68">
        <f>+entero!BN94</f>
        <v>2786.0312284945549</v>
      </c>
      <c r="BO11" s="68">
        <f>+entero!BO94</f>
        <v>2786.0312284945549</v>
      </c>
      <c r="BP11" s="68">
        <f>+entero!BP94</f>
        <v>2786.0312284945549</v>
      </c>
      <c r="BQ11" s="444">
        <f>+entero!BQ94</f>
        <v>2791.6573859401092</v>
      </c>
      <c r="BR11" s="14">
        <f>+entero!BR94</f>
        <v>5.6261574455543268</v>
      </c>
      <c r="BS11" s="104">
        <f>+entero!BS94</f>
        <v>2.0194165047440205E-3</v>
      </c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5">
        <f>+entero!BM95</f>
        <v>1570.8282580174928</v>
      </c>
      <c r="BN12" s="68">
        <f>+entero!BN95</f>
        <v>1570.8282580174928</v>
      </c>
      <c r="BO12" s="68">
        <f>+entero!BO95</f>
        <v>1570.8282580174928</v>
      </c>
      <c r="BP12" s="68">
        <f>+entero!BP95</f>
        <v>1570.8282580174928</v>
      </c>
      <c r="BQ12" s="444">
        <f>+entero!BQ95</f>
        <v>1573.6050072886298</v>
      </c>
      <c r="BR12" s="14">
        <f>+entero!BR95</f>
        <v>2.7767492711370778</v>
      </c>
      <c r="BS12" s="104">
        <f>+entero!BS95</f>
        <v>1.7676975550728891E-3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125">
        <f>+entero!BM96</f>
        <v>2510.0158087947898</v>
      </c>
      <c r="BN13" s="126">
        <f>+entero!BN96</f>
        <v>2510.0158087947898</v>
      </c>
      <c r="BO13" s="126">
        <f>+entero!BO96</f>
        <v>2510.0158087947898</v>
      </c>
      <c r="BP13" s="126">
        <f>+entero!BP96</f>
        <v>2510.0158087947898</v>
      </c>
      <c r="BQ13" s="445">
        <f>+entero!BQ96</f>
        <v>2557.9898195335272</v>
      </c>
      <c r="BR13" s="80">
        <f>+entero!BR96</f>
        <v>47.974010738737434</v>
      </c>
      <c r="BS13" s="142">
        <f>+entero!BS96</f>
        <v>1.9113031308664485E-2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5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5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14.25" customHeight="1" x14ac:dyDescent="0.25">
      <c r="C18" s="6">
        <v>11</v>
      </c>
      <c r="D18" s="574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4"/>
      <c r="BS18" s="5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</sheetData>
  <mergeCells count="63">
    <mergeCell ref="AS3:AS4"/>
    <mergeCell ref="AT3:AT4"/>
    <mergeCell ref="AR3:AR4"/>
    <mergeCell ref="BC3:BC4"/>
    <mergeCell ref="BD3:BD4"/>
    <mergeCell ref="BF3:BF4"/>
    <mergeCell ref="BH3:BH4"/>
    <mergeCell ref="BI3:BI4"/>
    <mergeCell ref="BJ3:BJ4"/>
    <mergeCell ref="BK3:BK4"/>
    <mergeCell ref="BL3:BL4"/>
    <mergeCell ref="AC3:AC4"/>
    <mergeCell ref="AO3:AO4"/>
    <mergeCell ref="AN3:AN4"/>
    <mergeCell ref="AQ3:AQ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R3:R4"/>
    <mergeCell ref="V3:V4"/>
    <mergeCell ref="W3:W4"/>
    <mergeCell ref="Y3:Y4"/>
    <mergeCell ref="S3:S4"/>
    <mergeCell ref="BR3:BS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M3:BQ3"/>
    <mergeCell ref="AM3:AM4"/>
    <mergeCell ref="AE3:AE4"/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R6:BR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C170"/>
  <sheetViews>
    <sheetView workbookViewId="0">
      <pane xSplit="4" ySplit="4" topLeftCell="BF5" activePane="bottomRight" state="frozenSplit"/>
      <selection activeCell="BZ40" sqref="BZ40"/>
      <selection pane="topRight" activeCell="BH1" sqref="BH1"/>
      <selection pane="bottomLeft" activeCell="BC5" sqref="BC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4" width="7.85546875" customWidth="1"/>
    <col min="65" max="65" width="8" customWidth="1"/>
    <col min="66" max="68" width="7.7109375" customWidth="1"/>
    <col min="69" max="69" width="7.85546875" customWidth="1"/>
    <col min="70" max="70" width="1.5703125" customWidth="1"/>
    <col min="71" max="81" width="11.42578125" style="296"/>
  </cols>
  <sheetData>
    <row r="1" spans="1:80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533"/>
      <c r="BN1" s="533"/>
      <c r="BO1" s="533"/>
      <c r="BP1" s="533"/>
      <c r="BQ1" s="533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8"/>
      <c r="BN2" s="8"/>
      <c r="BO2" s="8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7" t="str">
        <f>+entero!BM3</f>
        <v xml:space="preserve">   Semana 1*</v>
      </c>
      <c r="BN3" s="687"/>
      <c r="BO3" s="687"/>
      <c r="BP3" s="687"/>
      <c r="BQ3" s="688"/>
      <c r="BR3" s="24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580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24"/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676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205"/>
      <c r="BN5" s="205"/>
      <c r="BO5" s="205"/>
      <c r="BP5" s="205"/>
      <c r="BQ5" s="439"/>
      <c r="BR5" s="91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2.75" customHeight="1" x14ac:dyDescent="0.2">
      <c r="A6" s="3"/>
      <c r="B6" s="676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47"/>
      <c r="BN6" s="47"/>
      <c r="BO6" s="47"/>
      <c r="BP6" s="47"/>
      <c r="BQ6" s="440"/>
      <c r="BR6" s="92"/>
      <c r="BS6" s="307"/>
      <c r="BT6" s="307"/>
      <c r="BU6" s="307"/>
      <c r="BV6" s="307"/>
      <c r="BW6" s="307"/>
      <c r="BX6" s="307"/>
      <c r="BY6" s="307"/>
      <c r="BZ6" s="293"/>
      <c r="CA6" s="293"/>
      <c r="CB6" s="293"/>
    </row>
    <row r="7" spans="1:80" x14ac:dyDescent="0.2">
      <c r="A7" s="3"/>
      <c r="B7" s="676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47"/>
      <c r="BN7" s="47"/>
      <c r="BO7" s="47"/>
      <c r="BP7" s="47"/>
      <c r="BQ7" s="440"/>
      <c r="BR7" s="92"/>
      <c r="BS7" s="307"/>
      <c r="BT7" s="307"/>
      <c r="BU7" s="307"/>
      <c r="BV7" s="307"/>
      <c r="BW7" s="307"/>
      <c r="BX7" s="307"/>
      <c r="BY7" s="307"/>
      <c r="BZ7" s="293"/>
      <c r="CA7" s="293"/>
      <c r="CB7" s="293"/>
    </row>
    <row r="8" spans="1:80" x14ac:dyDescent="0.2">
      <c r="A8" s="3"/>
      <c r="B8" s="676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47"/>
      <c r="BN8" s="47"/>
      <c r="BO8" s="47"/>
      <c r="BP8" s="47"/>
      <c r="BQ8" s="440"/>
      <c r="BR8" s="92"/>
      <c r="BS8" s="307"/>
      <c r="BT8" s="307"/>
      <c r="BU8" s="307"/>
      <c r="BV8" s="307"/>
      <c r="BW8" s="307"/>
      <c r="BX8" s="307"/>
      <c r="BY8" s="307"/>
      <c r="BZ8" s="293"/>
      <c r="CA8" s="293"/>
      <c r="CB8" s="293"/>
    </row>
    <row r="9" spans="1:80" x14ac:dyDescent="0.2">
      <c r="A9" s="3"/>
      <c r="B9" s="676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47"/>
      <c r="BN9" s="47"/>
      <c r="BO9" s="47"/>
      <c r="BP9" s="47"/>
      <c r="BQ9" s="440"/>
      <c r="BR9" s="92"/>
      <c r="BS9" s="307"/>
      <c r="BT9" s="307"/>
      <c r="BU9" s="307"/>
      <c r="BV9" s="307"/>
      <c r="BW9" s="307"/>
      <c r="BX9" s="307"/>
      <c r="BY9" s="307"/>
      <c r="BZ9" s="293"/>
      <c r="CA9" s="293"/>
      <c r="CB9" s="293"/>
    </row>
    <row r="10" spans="1:80" x14ac:dyDescent="0.2">
      <c r="A10" s="3"/>
      <c r="B10" s="676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47"/>
      <c r="BN10" s="47"/>
      <c r="BO10" s="47"/>
      <c r="BP10" s="47"/>
      <c r="BQ10" s="440"/>
      <c r="BR10" s="92"/>
      <c r="BS10" s="307"/>
      <c r="BT10" s="307"/>
      <c r="BU10" s="307"/>
      <c r="BV10" s="307"/>
      <c r="BW10" s="307"/>
      <c r="BX10" s="307"/>
      <c r="BY10" s="307"/>
      <c r="BZ10" s="293"/>
      <c r="CA10" s="293"/>
      <c r="CB10" s="293"/>
    </row>
    <row r="11" spans="1:80" x14ac:dyDescent="0.2">
      <c r="A11" s="3"/>
      <c r="B11" s="676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47"/>
      <c r="BN11" s="47"/>
      <c r="BO11" s="47"/>
      <c r="BP11" s="47"/>
      <c r="BQ11" s="440"/>
      <c r="BR11" s="92"/>
      <c r="BS11" s="307"/>
      <c r="BT11" s="307"/>
      <c r="BU11" s="307"/>
      <c r="BV11" s="307"/>
      <c r="BW11" s="307"/>
      <c r="BX11" s="307"/>
      <c r="BY11" s="307"/>
      <c r="BZ11" s="293"/>
      <c r="CA11" s="293"/>
      <c r="CB11" s="293"/>
    </row>
    <row r="12" spans="1:80" x14ac:dyDescent="0.2">
      <c r="A12" s="3"/>
      <c r="B12" s="676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47"/>
      <c r="BN12" s="47"/>
      <c r="BO12" s="47"/>
      <c r="BP12" s="47"/>
      <c r="BQ12" s="440"/>
      <c r="BR12" s="92"/>
      <c r="BS12" s="307"/>
      <c r="BT12" s="307"/>
      <c r="BU12" s="307"/>
      <c r="BV12" s="307"/>
      <c r="BW12" s="307"/>
      <c r="BX12" s="307"/>
      <c r="BY12" s="307"/>
      <c r="BZ12" s="293"/>
      <c r="CA12" s="293"/>
      <c r="CB12" s="293"/>
    </row>
    <row r="13" spans="1:80" x14ac:dyDescent="0.2">
      <c r="A13" s="3"/>
      <c r="B13" s="676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47"/>
      <c r="BN13" s="47"/>
      <c r="BO13" s="47"/>
      <c r="BP13" s="47"/>
      <c r="BQ13" s="440"/>
      <c r="BR13" s="92"/>
      <c r="BS13" s="307"/>
      <c r="BT13" s="307"/>
      <c r="BU13" s="307"/>
      <c r="BV13" s="307"/>
      <c r="BW13" s="307"/>
      <c r="BX13" s="307"/>
      <c r="BY13" s="307"/>
      <c r="BZ13" s="293"/>
      <c r="CA13" s="293"/>
      <c r="CB13" s="293"/>
    </row>
    <row r="14" spans="1:8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47"/>
      <c r="BN14" s="47"/>
      <c r="BO14" s="47"/>
      <c r="BP14" s="47"/>
      <c r="BQ14" s="440"/>
      <c r="BR14" s="92"/>
      <c r="BS14" s="307"/>
      <c r="BT14" s="307"/>
      <c r="BU14" s="307"/>
      <c r="BV14" s="307"/>
      <c r="BW14" s="307"/>
      <c r="BX14" s="307"/>
      <c r="BY14" s="307"/>
      <c r="BZ14" s="293"/>
      <c r="CA14" s="293"/>
      <c r="CB14" s="293"/>
    </row>
    <row r="15" spans="1:80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47"/>
      <c r="BN15" s="47"/>
      <c r="BO15" s="47"/>
      <c r="BP15" s="47"/>
      <c r="BQ15" s="440"/>
      <c r="BR15" s="92"/>
      <c r="BS15" s="307"/>
      <c r="BT15" s="307"/>
      <c r="BU15" s="307"/>
      <c r="BV15" s="307"/>
      <c r="BW15" s="307"/>
      <c r="BX15" s="307"/>
      <c r="BY15" s="307"/>
      <c r="BZ15" s="293"/>
      <c r="CA15" s="293"/>
      <c r="CB15" s="293"/>
    </row>
    <row r="16" spans="1:8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47"/>
      <c r="BN16" s="47"/>
      <c r="BO16" s="47"/>
      <c r="BP16" s="47"/>
      <c r="BQ16" s="440"/>
      <c r="BR16" s="92"/>
      <c r="BS16" s="307"/>
      <c r="BT16" s="307"/>
      <c r="BU16" s="307"/>
      <c r="BV16" s="307"/>
      <c r="BW16" s="307"/>
      <c r="BX16" s="307"/>
      <c r="BY16" s="307"/>
      <c r="BZ16" s="293"/>
      <c r="CA16" s="293"/>
      <c r="CB16" s="293"/>
    </row>
    <row r="17" spans="1:80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47"/>
      <c r="BN17" s="47"/>
      <c r="BO17" s="47"/>
      <c r="BP17" s="47"/>
      <c r="BQ17" s="440"/>
      <c r="BR17" s="92"/>
      <c r="BS17" s="307"/>
      <c r="BT17" s="307"/>
      <c r="BU17" s="307"/>
      <c r="BV17" s="307"/>
      <c r="BW17" s="307"/>
      <c r="BX17" s="307"/>
      <c r="BY17" s="307"/>
      <c r="BZ17" s="293"/>
      <c r="CA17" s="293"/>
      <c r="CB17" s="293"/>
    </row>
    <row r="18" spans="1:8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30"/>
      <c r="BN18" s="130"/>
      <c r="BO18" s="130"/>
      <c r="BP18" s="130"/>
      <c r="BQ18" s="441"/>
      <c r="BR18" s="92"/>
      <c r="BS18" s="307"/>
      <c r="BT18" s="307"/>
      <c r="BU18" s="307"/>
      <c r="BV18" s="307"/>
      <c r="BW18" s="307"/>
      <c r="BX18" s="307"/>
      <c r="BY18" s="307"/>
      <c r="BZ18" s="293"/>
      <c r="CA18" s="293"/>
      <c r="CB18" s="293"/>
    </row>
    <row r="19" spans="1:8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10">
        <f>+entero!BM111</f>
        <v>4.4999999999999998E-2</v>
      </c>
      <c r="BN19" s="110">
        <f>+entero!BN111</f>
        <v>4.4999999999999998E-2</v>
      </c>
      <c r="BO19" s="110">
        <f>+entero!BO111</f>
        <v>4.4999999999999998E-2</v>
      </c>
      <c r="BP19" s="110">
        <f>+entero!BP111</f>
        <v>4.4999999999999998E-2</v>
      </c>
      <c r="BQ19" s="109">
        <f>+entero!BQ111</f>
        <v>4.4999999999999998E-2</v>
      </c>
      <c r="BR19" s="92"/>
      <c r="BS19" s="307"/>
      <c r="BT19" s="307"/>
      <c r="BU19" s="307"/>
      <c r="BV19" s="307"/>
      <c r="BW19" s="307"/>
      <c r="BX19" s="307"/>
      <c r="BY19" s="307"/>
      <c r="BZ19" s="293"/>
      <c r="CA19" s="293"/>
      <c r="CB19" s="293"/>
    </row>
    <row r="20" spans="1:8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1">
        <f>+entero!BQ112</f>
        <v>0.04</v>
      </c>
      <c r="BR20" s="92"/>
      <c r="BS20" s="307"/>
      <c r="BT20" s="307"/>
      <c r="BU20" s="307"/>
      <c r="BV20" s="307"/>
      <c r="BW20" s="307"/>
      <c r="BX20" s="307"/>
      <c r="BY20" s="307"/>
      <c r="BZ20" s="293"/>
      <c r="CA20" s="293"/>
      <c r="CB20" s="293"/>
    </row>
    <row r="21" spans="1:8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4"/>
      <c r="BN21" s="4"/>
      <c r="BO21" s="4"/>
      <c r="BP21" s="4"/>
      <c r="BQ21" s="4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</sheetData>
  <mergeCells count="63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M3:BQ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M6:BQ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2013-12-10T18:23:05Z</cp:lastPrinted>
  <dcterms:created xsi:type="dcterms:W3CDTF">2002-08-27T17:11:09Z</dcterms:created>
  <dcterms:modified xsi:type="dcterms:W3CDTF">2013-12-12T15:48:41Z</dcterms:modified>
</cp:coreProperties>
</file>